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P" sheetId="18" r:id="rId18"/>
    <sheet name="9W" sheetId="19" r:id="rId19"/>
    <sheet name="10" sheetId="20" r:id="rId20"/>
  </sheets>
  <definedNames>
    <definedName name="_xlnm.Print_Area" localSheetId="7">'4P'!$A$1:$X$226</definedName>
    <definedName name="_xlnm.Print_Area" localSheetId="8">'4W'!$A$1:$X$226</definedName>
    <definedName name="_xlnm.Print_Area" localSheetId="13">'7P'!$A$1:$V$227</definedName>
    <definedName name="_xlnm.Print_Area" localSheetId="14">'7W'!$A$1:$V$227</definedName>
    <definedName name="_xlnm.Print_Area" localSheetId="17">'9P'!$A$1:$V$225</definedName>
    <definedName name="_xlnm.Print_Area" localSheetId="18">'9W'!$A$1:$V$225</definedName>
    <definedName name="_xlnm.Print_Area" localSheetId="0">'Spis tabel'!#REF!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7">'9P'!$7:$13</definedName>
    <definedName name="_xlnm.Print_Titles" localSheetId="18">'9W'!$7:$13</definedName>
  </definedNames>
  <calcPr fullCalcOnLoad="1"/>
</workbook>
</file>

<file path=xl/sharedStrings.xml><?xml version="1.0" encoding="utf-8"?>
<sst xmlns="http://schemas.openxmlformats.org/spreadsheetml/2006/main" count="4588" uniqueCount="489">
  <si>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</si>
  <si>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</si>
  <si>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</si>
  <si>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</si>
  <si>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</si>
  <si>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</si>
  <si>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</si>
  <si>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</si>
  <si>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</si>
  <si>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</si>
  <si>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</si>
  <si>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</si>
  <si>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</si>
  <si>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</si>
  <si>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</si>
  <si>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</si>
  <si>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</si>
  <si>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</si>
  <si>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</si>
  <si>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udziały we wpływach z podatków państwowych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</si>
  <si>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</si>
  <si>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</si>
  <si>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</si>
  <si>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</si>
  <si>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</si>
  <si>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</si>
  <si>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</si>
  <si>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</si>
  <si>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</si>
  <si>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</si>
  <si>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</si>
  <si>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</si>
  <si>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</si>
  <si>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</si>
  <si>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</si>
  <si>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</si>
  <si>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</si>
  <si>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</si>
  <si>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</si>
  <si>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</si>
  <si>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</si>
  <si>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</si>
  <si>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</si>
  <si>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</si>
  <si>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</si>
  <si>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Działy klasyfikacji budżętowej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</si>
  <si>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</si>
  <si>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</si>
  <si>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</si>
  <si>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</si>
  <si>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</si>
  <si>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</si>
  <si>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</si>
  <si>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</si>
  <si>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</si>
  <si>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</si>
  <si>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</si>
  <si>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</si>
  <si>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</si>
  <si>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</si>
  <si>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</si>
  <si>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</si>
  <si>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</si>
  <si>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</si>
  <si>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</si>
  <si>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</si>
  <si>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</si>
  <si>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</si>
  <si>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</si>
  <si>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001, 002</t>
  </si>
  <si>
    <t>wpływy z opłat za zarząd, użytkowanie i użytkowanie wieczyste nieruchomości</t>
  </si>
  <si>
    <t>wpływy z opłat za wydawanie zezwoleń na sprzedaż alkoholu</t>
  </si>
  <si>
    <t>kolumna 9 minus kolumny 10 do 19</t>
  </si>
  <si>
    <t>kolumna 7 minus kolumny 8, 9, 21</t>
  </si>
  <si>
    <t>subwencja ogółna i środki na uzupełnienie dochodów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</si>
  <si>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</si>
  <si>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</si>
  <si>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</si>
  <si>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</si>
  <si>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202, 212, 222, 632, 642, 652</t>
  </si>
  <si>
    <t>244, 626</t>
  </si>
  <si>
    <t>Rb-28S</t>
  </si>
  <si>
    <t>Wydatki bieżące</t>
  </si>
  <si>
    <t>pozostałe wydatki bieżące</t>
  </si>
  <si>
    <t>13:7</t>
  </si>
  <si>
    <t>kolumna 8 - kolumny 9 do 11</t>
  </si>
  <si>
    <t>Rb-NDS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</si>
  <si>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</si>
  <si>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</si>
  <si>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</si>
  <si>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</si>
  <si>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</si>
  <si>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</si>
  <si>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</si>
  <si>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</si>
  <si>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</si>
  <si>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</si>
  <si>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</si>
  <si>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</si>
  <si>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</si>
  <si>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</si>
  <si>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</si>
  <si>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</si>
  <si>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</si>
  <si>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</si>
  <si>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</si>
  <si>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</si>
  <si>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</si>
  <si>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</si>
  <si>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</si>
  <si>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</si>
  <si>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</si>
  <si>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</si>
  <si>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</si>
  <si>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</si>
  <si>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</si>
  <si>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</si>
  <si>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</si>
  <si>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</si>
  <si>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inwestycje i zakupy inwestycyjne</t>
  </si>
  <si>
    <t>kolumna 7 - kolumna 8</t>
  </si>
  <si>
    <t>kolumna 10 - kolumna 11</t>
  </si>
  <si>
    <t>8, 11</t>
  </si>
  <si>
    <t>14, 17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</si>
  <si>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</si>
  <si>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</si>
  <si>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</si>
  <si>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</si>
  <si>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</si>
  <si>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</si>
  <si>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</si>
  <si>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</si>
  <si>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</si>
  <si>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</si>
  <si>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</si>
  <si>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</si>
  <si>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</si>
  <si>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</si>
  <si>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</si>
  <si>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</si>
  <si>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</si>
  <si>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</si>
  <si>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</si>
  <si>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</si>
  <si>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</si>
  <si>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</si>
  <si>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</si>
  <si>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</si>
  <si>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</si>
  <si>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</si>
  <si>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</si>
  <si>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</si>
  <si>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</si>
  <si>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</si>
  <si>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</si>
  <si>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</si>
  <si>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</si>
  <si>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</si>
  <si>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</si>
  <si>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</si>
  <si>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</si>
  <si>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</si>
  <si>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</si>
  <si>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</si>
  <si>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</si>
  <si>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</si>
  <si>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</si>
  <si>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</si>
  <si>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</si>
  <si>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</si>
  <si>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</si>
  <si>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</si>
  <si>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</si>
  <si>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</si>
  <si>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</si>
  <si>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</si>
  <si>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</si>
  <si>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</si>
  <si>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</si>
  <si>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</si>
  <si>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</si>
  <si>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</si>
  <si>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</si>
  <si>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</si>
  <si>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</si>
  <si>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</si>
  <si>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</si>
  <si>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</si>
  <si>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</si>
  <si>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</si>
  <si>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</si>
  <si>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</si>
  <si>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</si>
  <si>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</si>
  <si>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</si>
  <si>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</si>
  <si>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</si>
  <si>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</si>
  <si>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</si>
  <si>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</si>
  <si>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</si>
  <si>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</si>
  <si>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</si>
  <si>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</si>
  <si>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</si>
  <si>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</si>
  <si>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</si>
  <si>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</si>
  <si>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</si>
  <si>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</si>
  <si>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</si>
  <si>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</si>
  <si>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</si>
  <si>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Dane zbiorcze dotyczące wykonania budżetów jst. woj. dolnośląskiego </t>
  </si>
  <si>
    <t>Miasta na prawach powiatu</t>
  </si>
  <si>
    <t>wszystkie 6xx</t>
  </si>
  <si>
    <t>275, 276, 277, 278, 279, 618</t>
  </si>
  <si>
    <t>tabela C, wiersz 1 (suma kolumn 3 i 5)</t>
  </si>
  <si>
    <t>suma z wierszy D211, D231, D241</t>
  </si>
  <si>
    <t>wyłączenia ustawowe</t>
  </si>
  <si>
    <t>ogółem         plan</t>
  </si>
  <si>
    <t>zadłużenia     (z uwzgl. wyłączeń)</t>
  </si>
  <si>
    <t>obsługi zadłużenia       (z uwzgl. wyłączeń)</t>
  </si>
  <si>
    <t>293 z rozdziału 75831, 75832, 75833</t>
  </si>
  <si>
    <t>Wpłaty jst do budżetu państwa</t>
  </si>
  <si>
    <t>077, 078, 087</t>
  </si>
  <si>
    <t>ze sprzedaży majątku</t>
  </si>
  <si>
    <t>9P</t>
  </si>
  <si>
    <t>9W</t>
  </si>
  <si>
    <t>kwartału</t>
  </si>
  <si>
    <t>rok</t>
  </si>
  <si>
    <t xml:space="preserve">Struktura wydatków budżetów jst woj. dolnośląskiego wg art. 236 ust 3 i 4 ufp </t>
  </si>
  <si>
    <t>I</t>
  </si>
  <si>
    <t>II</t>
  </si>
  <si>
    <t xml:space="preserve">Tabela 10. </t>
  </si>
  <si>
    <t>III</t>
  </si>
  <si>
    <t>IV</t>
  </si>
  <si>
    <t xml:space="preserve">                                                </t>
  </si>
  <si>
    <t>076, 077, 078, 087, 278, 618, 620, 622, 626, 628, 629, 630, 631, 632, 633, 641, 642, 643, 651, 652, 653, 661, 662, 663, 664, 665</t>
  </si>
  <si>
    <t>275, 276, 278, 279, 292, 618</t>
  </si>
  <si>
    <t>013, 014, 031, 032, 033, 034, 035, 036, 037, 039, 040, 041, 042, 043, 044, 045, 046, 047, 048, 049, 050, 056, 057, 058, 059, 068, 069</t>
  </si>
  <si>
    <t>kolumna 7 - kolumna 12</t>
  </si>
  <si>
    <t>801, 802, 806, 807, 809, 811, 812, 813</t>
  </si>
  <si>
    <t>Rb-28s</t>
  </si>
  <si>
    <t>kolumna 7 minus kolumna 17</t>
  </si>
  <si>
    <t>kolumna 8 minus suma kolumn 12, 13, 14, 15, 16</t>
  </si>
  <si>
    <t>kolumna 9 minus kolumna 10</t>
  </si>
  <si>
    <t>802 i czwarata cyfra paragrafu dowolna</t>
  </si>
  <si>
    <t>wydatki jednostek 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</si>
  <si>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</si>
  <si>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</si>
  <si>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</si>
  <si>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</si>
  <si>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</si>
  <si>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</si>
  <si>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</si>
  <si>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</si>
  <si>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</si>
  <si>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302, 303, 304, 305, 307, 311, 321, 323, 324, 325, 326 i czwarta cyfra paragrafu = 0</t>
  </si>
  <si>
    <t>Rb-28S (suma par. 801, 802, 806, '807, 809, 811, 812, 813) + Rb-NDS (wiersze D21 + D23 + D24), odpowiednio plan i wykonanie w tabelach dotyczących planu i wykonania</t>
  </si>
  <si>
    <t>200, 203, 213, 223, 273, 620, 633, 643, 653</t>
  </si>
  <si>
    <t>231, 232, 233, 288, 630, 661, 662, 663, 664</t>
  </si>
  <si>
    <t>401, 402, 403, 404, 405, 406, 407, 408, 409, 410, 411, 412, 417, 418, 478 i czwarta cyfra paragrafu = 0</t>
  </si>
  <si>
    <t>200, 231, 232, 233, 236, 241, 242, 243, 248, 249, 250, 251, 252, 253, 254, 255, 256, 257, 258, 259, 262, 263, 264, 265, 266, 271, 272, 273, 280, 281, 282, 283, 288 i czwarta cyfra paragrafu = 0</t>
  </si>
  <si>
    <t>801, 806, 807, 809, 811, 812, 813 i czwarta cyfra paragrafu dowolna</t>
  </si>
  <si>
    <t>200, 201, 202, 203, 211, 212, 213, 221, 222, 223, 231, 232, 233, 244, 273, 288, 620, 626, 630, 631, 632, 633, 641, 642, 643, 651, 652, 653, 661, 662, 663, 664</t>
  </si>
  <si>
    <t>201, 211, 221, 631, 641, 651</t>
  </si>
  <si>
    <t>401, 402, 403, 404, 405, 406, 407, 408, 409, 410, 411, 412, 417, 418, 478</t>
  </si>
  <si>
    <t>200, 231, 232, 233, 236, 241, 242, 243, 248, 249, 250, 251, 252, 253, 254, 255, 256, 257, 258, 259, 262, 263, 265, 266, 267, 271, 272, 273, 280, 281, 282, 283, 288</t>
  </si>
  <si>
    <t>dowolny paragraf ale inny niż zaczynający się od 6% oraz inny niż 801, 802, 806, 807, 809, 811, 812, 813 i czwarta cyfra paragrafu różna od 0, 3 i 4</t>
  </si>
  <si>
    <t>paragraf &gt;=601 i &lt;= 680 i czwarta cyfra paragrafu dowolna</t>
  </si>
  <si>
    <t>paragraf &gt;= 605 i &lt;= 680 oraz czwarta cyfra paragrafu dowolna</t>
  </si>
  <si>
    <t>paragraf &gt;= 605 i &lt;= 680 oraz czwarta cyfra paragrafu różna od 0, 3, 4</t>
  </si>
  <si>
    <t>601 i czwarta cyfra paragrafu dowolna</t>
  </si>
  <si>
    <t>dotacje celowe w ramach programów (...)/płatności</t>
  </si>
  <si>
    <t>200, 620</t>
  </si>
  <si>
    <t>15.07.2011</t>
  </si>
  <si>
    <t>Suma całkowita (bez związków)</t>
  </si>
  <si>
    <t>dolnośląskie</t>
  </si>
  <si>
    <t>Suma - powiaty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</si>
  <si>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</si>
  <si>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</si>
  <si>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</si>
  <si>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</si>
  <si>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</si>
  <si>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</si>
  <si>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</si>
  <si>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</si>
  <si>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</si>
  <si>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</si>
  <si>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</si>
  <si>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</si>
  <si>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</si>
  <si>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</si>
  <si>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</si>
  <si>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</si>
  <si>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</si>
  <si>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</si>
  <si>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</si>
  <si>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</si>
  <si>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</si>
  <si>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</si>
  <si>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</si>
  <si>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</si>
  <si>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</si>
  <si>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</si>
  <si>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Suma - miasta na prawach pow.</t>
  </si>
  <si>
    <t>Jelenia Góra</t>
  </si>
  <si>
    <t>Legnica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</si>
  <si>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</si>
  <si>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</si>
  <si>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</si>
  <si>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</si>
  <si>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</si>
  <si>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</si>
  <si>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</si>
  <si>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</si>
  <si>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</si>
  <si>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</si>
  <si>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</si>
  <si>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</si>
  <si>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</si>
  <si>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</si>
  <si>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</si>
  <si>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</si>
  <si>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</si>
  <si>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</si>
  <si>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</si>
  <si>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</si>
  <si>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</si>
  <si>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</si>
  <si>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</si>
  <si>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</si>
  <si>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</si>
  <si>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</si>
  <si>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</si>
  <si>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</si>
  <si>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</si>
  <si>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</si>
  <si>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</si>
  <si>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</si>
  <si>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</si>
  <si>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</si>
  <si>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</si>
  <si>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</si>
  <si>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</si>
  <si>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</si>
  <si>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</si>
  <si>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</si>
  <si>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</si>
  <si>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</si>
  <si>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</si>
  <si>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</si>
  <si>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</si>
  <si>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</si>
  <si>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</si>
  <si>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</si>
  <si>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</si>
  <si>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</si>
  <si>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</si>
  <si>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</si>
  <si>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</si>
  <si>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</si>
  <si>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</si>
  <si>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</si>
  <si>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</si>
  <si>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</si>
  <si>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</si>
  <si>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</si>
  <si>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</si>
  <si>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</si>
  <si>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</si>
  <si>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</si>
  <si>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</si>
  <si>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</si>
  <si>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</si>
  <si>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</si>
  <si>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</si>
  <si>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</si>
  <si>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</si>
  <si>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</si>
  <si>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</si>
  <si>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</si>
  <si>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</si>
  <si>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</si>
  <si>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</si>
  <si>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</si>
  <si>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</si>
  <si>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</si>
  <si>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</si>
  <si>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</si>
  <si>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</si>
  <si>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</si>
  <si>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</si>
  <si>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</si>
  <si>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</si>
  <si>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</si>
  <si>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</si>
  <si>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</si>
  <si>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</si>
  <si>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</si>
  <si>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</si>
  <si>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</si>
  <si>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</si>
  <si>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</si>
  <si>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</si>
  <si>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</si>
  <si>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</si>
  <si>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</si>
  <si>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</si>
  <si>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</si>
  <si>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</si>
  <si>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</si>
  <si>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</si>
  <si>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</si>
  <si>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</si>
  <si>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</si>
  <si>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</si>
  <si>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</si>
  <si>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</si>
  <si>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</si>
  <si>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</si>
  <si>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</si>
  <si>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</si>
  <si>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</si>
  <si>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</si>
  <si>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</si>
  <si>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</si>
  <si>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</si>
  <si>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</si>
  <si>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</si>
  <si>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</si>
  <si>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</si>
  <si>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</si>
  <si>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</si>
  <si>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</si>
  <si>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</si>
  <si>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</si>
  <si>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</si>
  <si>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</si>
  <si>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</si>
  <si>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</si>
  <si>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</si>
  <si>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</si>
  <si>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SIECHNICE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</si>
  <si>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</si>
  <si>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</si>
  <si>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</si>
  <si>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</si>
  <si>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</si>
  <si>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</si>
  <si>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</si>
  <si>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</si>
  <si>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</si>
  <si>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</si>
  <si>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</si>
  <si>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</si>
  <si>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</si>
  <si>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</si>
  <si>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</si>
  <si>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</si>
  <si>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</si>
  <si>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</si>
  <si>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</si>
  <si>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</si>
  <si>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</si>
  <si>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</si>
  <si>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</si>
  <si>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Ekologiczny Związek Gospodarki Odpadami Komunalnymi "EKOGOK"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</si>
  <si>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</si>
  <si>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</si>
  <si>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</si>
  <si>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</si>
  <si>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</si>
  <si>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</si>
  <si>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</si>
  <si>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</si>
  <si>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</si>
  <si>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 xml:space="preserve">Związek Międzygminny "Bóbr" </t>
  </si>
  <si>
    <t xml:space="preserve">Związek Międzygminny Ślęza - Oława </t>
  </si>
  <si>
    <t>wiersz D17, odpowiednio plan lub wykonanie</t>
  </si>
  <si>
    <t>wiersz E4</t>
  </si>
  <si>
    <t>wolne środki</t>
  </si>
  <si>
    <t>zobowiązaniawymagalne</t>
  </si>
  <si>
    <t>zadłużenia          (z uwzgl. wyłączeń)</t>
  </si>
  <si>
    <t>Suma całkowita</t>
  </si>
  <si>
    <t>-</t>
  </si>
  <si>
    <t>plan: kolumna 15 (tab.2) - kolumna 19 (tab.2)/kolumna 7 (tab.1) * 100%; wykonanie: kolumna 15 (tab.2) - kolumna 19 (tab.2)/kolumna 10 (tab.1) * 100%</t>
  </si>
  <si>
    <t>plan: kolumna 20 (tab.2) - kolumna 21/kolumna 7 (tab.1) * 100%; wykonanie: kolumna 20 (tab.2) - kolumna 21 (tab.2)/kolumna 10 (tab.1) * 100%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</si>
</sst>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  <numFmt numFmtId="167" formatCode="00"/>
  </numFmts>
  <fonts count="49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0" fillId="33" borderId="19" xfId="0" applyNumberFormat="1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" fontId="0" fillId="33" borderId="23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1" fontId="0" fillId="33" borderId="2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4" borderId="13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1" fontId="8" fillId="34" borderId="14" xfId="0" applyNumberFormat="1" applyFont="1" applyFill="1" applyBorder="1" applyAlignment="1">
      <alignment horizontal="right" vertical="center"/>
    </xf>
    <xf numFmtId="1" fontId="8" fillId="34" borderId="28" xfId="0" applyNumberFormat="1" applyFont="1" applyFill="1" applyBorder="1" applyAlignment="1">
      <alignment vertical="center"/>
    </xf>
    <xf numFmtId="1" fontId="8" fillId="34" borderId="13" xfId="0" applyNumberFormat="1" applyFont="1" applyFill="1" applyBorder="1" applyAlignment="1">
      <alignment vertical="center"/>
    </xf>
    <xf numFmtId="1" fontId="8" fillId="34" borderId="28" xfId="0" applyNumberFormat="1" applyFont="1" applyFill="1" applyBorder="1" applyAlignment="1">
      <alignment horizontal="right" vertical="center"/>
    </xf>
    <xf numFmtId="1" fontId="8" fillId="34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NumberForma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6" fontId="3" fillId="0" borderId="3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5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2" fillId="0" borderId="34" xfId="0" applyNumberFormat="1" applyFont="1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1" fontId="0" fillId="0" borderId="38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" fontId="2" fillId="0" borderId="35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34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66" fontId="2" fillId="0" borderId="34" xfId="0" applyNumberFormat="1" applyFont="1" applyFill="1" applyBorder="1" applyAlignment="1">
      <alignment/>
    </xf>
    <xf numFmtId="166" fontId="2" fillId="0" borderId="30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vertical="center"/>
    </xf>
    <xf numFmtId="0" fontId="10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2" fontId="2" fillId="0" borderId="3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11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4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vertical="center"/>
    </xf>
    <xf numFmtId="164" fontId="9" fillId="0" borderId="3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164" fontId="9" fillId="0" borderId="29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6" fontId="2" fillId="0" borderId="34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2" fillId="0" borderId="20" xfId="0" applyNumberFormat="1" applyFont="1" applyBorder="1" applyAlignment="1">
      <alignment vertical="center"/>
    </xf>
    <xf numFmtId="164" fontId="9" fillId="0" borderId="31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1" fontId="9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2" fillId="0" borderId="43" xfId="0" applyNumberFormat="1" applyFont="1" applyBorder="1" applyAlignment="1">
      <alignment/>
    </xf>
    <xf numFmtId="167" fontId="2" fillId="0" borderId="30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4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2" fillId="0" borderId="44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3" fillId="0" borderId="44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5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46" xfId="0" applyNumberFormat="1" applyFont="1" applyBorder="1" applyAlignment="1">
      <alignment/>
    </xf>
    <xf numFmtId="167" fontId="0" fillId="0" borderId="38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167" fontId="2" fillId="0" borderId="34" xfId="0" applyNumberFormat="1" applyFont="1" applyBorder="1" applyAlignment="1">
      <alignment/>
    </xf>
    <xf numFmtId="167" fontId="3" fillId="0" borderId="44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9" fillId="0" borderId="44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0" fontId="9" fillId="0" borderId="47" xfId="0" applyFont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/>
    </xf>
    <xf numFmtId="1" fontId="0" fillId="33" borderId="2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8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11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1" fontId="0" fillId="33" borderId="2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" fontId="9" fillId="0" borderId="50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" fontId="0" fillId="0" borderId="32" xfId="0" applyNumberFormat="1" applyFont="1" applyBorder="1" applyAlignment="1">
      <alignment wrapText="1"/>
    </xf>
    <xf numFmtId="1" fontId="0" fillId="0" borderId="15" xfId="0" applyNumberFormat="1" applyFont="1" applyBorder="1" applyAlignment="1">
      <alignment wrapText="1"/>
    </xf>
    <xf numFmtId="0" fontId="6" fillId="34" borderId="14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left" vertical="center"/>
    </xf>
    <xf numFmtId="1" fontId="8" fillId="34" borderId="10" xfId="0" applyNumberFormat="1" applyFont="1" applyFill="1" applyBorder="1" applyAlignment="1">
      <alignment horizontal="left" vertical="center"/>
    </xf>
    <xf numFmtId="1" fontId="0" fillId="34" borderId="10" xfId="0" applyNumberFormat="1" applyFont="1" applyFill="1" applyBorder="1" applyAlignment="1">
      <alignment horizontal="left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0" fillId="33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1" fontId="3" fillId="0" borderId="57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57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left" vertical="center"/>
    </xf>
    <xf numFmtId="1" fontId="2" fillId="0" borderId="36" xfId="0" applyNumberFormat="1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" fontId="0" fillId="33" borderId="54" xfId="0" applyNumberFormat="1" applyFont="1" applyFill="1" applyBorder="1" applyAlignment="1">
      <alignment horizontal="center"/>
    </xf>
    <xf numFmtId="1" fontId="0" fillId="33" borderId="5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1" fontId="2" fillId="0" borderId="5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" fontId="0" fillId="33" borderId="20" xfId="0" applyNumberFormat="1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76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77" xfId="0" applyNumberFormat="1" applyFont="1" applyBorder="1" applyAlignment="1">
      <alignment horizontal="center" vertical="center"/>
    </xf>
    <xf numFmtId="49" fontId="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79" xfId="0" applyNumberFormat="1" applyFont="1" applyBorder="1" applyAlignment="1">
      <alignment horizontal="center" vertical="center"/>
    </xf>
    <xf numFmtId="1" fontId="2" fillId="0" borderId="80" xfId="0" applyNumberFormat="1" applyFont="1" applyBorder="1" applyAlignment="1">
      <alignment horizontal="center" vertical="center"/>
    </xf>
    <xf numFmtId="1" fontId="3" fillId="0" borderId="81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center"/>
    </xf>
    <xf numFmtId="1" fontId="0" fillId="0" borderId="82" xfId="0" applyNumberFormat="1" applyFont="1" applyBorder="1" applyAlignment="1">
      <alignment horizontal="left" vertical="center"/>
    </xf>
    <xf numFmtId="1" fontId="0" fillId="0" borderId="36" xfId="0" applyNumberFormat="1" applyFont="1" applyBorder="1" applyAlignment="1">
      <alignment horizontal="left" vertical="center"/>
    </xf>
    <xf numFmtId="1" fontId="0" fillId="0" borderId="83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1" fontId="0" fillId="0" borderId="84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330" t="s">
        <v>143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ht="38.25" customHeight="1">
      <c r="A2" s="203" t="s">
        <v>165</v>
      </c>
      <c r="B2" s="331" t="s">
        <v>166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3"/>
    </row>
    <row r="3" spans="1:15" ht="24" customHeight="1">
      <c r="A3" s="204">
        <v>1</v>
      </c>
      <c r="B3" s="329" t="str">
        <f>B80&amp;C80&amp;$L$80&amp;$N$80&amp;$O$80&amp;$P$80</f>
        <v>Tabela 1. Wykonanie dochodów i wydatków w budżetach jst woj. dolnośląskiego wg stanu na koniec I kwartału 2011 roku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24" customHeight="1">
      <c r="A4" s="204" t="s">
        <v>167</v>
      </c>
      <c r="B4" s="329" t="str">
        <f>B81&amp;C81&amp;$L$80&amp;$N$80&amp;$O$80&amp;$P$80&amp;L81</f>
        <v>Tabela 2. Przychody i rozchody oraz zadłużenie w budżetach jst woj. dolnośląskiego wg stanu na koniec I kwartału 2011 roku    (plan)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1:15" ht="24" customHeight="1">
      <c r="A5" s="204" t="s">
        <v>168</v>
      </c>
      <c r="B5" s="329" t="str">
        <f>B81&amp;C81&amp;$L$80&amp;$N$80&amp;$O$80&amp;$P$80&amp;L82</f>
        <v>Tabela 2. Przychody i rozchody oraz zadłużenie w budżetach jst woj. dolnośląskiego wg stanu na koniec I kwartału 2011 roku    (wykonanie)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</row>
    <row r="6" spans="1:15" ht="24" customHeight="1">
      <c r="A6" s="204" t="s">
        <v>172</v>
      </c>
      <c r="B6" s="326" t="str">
        <f>B82&amp;C82&amp;$L$80&amp;$N$80&amp;$O$80&amp;$P$80&amp;L81</f>
        <v>Tabela 3. Struktura i dynamika dochodów ogółem budżetów jst woj. dolnośląskiego wg stanu na koniec I kwartału 2011 roku    (plan)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8"/>
    </row>
    <row r="7" spans="1:15" ht="24" customHeight="1">
      <c r="A7" s="204" t="s">
        <v>173</v>
      </c>
      <c r="B7" s="329" t="str">
        <f>B82&amp;C82&amp;$L$80&amp;$N$80&amp;$O$80&amp;$P$80&amp;L82</f>
        <v>Tabela 3. Struktura i dynamika dochodów ogółem budżetów jst woj. dolnośląskiego wg stanu na koniec I kwartału 2011 roku    (wykonanie)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</row>
    <row r="8" spans="1:15" ht="24" customHeight="1">
      <c r="A8" s="204" t="s">
        <v>174</v>
      </c>
      <c r="B8" s="326" t="str">
        <f>B83&amp;C83&amp;$L$80&amp;$N$80&amp;$O$80&amp;$P$80&amp;L81</f>
        <v>Tabela 4. Struktura dochodów własnych budżetów jst woj. dolnośląskiego wg stanu na koniec I kwartału 2011 roku    (plan)</v>
      </c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8"/>
    </row>
    <row r="9" spans="1:15" ht="24" customHeight="1">
      <c r="A9" s="204" t="s">
        <v>175</v>
      </c>
      <c r="B9" s="329" t="str">
        <f>B83&amp;C83&amp;$L$80&amp;$N$80&amp;$O$80&amp;$P$80&amp;L82</f>
        <v>Tabela 4. Struktura dochodów własnych budżetów jst woj. dolnośląskiego wg stanu na koniec I kwartału 2011 roku    (wykonanie)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</row>
    <row r="10" spans="1:15" ht="24" customHeight="1">
      <c r="A10" s="204" t="s">
        <v>176</v>
      </c>
      <c r="B10" s="326" t="str">
        <f>B84&amp;C84&amp;$L$80&amp;$N$80&amp;$O$80&amp;$P$80&amp;L81</f>
        <v>Tabela 5.  Struktura subwencji ogólnej jst woj. dolnośląskiego wg stanu na koniec I kwartału 2011 roku    (plan)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8"/>
    </row>
    <row r="11" spans="1:15" ht="24" customHeight="1">
      <c r="A11" s="204" t="s">
        <v>177</v>
      </c>
      <c r="B11" s="329" t="str">
        <f>B84&amp;C84&amp;$L$80&amp;$N$80&amp;$O$80&amp;$P$80&amp;L82</f>
        <v>Tabela 5.  Struktura subwencji ogólnej jst woj. dolnośląskiego wg stanu na koniec I kwartału 2011 roku    (wykonanie)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</row>
    <row r="12" spans="1:15" ht="24" customHeight="1">
      <c r="A12" s="204" t="s">
        <v>178</v>
      </c>
      <c r="B12" s="326" t="str">
        <f>B85&amp;C85&amp;$L$80&amp;$N$80&amp;$O$80&amp;$P$80&amp;L81</f>
        <v>Tabela 6. Struktura dotacji celowych przekazywanych do budżetów jst woj. dolnośląskiego wg stanu na koniec I kwartału 2011 roku    (plan)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8"/>
    </row>
    <row r="13" spans="1:15" ht="24" customHeight="1">
      <c r="A13" s="204" t="s">
        <v>179</v>
      </c>
      <c r="B13" s="329" t="str">
        <f>B85&amp;C85&amp;$L$80&amp;$N$80&amp;$O$80&amp;$P$80&amp;L82</f>
        <v>Tabela 6. Struktura dotacji celowych przekazywanych do budżetów jst woj. dolnośląskiego wg stanu na koniec I kwartału 2011 roku    (wykonanie)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</row>
    <row r="14" spans="1:15" ht="24" customHeight="1">
      <c r="A14" s="204" t="s">
        <v>180</v>
      </c>
      <c r="B14" s="326" t="str">
        <f>B86&amp;C86&amp;$L$80&amp;$N$80&amp;$O$80&amp;$P$80&amp;L81</f>
        <v>Tabela 7. Struktura wydatków ogółem budżetów jst woj. dolnośląskiego wg stanu na koniec I kwartału 2011 roku    (plan)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8"/>
    </row>
    <row r="15" spans="1:15" ht="24" customHeight="1">
      <c r="A15" s="204" t="s">
        <v>181</v>
      </c>
      <c r="B15" s="329" t="str">
        <f>B86&amp;C86&amp;$L$80&amp;$N$80&amp;$O$80&amp;$P$80&amp;L82</f>
        <v>Tabela 7. Struktura wydatków ogółem budżetów jst woj. dolnośląskiego wg stanu na koniec I kwartału 2011 roku    (wykonanie)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</row>
    <row r="16" spans="1:15" ht="24" customHeight="1">
      <c r="A16" s="204" t="s">
        <v>182</v>
      </c>
      <c r="B16" s="326" t="str">
        <f>B87&amp;C87&amp;$L$80&amp;$N$80&amp;$O$80&amp;$P$80&amp;L81</f>
        <v>Tabela 8. Struktura wydatków budżetów jst woj. dolnośląskiego wg art. 236 ust 3 i 4 ufp wg stanu na koniec I kwartału 2011 roku    (plan)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8"/>
    </row>
    <row r="17" spans="1:15" ht="24" customHeight="1">
      <c r="A17" s="204" t="s">
        <v>183</v>
      </c>
      <c r="B17" s="329" t="str">
        <f>B87&amp;C87&amp;$L$80&amp;$N$80&amp;$O$80&amp;$P$80&amp;L82</f>
        <v>Tabela 8. Struktura wydatków budżetów jst woj. dolnośląskiego wg art. 236 ust 3 i 4 ufp wg stanu na koniec I kwartału 2011 roku    (wykonanie)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</row>
    <row r="18" spans="1:15" ht="24" customHeight="1">
      <c r="A18" s="204" t="s">
        <v>227</v>
      </c>
      <c r="B18" s="326" t="str">
        <f>B88&amp;C88&amp;$L$80&amp;$N$80&amp;$O$80&amp;$P$80&amp;L81</f>
        <v>Tabela 9. Wydatki jst wg ważniejszych działów klasyfikacji budżetowej wg stanu na koniec I kwartału 2011 roku    (plan)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8"/>
    </row>
    <row r="19" spans="1:15" ht="24" customHeight="1">
      <c r="A19" s="204" t="s">
        <v>228</v>
      </c>
      <c r="B19" s="326" t="str">
        <f>B88&amp;C88&amp;$L$80&amp;$N$80&amp;$O$80&amp;$P$80&amp;L82</f>
        <v>Tabela 9. Wydatki jst wg ważniejszych działów klasyfikacji budżetowej wg stanu na koniec I kwartału 2011 roku    (wykonanie)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8"/>
    </row>
    <row r="20" spans="1:15" ht="24" customHeight="1">
      <c r="A20" s="204">
        <v>10</v>
      </c>
      <c r="B20" s="329" t="str">
        <f>B89&amp;C89&amp;$L$80&amp;$N$80&amp;$O$80&amp;$P$80&amp;L83</f>
        <v>Tabela 10. Dane zbiorcze dotyczące wykonania budżetów jst. woj. dolnośląskiego wg stanu na koniec I kwartału 2011 roku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</row>
    <row r="77" spans="2:16" ht="23.25">
      <c r="B77" s="182" t="s">
        <v>184</v>
      </c>
      <c r="C77" s="182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2:16" ht="12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2:16" ht="12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2:16" ht="12.75">
      <c r="B80" s="181" t="s">
        <v>144</v>
      </c>
      <c r="C80" s="323" t="s">
        <v>152</v>
      </c>
      <c r="D80" s="324"/>
      <c r="E80" s="324"/>
      <c r="F80" s="324"/>
      <c r="G80" s="324"/>
      <c r="H80" s="324"/>
      <c r="I80" s="324"/>
      <c r="J80" s="325"/>
      <c r="K80" s="180"/>
      <c r="L80" s="183" t="s">
        <v>160</v>
      </c>
      <c r="M80" s="183"/>
      <c r="N80" s="183" t="str">
        <f>CONCATENATE(N85," ",M85," ")</f>
        <v>I kwartału </v>
      </c>
      <c r="O80" s="184">
        <f>L86</f>
        <v>2011</v>
      </c>
      <c r="P80" s="183" t="s">
        <v>161</v>
      </c>
    </row>
    <row r="81" spans="2:16" ht="12.75">
      <c r="B81" s="181" t="s">
        <v>145</v>
      </c>
      <c r="C81" s="323" t="s">
        <v>153</v>
      </c>
      <c r="D81" s="324"/>
      <c r="E81" s="324"/>
      <c r="F81" s="324"/>
      <c r="G81" s="324"/>
      <c r="H81" s="324"/>
      <c r="I81" s="324"/>
      <c r="J81" s="325"/>
      <c r="K81" s="180"/>
      <c r="L81" s="180" t="s">
        <v>169</v>
      </c>
      <c r="M81" s="180"/>
      <c r="N81" s="180"/>
      <c r="O81" s="180"/>
      <c r="P81" s="180"/>
    </row>
    <row r="82" spans="2:16" ht="12.75">
      <c r="B82" s="181" t="s">
        <v>146</v>
      </c>
      <c r="C82" s="323" t="s">
        <v>154</v>
      </c>
      <c r="D82" s="324"/>
      <c r="E82" s="324"/>
      <c r="F82" s="324"/>
      <c r="G82" s="324"/>
      <c r="H82" s="324"/>
      <c r="I82" s="324"/>
      <c r="J82" s="325"/>
      <c r="K82" s="180"/>
      <c r="L82" s="180" t="s">
        <v>170</v>
      </c>
      <c r="M82" s="180"/>
      <c r="N82" s="180"/>
      <c r="O82" s="180"/>
      <c r="P82" s="180"/>
    </row>
    <row r="83" spans="2:16" ht="12.75">
      <c r="B83" s="181" t="s">
        <v>147</v>
      </c>
      <c r="C83" s="323" t="s">
        <v>155</v>
      </c>
      <c r="D83" s="324"/>
      <c r="E83" s="324"/>
      <c r="F83" s="324"/>
      <c r="G83" s="324"/>
      <c r="H83" s="324"/>
      <c r="I83" s="324"/>
      <c r="J83" s="325"/>
      <c r="K83" s="180"/>
      <c r="L83" s="180"/>
      <c r="M83" s="180"/>
      <c r="N83" s="180"/>
      <c r="O83" s="180"/>
      <c r="P83" s="180"/>
    </row>
    <row r="84" spans="2:16" ht="12.75">
      <c r="B84" s="181" t="s">
        <v>148</v>
      </c>
      <c r="C84" s="323" t="s">
        <v>156</v>
      </c>
      <c r="D84" s="324"/>
      <c r="E84" s="324"/>
      <c r="F84" s="324"/>
      <c r="G84" s="324"/>
      <c r="H84" s="324"/>
      <c r="I84" s="324"/>
      <c r="J84" s="325"/>
      <c r="K84" s="180"/>
      <c r="L84" s="180"/>
      <c r="M84" s="180"/>
      <c r="N84" s="180"/>
      <c r="O84" s="180"/>
      <c r="P84" s="180"/>
    </row>
    <row r="85" spans="2:16" ht="12.75">
      <c r="B85" s="181" t="s">
        <v>149</v>
      </c>
      <c r="C85" s="323" t="s">
        <v>157</v>
      </c>
      <c r="D85" s="324"/>
      <c r="E85" s="324"/>
      <c r="F85" s="324"/>
      <c r="G85" s="324"/>
      <c r="H85" s="324"/>
      <c r="I85" s="324"/>
      <c r="J85" s="325"/>
      <c r="K85" s="180"/>
      <c r="L85" s="289">
        <v>1</v>
      </c>
      <c r="M85" s="180" t="s">
        <v>229</v>
      </c>
      <c r="N85" s="180" t="str">
        <f>IF(L85=1,"I",(IF(L85=2,"II",(IF(L85=3,"III","IV")))))</f>
        <v>I</v>
      </c>
      <c r="O85" s="180"/>
      <c r="P85" s="180"/>
    </row>
    <row r="86" spans="2:16" ht="12.75">
      <c r="B86" s="181" t="s">
        <v>150</v>
      </c>
      <c r="C86" s="323" t="s">
        <v>158</v>
      </c>
      <c r="D86" s="324"/>
      <c r="E86" s="324"/>
      <c r="F86" s="324"/>
      <c r="G86" s="324"/>
      <c r="H86" s="324"/>
      <c r="I86" s="324"/>
      <c r="J86" s="325"/>
      <c r="K86" s="180"/>
      <c r="L86" s="289">
        <v>2011</v>
      </c>
      <c r="M86" s="180" t="s">
        <v>230</v>
      </c>
      <c r="N86" s="180"/>
      <c r="O86" s="180"/>
      <c r="P86" s="180"/>
    </row>
    <row r="87" spans="2:16" ht="12.75">
      <c r="B87" s="181" t="s">
        <v>151</v>
      </c>
      <c r="C87" s="323" t="s">
        <v>231</v>
      </c>
      <c r="D87" s="324"/>
      <c r="E87" s="324"/>
      <c r="F87" s="324"/>
      <c r="G87" s="324"/>
      <c r="H87" s="324"/>
      <c r="I87" s="324"/>
      <c r="J87" s="325"/>
      <c r="K87" s="180"/>
      <c r="L87" s="180" t="s">
        <v>232</v>
      </c>
      <c r="M87" s="180"/>
      <c r="N87" s="180"/>
      <c r="O87" s="180"/>
      <c r="P87" s="180"/>
    </row>
    <row r="88" spans="2:16" ht="12.75">
      <c r="B88" s="181" t="s">
        <v>206</v>
      </c>
      <c r="C88" s="323" t="s">
        <v>159</v>
      </c>
      <c r="D88" s="324"/>
      <c r="E88" s="324"/>
      <c r="F88" s="324"/>
      <c r="G88" s="324"/>
      <c r="H88" s="324"/>
      <c r="I88" s="324"/>
      <c r="J88" s="325"/>
      <c r="K88" s="180"/>
      <c r="L88" s="180" t="s">
        <v>233</v>
      </c>
      <c r="M88" s="180"/>
      <c r="N88" s="180"/>
      <c r="O88" s="180"/>
      <c r="P88" s="180"/>
    </row>
    <row r="89" spans="2:16" ht="12.75">
      <c r="B89" s="181" t="s">
        <v>234</v>
      </c>
      <c r="C89" s="323" t="s">
        <v>213</v>
      </c>
      <c r="D89" s="324"/>
      <c r="E89" s="324"/>
      <c r="F89" s="324"/>
      <c r="G89" s="324"/>
      <c r="H89" s="324"/>
      <c r="I89" s="324"/>
      <c r="J89" s="325"/>
      <c r="K89" s="180"/>
      <c r="L89" s="180" t="s">
        <v>235</v>
      </c>
      <c r="M89" s="180"/>
      <c r="N89" s="180"/>
      <c r="O89" s="180"/>
      <c r="P89" s="180"/>
    </row>
    <row r="90" spans="2:16" ht="12.75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 t="s">
        <v>236</v>
      </c>
      <c r="M90" s="180"/>
      <c r="N90" s="180"/>
      <c r="O90" s="180"/>
      <c r="P90" s="180"/>
    </row>
    <row r="91" spans="2:18" ht="12.75">
      <c r="B91" s="180"/>
      <c r="C91" s="180"/>
      <c r="D91" s="180"/>
      <c r="E91" s="180"/>
      <c r="F91" s="180"/>
      <c r="G91" s="180"/>
      <c r="H91" s="180"/>
      <c r="I91" s="180"/>
      <c r="J91" s="180"/>
      <c r="L91" s="290" t="str">
        <f>"Jul 15 2011 12:00AM"</f>
        <v>Jul 15 2011 12:00AM</v>
      </c>
      <c r="N91" s="291" t="str">
        <f>IF(P91="Jan","01",IF(P91="Feb","02",IF(P91="Mar","03",IF(P91="Apr","04",IF(P91="May","05",IF(P91="Jun","06",IF(P91="Jul","07","")))))))</f>
        <v>07</v>
      </c>
      <c r="P91" t="str">
        <f>MID(L91,1,3)</f>
        <v>Jul</v>
      </c>
      <c r="Q91" t="str">
        <f>MID(L91,5,2)</f>
        <v>15</v>
      </c>
      <c r="R91" t="str">
        <f>MID(L91,8,4)</f>
        <v>2011</v>
      </c>
    </row>
    <row r="92" spans="12:14" ht="12.75">
      <c r="L92" s="291" t="s">
        <v>237</v>
      </c>
      <c r="N92" s="291">
        <f>IF(P91="Aug","08",IF(P91="Sep","09",IF(P91="Oct","10",IF(P91="Nov","11",IF(P91="Dec","12","")))))</f>
      </c>
    </row>
    <row r="93" spans="12:15" ht="12.75">
      <c r="L93" s="291"/>
      <c r="N93" s="292" t="str">
        <f>IF(N91="",N92,N91)</f>
        <v>07</v>
      </c>
      <c r="O93" s="289" t="str">
        <f>CONCATENATE(Q91,".",N93,".",R91)</f>
        <v>15.07.2011</v>
      </c>
    </row>
    <row r="94" ht="12.75">
      <c r="N94" s="291"/>
    </row>
    <row r="95" ht="12.75">
      <c r="N95" s="291"/>
    </row>
    <row r="96" ht="12.75">
      <c r="N96" s="291"/>
    </row>
    <row r="97" ht="12.75">
      <c r="N97" s="291"/>
    </row>
    <row r="98" ht="12.75">
      <c r="N98" s="291"/>
    </row>
    <row r="99" ht="12.75">
      <c r="N99" s="291"/>
    </row>
    <row r="100" ht="12.75">
      <c r="N100" s="291"/>
    </row>
    <row r="101" ht="12.75">
      <c r="N101" s="291"/>
    </row>
    <row r="102" ht="12.75">
      <c r="N102" s="291"/>
    </row>
    <row r="103" ht="12.75">
      <c r="N103" s="291"/>
    </row>
    <row r="104" ht="12.75">
      <c r="N104" s="291"/>
    </row>
    <row r="105" ht="12.75">
      <c r="N105" s="291"/>
    </row>
    <row r="106" ht="12.75">
      <c r="N106" s="291"/>
    </row>
    <row r="107" ht="12.75">
      <c r="N107" s="291"/>
    </row>
    <row r="108" ht="12.75">
      <c r="N108" s="291"/>
    </row>
    <row r="109" ht="12.75">
      <c r="N109" s="291"/>
    </row>
  </sheetData>
  <sheetProtection/>
  <mergeCells count="30">
    <mergeCell ref="B17:O17"/>
    <mergeCell ref="C81:J81"/>
    <mergeCell ref="C82:J82"/>
    <mergeCell ref="C83:J83"/>
    <mergeCell ref="B18:O18"/>
    <mergeCell ref="B16:O16"/>
    <mergeCell ref="B6:O6"/>
    <mergeCell ref="B8:O8"/>
    <mergeCell ref="B11:O11"/>
    <mergeCell ref="B13:O13"/>
    <mergeCell ref="B15:O15"/>
    <mergeCell ref="B10:O10"/>
    <mergeCell ref="A1:O1"/>
    <mergeCell ref="B2:O2"/>
    <mergeCell ref="B4:O4"/>
    <mergeCell ref="B14:O14"/>
    <mergeCell ref="B12:O12"/>
    <mergeCell ref="B3:O3"/>
    <mergeCell ref="B5:O5"/>
    <mergeCell ref="B7:O7"/>
    <mergeCell ref="B9:O9"/>
    <mergeCell ref="C89:J89"/>
    <mergeCell ref="B19:O19"/>
    <mergeCell ref="B20:O20"/>
    <mergeCell ref="C87:J87"/>
    <mergeCell ref="C88:J88"/>
    <mergeCell ref="C80:J80"/>
    <mergeCell ref="C86:J86"/>
    <mergeCell ref="C85:J85"/>
    <mergeCell ref="C84:J8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60" t="s">
        <v>93</v>
      </c>
      <c r="M1" s="57"/>
      <c r="N1" s="57"/>
      <c r="O1" s="57" t="str">
        <f>1!P1</f>
        <v>15.07.2011</v>
      </c>
      <c r="P1" s="58"/>
    </row>
    <row r="2" spans="1:23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60" t="s">
        <v>94</v>
      </c>
      <c r="M2" s="57"/>
      <c r="N2" s="57"/>
      <c r="O2" s="57">
        <f>1!P2</f>
        <v>3</v>
      </c>
      <c r="P2" s="58"/>
      <c r="Q2" s="34"/>
      <c r="R2" s="34"/>
      <c r="S2" s="34"/>
      <c r="T2" s="34"/>
      <c r="U2" s="34"/>
      <c r="V2" s="34"/>
      <c r="W2" s="34"/>
    </row>
    <row r="3" spans="1:20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60" t="s">
        <v>95</v>
      </c>
      <c r="M3" s="57"/>
      <c r="N3" s="57"/>
      <c r="O3" s="57" t="str">
        <f>1!P3</f>
        <v>15.07.2011</v>
      </c>
      <c r="P3" s="58"/>
      <c r="Q3" s="1"/>
      <c r="R3" s="1"/>
      <c r="S3" s="1"/>
      <c r="T3" s="1"/>
    </row>
    <row r="4" spans="17:24" ht="12.75">
      <c r="Q4" s="34"/>
      <c r="R4" s="34"/>
      <c r="S4" s="34"/>
      <c r="T4" s="34"/>
      <c r="U4" s="34"/>
      <c r="V4" s="34"/>
      <c r="W4" s="34"/>
      <c r="X4" s="34"/>
    </row>
    <row r="5" spans="1:16" s="34" customFormat="1" ht="18">
      <c r="A5" s="33" t="str">
        <f>'Spis tabel'!B10</f>
        <v>Tabela 5.  Struktura subwencji ogólnej jst woj. dolnośląskiego wg stanu na koniec I kwartału 2011 roku    (plan)</v>
      </c>
      <c r="O5" s="33"/>
      <c r="P5" s="35" t="s">
        <v>92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W6" s="34"/>
      <c r="X6" s="34"/>
    </row>
    <row r="7" spans="1:16" s="34" customFormat="1" ht="17.2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417" t="s">
        <v>64</v>
      </c>
      <c r="I7" s="417"/>
      <c r="J7" s="417"/>
      <c r="K7" s="417"/>
      <c r="L7" s="417"/>
      <c r="M7" s="425" t="s">
        <v>224</v>
      </c>
      <c r="N7" s="417" t="s">
        <v>23</v>
      </c>
      <c r="O7" s="417"/>
      <c r="P7" s="418"/>
    </row>
    <row r="8" spans="1:16" s="34" customFormat="1" ht="16.5" customHeight="1">
      <c r="A8" s="335"/>
      <c r="B8" s="353"/>
      <c r="C8" s="353"/>
      <c r="D8" s="353"/>
      <c r="E8" s="353"/>
      <c r="F8" s="342"/>
      <c r="G8" s="343"/>
      <c r="H8" s="429" t="s">
        <v>97</v>
      </c>
      <c r="I8" s="362" t="s">
        <v>44</v>
      </c>
      <c r="J8" s="404"/>
      <c r="K8" s="404"/>
      <c r="L8" s="365" t="s">
        <v>98</v>
      </c>
      <c r="M8" s="426"/>
      <c r="N8" s="419" t="s">
        <v>32</v>
      </c>
      <c r="O8" s="419" t="s">
        <v>33</v>
      </c>
      <c r="P8" s="422" t="s">
        <v>34</v>
      </c>
    </row>
    <row r="9" spans="1:24" s="34" customFormat="1" ht="16.5" customHeight="1">
      <c r="A9" s="335"/>
      <c r="B9" s="353"/>
      <c r="C9" s="353"/>
      <c r="D9" s="353"/>
      <c r="E9" s="353"/>
      <c r="F9" s="342"/>
      <c r="G9" s="343"/>
      <c r="H9" s="428"/>
      <c r="I9" s="415" t="s">
        <v>22</v>
      </c>
      <c r="J9" s="415" t="s">
        <v>21</v>
      </c>
      <c r="K9" s="415" t="s">
        <v>164</v>
      </c>
      <c r="L9" s="428"/>
      <c r="M9" s="426"/>
      <c r="N9" s="420"/>
      <c r="O9" s="420"/>
      <c r="P9" s="423"/>
      <c r="Q9"/>
      <c r="R9"/>
      <c r="S9"/>
      <c r="T9"/>
      <c r="U9"/>
      <c r="V9"/>
      <c r="W9"/>
      <c r="X9"/>
    </row>
    <row r="10" spans="1:24" s="34" customFormat="1" ht="13.5" thickBot="1">
      <c r="A10" s="336"/>
      <c r="B10" s="354"/>
      <c r="C10" s="354"/>
      <c r="D10" s="354"/>
      <c r="E10" s="354"/>
      <c r="F10" s="344"/>
      <c r="G10" s="345"/>
      <c r="H10" s="366"/>
      <c r="I10" s="416"/>
      <c r="J10" s="416"/>
      <c r="K10" s="416"/>
      <c r="L10" s="366"/>
      <c r="M10" s="427"/>
      <c r="N10" s="421"/>
      <c r="O10" s="421"/>
      <c r="P10" s="424"/>
      <c r="Q10"/>
      <c r="R10"/>
      <c r="S10"/>
      <c r="T10"/>
      <c r="U10"/>
      <c r="V10"/>
      <c r="W10"/>
      <c r="X10"/>
    </row>
    <row r="11" spans="1:24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363">
        <v>6</v>
      </c>
      <c r="G11" s="364"/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52">
        <v>15</v>
      </c>
      <c r="Q11"/>
      <c r="R11"/>
      <c r="S11"/>
      <c r="T11"/>
      <c r="U11"/>
      <c r="V11"/>
      <c r="W11"/>
      <c r="X11"/>
    </row>
    <row r="12" spans="1:24" s="91" customFormat="1" ht="15">
      <c r="A12" s="248"/>
      <c r="B12" s="249"/>
      <c r="C12" s="249"/>
      <c r="D12" s="101"/>
      <c r="E12" s="101"/>
      <c r="F12" s="102" t="s">
        <v>485</v>
      </c>
      <c r="G12" s="103"/>
      <c r="H12" s="104">
        <v>2994882307</v>
      </c>
      <c r="I12" s="104">
        <v>2441015968</v>
      </c>
      <c r="J12" s="104">
        <v>420094797</v>
      </c>
      <c r="K12" s="104">
        <v>132108476</v>
      </c>
      <c r="L12" s="104">
        <v>195000</v>
      </c>
      <c r="M12" s="104">
        <v>127873437</v>
      </c>
      <c r="N12" s="135">
        <v>81.50624023837474</v>
      </c>
      <c r="O12" s="135">
        <v>14.027088677845665</v>
      </c>
      <c r="P12" s="136">
        <v>4.411140821501404</v>
      </c>
      <c r="Q12" s="107"/>
      <c r="R12" s="107"/>
      <c r="S12" s="107"/>
      <c r="T12" s="107"/>
      <c r="U12" s="107"/>
      <c r="V12" s="107"/>
      <c r="W12" s="107"/>
      <c r="X12" s="107"/>
    </row>
    <row r="13" spans="1:16" ht="12.75">
      <c r="A13" s="250">
        <v>2</v>
      </c>
      <c r="B13" s="251">
        <v>0</v>
      </c>
      <c r="C13" s="251">
        <v>0</v>
      </c>
      <c r="D13" s="94">
        <v>0</v>
      </c>
      <c r="E13" s="94">
        <v>0</v>
      </c>
      <c r="F13" s="174"/>
      <c r="G13" s="96" t="s">
        <v>278</v>
      </c>
      <c r="H13" s="97">
        <v>126281777</v>
      </c>
      <c r="I13" s="97">
        <v>64269408</v>
      </c>
      <c r="J13" s="97">
        <v>36652529</v>
      </c>
      <c r="K13" s="97">
        <v>25359840</v>
      </c>
      <c r="L13" s="97">
        <v>0</v>
      </c>
      <c r="M13" s="97">
        <v>0</v>
      </c>
      <c r="N13" s="133">
        <v>50.89</v>
      </c>
      <c r="O13" s="133">
        <v>29.02</v>
      </c>
      <c r="P13" s="134">
        <v>20.08</v>
      </c>
    </row>
    <row r="14" spans="1:16" s="107" customFormat="1" ht="15">
      <c r="A14" s="252"/>
      <c r="B14" s="253"/>
      <c r="C14" s="253"/>
      <c r="D14" s="108"/>
      <c r="E14" s="108"/>
      <c r="F14" s="109" t="s">
        <v>279</v>
      </c>
      <c r="G14" s="110"/>
      <c r="H14" s="111">
        <v>808280061</v>
      </c>
      <c r="I14" s="111">
        <v>665466929</v>
      </c>
      <c r="J14" s="111">
        <v>100547642</v>
      </c>
      <c r="K14" s="111">
        <v>42265490</v>
      </c>
      <c r="L14" s="111">
        <v>195000</v>
      </c>
      <c r="M14" s="111">
        <v>16609313</v>
      </c>
      <c r="N14" s="143">
        <v>82.33123160018171</v>
      </c>
      <c r="O14" s="143">
        <v>12.439703371576798</v>
      </c>
      <c r="P14" s="144">
        <v>5.229065028241492</v>
      </c>
    </row>
    <row r="15" spans="1:16" ht="12.75">
      <c r="A15" s="254">
        <v>2</v>
      </c>
      <c r="B15" s="255">
        <v>1</v>
      </c>
      <c r="C15" s="255">
        <v>0</v>
      </c>
      <c r="D15" s="11">
        <v>0</v>
      </c>
      <c r="E15" s="11">
        <v>1</v>
      </c>
      <c r="F15" s="24"/>
      <c r="G15" s="19" t="s">
        <v>280</v>
      </c>
      <c r="H15" s="12">
        <v>33365048</v>
      </c>
      <c r="I15" s="12">
        <v>29291106</v>
      </c>
      <c r="J15" s="12">
        <v>3529230</v>
      </c>
      <c r="K15" s="12">
        <v>544712</v>
      </c>
      <c r="L15" s="12">
        <v>0</v>
      </c>
      <c r="M15" s="12">
        <v>0</v>
      </c>
      <c r="N15" s="75">
        <v>87.78</v>
      </c>
      <c r="O15" s="75">
        <v>10.57</v>
      </c>
      <c r="P15" s="76">
        <v>1.63</v>
      </c>
    </row>
    <row r="16" spans="1:16" ht="12.75">
      <c r="A16" s="254">
        <v>2</v>
      </c>
      <c r="B16" s="255">
        <v>2</v>
      </c>
      <c r="C16" s="255">
        <v>0</v>
      </c>
      <c r="D16" s="12">
        <v>0</v>
      </c>
      <c r="E16" s="12">
        <v>1</v>
      </c>
      <c r="F16" s="24"/>
      <c r="G16" s="42" t="s">
        <v>281</v>
      </c>
      <c r="H16" s="12">
        <v>45167335</v>
      </c>
      <c r="I16" s="12">
        <v>33180543</v>
      </c>
      <c r="J16" s="12">
        <v>9887641</v>
      </c>
      <c r="K16" s="12">
        <v>2099151</v>
      </c>
      <c r="L16" s="12">
        <v>0</v>
      </c>
      <c r="M16" s="12">
        <v>0</v>
      </c>
      <c r="N16" s="75">
        <v>73.46</v>
      </c>
      <c r="O16" s="75">
        <v>21.89</v>
      </c>
      <c r="P16" s="76">
        <v>4.64</v>
      </c>
    </row>
    <row r="17" spans="1:16" ht="12.75">
      <c r="A17" s="254">
        <v>2</v>
      </c>
      <c r="B17" s="255">
        <v>3</v>
      </c>
      <c r="C17" s="255">
        <v>0</v>
      </c>
      <c r="D17" s="17">
        <v>0</v>
      </c>
      <c r="E17" s="17">
        <v>1</v>
      </c>
      <c r="F17" s="24"/>
      <c r="G17" s="22" t="s">
        <v>282</v>
      </c>
      <c r="H17" s="12">
        <v>43451536</v>
      </c>
      <c r="I17" s="12">
        <v>43240966</v>
      </c>
      <c r="J17" s="12">
        <v>84298</v>
      </c>
      <c r="K17" s="12">
        <v>126272</v>
      </c>
      <c r="L17" s="12">
        <v>0</v>
      </c>
      <c r="M17" s="12">
        <v>2569685</v>
      </c>
      <c r="N17" s="75">
        <v>99.51</v>
      </c>
      <c r="O17" s="75">
        <v>0.19</v>
      </c>
      <c r="P17" s="76">
        <v>0.29</v>
      </c>
    </row>
    <row r="18" spans="1:16" ht="12.75">
      <c r="A18" s="254">
        <v>2</v>
      </c>
      <c r="B18" s="255">
        <v>4</v>
      </c>
      <c r="C18" s="255">
        <v>0</v>
      </c>
      <c r="D18" s="17">
        <v>0</v>
      </c>
      <c r="E18" s="17">
        <v>1</v>
      </c>
      <c r="F18" s="24"/>
      <c r="G18" s="22" t="s">
        <v>283</v>
      </c>
      <c r="H18" s="12">
        <v>18746377</v>
      </c>
      <c r="I18" s="12">
        <v>12600063</v>
      </c>
      <c r="J18" s="12">
        <v>4590283</v>
      </c>
      <c r="K18" s="12">
        <v>1556031</v>
      </c>
      <c r="L18" s="12">
        <v>0</v>
      </c>
      <c r="M18" s="12">
        <v>0</v>
      </c>
      <c r="N18" s="75">
        <v>67.21</v>
      </c>
      <c r="O18" s="75">
        <v>24.48</v>
      </c>
      <c r="P18" s="76">
        <v>8.3</v>
      </c>
    </row>
    <row r="19" spans="1:16" ht="12.75">
      <c r="A19" s="254">
        <v>2</v>
      </c>
      <c r="B19" s="255">
        <v>5</v>
      </c>
      <c r="C19" s="255">
        <v>0</v>
      </c>
      <c r="D19" s="17">
        <v>0</v>
      </c>
      <c r="E19" s="17">
        <v>1</v>
      </c>
      <c r="F19" s="24"/>
      <c r="G19" s="22" t="s">
        <v>284</v>
      </c>
      <c r="H19" s="12">
        <v>22507438</v>
      </c>
      <c r="I19" s="12">
        <v>16356224</v>
      </c>
      <c r="J19" s="12">
        <v>4584648</v>
      </c>
      <c r="K19" s="12">
        <v>1566566</v>
      </c>
      <c r="L19" s="12">
        <v>0</v>
      </c>
      <c r="M19" s="12">
        <v>0</v>
      </c>
      <c r="N19" s="75">
        <v>72.67</v>
      </c>
      <c r="O19" s="75">
        <v>20.36</v>
      </c>
      <c r="P19" s="76">
        <v>6.96</v>
      </c>
    </row>
    <row r="20" spans="1:16" ht="12.75">
      <c r="A20" s="254">
        <v>2</v>
      </c>
      <c r="B20" s="255">
        <v>6</v>
      </c>
      <c r="C20" s="255">
        <v>0</v>
      </c>
      <c r="D20" s="17">
        <v>0</v>
      </c>
      <c r="E20" s="17">
        <v>1</v>
      </c>
      <c r="F20" s="24"/>
      <c r="G20" s="22" t="s">
        <v>285</v>
      </c>
      <c r="H20" s="12">
        <v>21124555</v>
      </c>
      <c r="I20" s="12">
        <v>16098277</v>
      </c>
      <c r="J20" s="12">
        <v>4214784</v>
      </c>
      <c r="K20" s="12">
        <v>811494</v>
      </c>
      <c r="L20" s="12">
        <v>0</v>
      </c>
      <c r="M20" s="12">
        <v>0</v>
      </c>
      <c r="N20" s="75">
        <v>76.2</v>
      </c>
      <c r="O20" s="75">
        <v>19.95</v>
      </c>
      <c r="P20" s="76">
        <v>3.84</v>
      </c>
    </row>
    <row r="21" spans="1:16" ht="12.75">
      <c r="A21" s="254">
        <v>2</v>
      </c>
      <c r="B21" s="255">
        <v>7</v>
      </c>
      <c r="C21" s="255">
        <v>0</v>
      </c>
      <c r="D21" s="17">
        <v>0</v>
      </c>
      <c r="E21" s="17">
        <v>1</v>
      </c>
      <c r="F21" s="24"/>
      <c r="G21" s="22" t="s">
        <v>286</v>
      </c>
      <c r="H21" s="12">
        <v>15666818</v>
      </c>
      <c r="I21" s="12">
        <v>10713774</v>
      </c>
      <c r="J21" s="12">
        <v>4346941</v>
      </c>
      <c r="K21" s="12">
        <v>606103</v>
      </c>
      <c r="L21" s="12">
        <v>0</v>
      </c>
      <c r="M21" s="12">
        <v>0</v>
      </c>
      <c r="N21" s="75">
        <v>68.38</v>
      </c>
      <c r="O21" s="75">
        <v>27.74</v>
      </c>
      <c r="P21" s="76">
        <v>3.86</v>
      </c>
    </row>
    <row r="22" spans="1:16" ht="12.75">
      <c r="A22" s="254">
        <v>2</v>
      </c>
      <c r="B22" s="255">
        <v>8</v>
      </c>
      <c r="C22" s="255">
        <v>0</v>
      </c>
      <c r="D22" s="17">
        <v>0</v>
      </c>
      <c r="E22" s="17">
        <v>1</v>
      </c>
      <c r="F22" s="24"/>
      <c r="G22" s="22" t="s">
        <v>287</v>
      </c>
      <c r="H22" s="12">
        <v>79945120</v>
      </c>
      <c r="I22" s="12">
        <v>59917469</v>
      </c>
      <c r="J22" s="12">
        <v>15323152</v>
      </c>
      <c r="K22" s="12">
        <v>4704499</v>
      </c>
      <c r="L22" s="12">
        <v>0</v>
      </c>
      <c r="M22" s="12">
        <v>0</v>
      </c>
      <c r="N22" s="75">
        <v>74.94</v>
      </c>
      <c r="O22" s="75">
        <v>19.16</v>
      </c>
      <c r="P22" s="76">
        <v>5.88</v>
      </c>
    </row>
    <row r="23" spans="1:16" ht="12.75">
      <c r="A23" s="254">
        <v>2</v>
      </c>
      <c r="B23" s="255">
        <v>9</v>
      </c>
      <c r="C23" s="255">
        <v>0</v>
      </c>
      <c r="D23" s="17">
        <v>0</v>
      </c>
      <c r="E23" s="17">
        <v>1</v>
      </c>
      <c r="F23" s="24"/>
      <c r="G23" s="22" t="s">
        <v>288</v>
      </c>
      <c r="H23" s="12">
        <v>10083518</v>
      </c>
      <c r="I23" s="12">
        <v>4815920</v>
      </c>
      <c r="J23" s="12">
        <v>3526463</v>
      </c>
      <c r="K23" s="12">
        <v>1741135</v>
      </c>
      <c r="L23" s="12">
        <v>0</v>
      </c>
      <c r="M23" s="12">
        <v>0</v>
      </c>
      <c r="N23" s="75">
        <v>47.76</v>
      </c>
      <c r="O23" s="75">
        <v>34.97</v>
      </c>
      <c r="P23" s="76">
        <v>17.26</v>
      </c>
    </row>
    <row r="24" spans="1:16" ht="12.75">
      <c r="A24" s="254">
        <v>2</v>
      </c>
      <c r="B24" s="255">
        <v>10</v>
      </c>
      <c r="C24" s="255">
        <v>0</v>
      </c>
      <c r="D24" s="17">
        <v>0</v>
      </c>
      <c r="E24" s="17">
        <v>1</v>
      </c>
      <c r="F24" s="24"/>
      <c r="G24" s="22" t="s">
        <v>289</v>
      </c>
      <c r="H24" s="12">
        <v>29671833</v>
      </c>
      <c r="I24" s="12">
        <v>22829741</v>
      </c>
      <c r="J24" s="12">
        <v>5724947</v>
      </c>
      <c r="K24" s="12">
        <v>1117145</v>
      </c>
      <c r="L24" s="12">
        <v>0</v>
      </c>
      <c r="M24" s="12">
        <v>0</v>
      </c>
      <c r="N24" s="75">
        <v>76.94</v>
      </c>
      <c r="O24" s="75">
        <v>19.29</v>
      </c>
      <c r="P24" s="76">
        <v>3.76</v>
      </c>
    </row>
    <row r="25" spans="1:16" ht="12.75">
      <c r="A25" s="254">
        <v>2</v>
      </c>
      <c r="B25" s="255">
        <v>11</v>
      </c>
      <c r="C25" s="255">
        <v>0</v>
      </c>
      <c r="D25" s="17">
        <v>0</v>
      </c>
      <c r="E25" s="17">
        <v>1</v>
      </c>
      <c r="F25" s="24"/>
      <c r="G25" s="22" t="s">
        <v>290</v>
      </c>
      <c r="H25" s="12">
        <v>45365547</v>
      </c>
      <c r="I25" s="12">
        <v>44702056</v>
      </c>
      <c r="J25" s="12">
        <v>0</v>
      </c>
      <c r="K25" s="12">
        <v>663491</v>
      </c>
      <c r="L25" s="12">
        <v>0</v>
      </c>
      <c r="M25" s="12">
        <v>7253286</v>
      </c>
      <c r="N25" s="75">
        <v>98.53</v>
      </c>
      <c r="O25" s="75">
        <v>0</v>
      </c>
      <c r="P25" s="76">
        <v>1.46</v>
      </c>
    </row>
    <row r="26" spans="1:16" ht="12.75">
      <c r="A26" s="254">
        <v>2</v>
      </c>
      <c r="B26" s="255">
        <v>12</v>
      </c>
      <c r="C26" s="255">
        <v>0</v>
      </c>
      <c r="D26" s="17">
        <v>0</v>
      </c>
      <c r="E26" s="17">
        <v>1</v>
      </c>
      <c r="F26" s="24"/>
      <c r="G26" s="22" t="s">
        <v>291</v>
      </c>
      <c r="H26" s="12">
        <v>23797822</v>
      </c>
      <c r="I26" s="12">
        <v>16165113</v>
      </c>
      <c r="J26" s="12">
        <v>5457061</v>
      </c>
      <c r="K26" s="12">
        <v>2175648</v>
      </c>
      <c r="L26" s="12">
        <v>195000</v>
      </c>
      <c r="M26" s="12">
        <v>0</v>
      </c>
      <c r="N26" s="75">
        <v>67.92</v>
      </c>
      <c r="O26" s="75">
        <v>22.93</v>
      </c>
      <c r="P26" s="76">
        <v>9.14</v>
      </c>
    </row>
    <row r="27" spans="1:16" ht="12.75">
      <c r="A27" s="254">
        <v>2</v>
      </c>
      <c r="B27" s="255">
        <v>13</v>
      </c>
      <c r="C27" s="255">
        <v>0</v>
      </c>
      <c r="D27" s="17">
        <v>0</v>
      </c>
      <c r="E27" s="17">
        <v>1</v>
      </c>
      <c r="F27" s="24"/>
      <c r="G27" s="22" t="s">
        <v>292</v>
      </c>
      <c r="H27" s="12">
        <v>19429867</v>
      </c>
      <c r="I27" s="12">
        <v>14798368</v>
      </c>
      <c r="J27" s="12">
        <v>2859516</v>
      </c>
      <c r="K27" s="12">
        <v>1771983</v>
      </c>
      <c r="L27" s="12">
        <v>0</v>
      </c>
      <c r="M27" s="12">
        <v>0</v>
      </c>
      <c r="N27" s="75">
        <v>76.16</v>
      </c>
      <c r="O27" s="75">
        <v>14.71</v>
      </c>
      <c r="P27" s="76">
        <v>9.11</v>
      </c>
    </row>
    <row r="28" spans="1:16" ht="12.75">
      <c r="A28" s="254">
        <v>2</v>
      </c>
      <c r="B28" s="255">
        <v>14</v>
      </c>
      <c r="C28" s="255">
        <v>0</v>
      </c>
      <c r="D28" s="17">
        <v>0</v>
      </c>
      <c r="E28" s="17">
        <v>1</v>
      </c>
      <c r="F28" s="24"/>
      <c r="G28" s="22" t="s">
        <v>293</v>
      </c>
      <c r="H28" s="12">
        <v>43427612</v>
      </c>
      <c r="I28" s="12">
        <v>38668959</v>
      </c>
      <c r="J28" s="12">
        <v>3250337</v>
      </c>
      <c r="K28" s="12">
        <v>1508316</v>
      </c>
      <c r="L28" s="12">
        <v>0</v>
      </c>
      <c r="M28" s="12">
        <v>0</v>
      </c>
      <c r="N28" s="75">
        <v>89.04</v>
      </c>
      <c r="O28" s="75">
        <v>7.48</v>
      </c>
      <c r="P28" s="76">
        <v>3.47</v>
      </c>
    </row>
    <row r="29" spans="1:16" ht="12.75">
      <c r="A29" s="254">
        <v>2</v>
      </c>
      <c r="B29" s="255">
        <v>15</v>
      </c>
      <c r="C29" s="255">
        <v>0</v>
      </c>
      <c r="D29" s="17">
        <v>0</v>
      </c>
      <c r="E29" s="17">
        <v>1</v>
      </c>
      <c r="F29" s="24"/>
      <c r="G29" s="22" t="s">
        <v>294</v>
      </c>
      <c r="H29" s="12">
        <v>20615297</v>
      </c>
      <c r="I29" s="12">
        <v>18555293</v>
      </c>
      <c r="J29" s="12">
        <v>1059524</v>
      </c>
      <c r="K29" s="12">
        <v>1000480</v>
      </c>
      <c r="L29" s="12">
        <v>0</v>
      </c>
      <c r="M29" s="12">
        <v>0</v>
      </c>
      <c r="N29" s="75">
        <v>90</v>
      </c>
      <c r="O29" s="75">
        <v>5.13</v>
      </c>
      <c r="P29" s="76">
        <v>4.85</v>
      </c>
    </row>
    <row r="30" spans="1:16" ht="12.75">
      <c r="A30" s="254">
        <v>2</v>
      </c>
      <c r="B30" s="255">
        <v>16</v>
      </c>
      <c r="C30" s="255">
        <v>0</v>
      </c>
      <c r="D30" s="17">
        <v>0</v>
      </c>
      <c r="E30" s="17">
        <v>1</v>
      </c>
      <c r="F30" s="24"/>
      <c r="G30" s="22" t="s">
        <v>295</v>
      </c>
      <c r="H30" s="12">
        <v>11357094</v>
      </c>
      <c r="I30" s="12">
        <v>10823903</v>
      </c>
      <c r="J30" s="12">
        <v>0</v>
      </c>
      <c r="K30" s="12">
        <v>533191</v>
      </c>
      <c r="L30" s="12">
        <v>0</v>
      </c>
      <c r="M30" s="12">
        <v>4506556</v>
      </c>
      <c r="N30" s="75">
        <v>95.3</v>
      </c>
      <c r="O30" s="75">
        <v>0</v>
      </c>
      <c r="P30" s="76">
        <v>4.69</v>
      </c>
    </row>
    <row r="31" spans="1:16" ht="12.75">
      <c r="A31" s="254">
        <v>2</v>
      </c>
      <c r="B31" s="255">
        <v>17</v>
      </c>
      <c r="C31" s="255">
        <v>0</v>
      </c>
      <c r="D31" s="17">
        <v>0</v>
      </c>
      <c r="E31" s="17">
        <v>1</v>
      </c>
      <c r="F31" s="24"/>
      <c r="G31" s="22" t="s">
        <v>296</v>
      </c>
      <c r="H31" s="12">
        <v>24376311</v>
      </c>
      <c r="I31" s="12">
        <v>19004379</v>
      </c>
      <c r="J31" s="12">
        <v>2980674</v>
      </c>
      <c r="K31" s="12">
        <v>2391258</v>
      </c>
      <c r="L31" s="12">
        <v>0</v>
      </c>
      <c r="M31" s="12">
        <v>0</v>
      </c>
      <c r="N31" s="75">
        <v>77.96</v>
      </c>
      <c r="O31" s="75">
        <v>12.22</v>
      </c>
      <c r="P31" s="76">
        <v>9.8</v>
      </c>
    </row>
    <row r="32" spans="1:16" ht="12.75">
      <c r="A32" s="254">
        <v>2</v>
      </c>
      <c r="B32" s="255">
        <v>18</v>
      </c>
      <c r="C32" s="255">
        <v>0</v>
      </c>
      <c r="D32" s="17">
        <v>0</v>
      </c>
      <c r="E32" s="17">
        <v>1</v>
      </c>
      <c r="F32" s="24"/>
      <c r="G32" s="22" t="s">
        <v>297</v>
      </c>
      <c r="H32" s="12">
        <v>13099276</v>
      </c>
      <c r="I32" s="12">
        <v>9379088</v>
      </c>
      <c r="J32" s="12">
        <v>1862021</v>
      </c>
      <c r="K32" s="12">
        <v>1858167</v>
      </c>
      <c r="L32" s="12">
        <v>0</v>
      </c>
      <c r="M32" s="12">
        <v>0</v>
      </c>
      <c r="N32" s="75">
        <v>71.6</v>
      </c>
      <c r="O32" s="75">
        <v>14.21</v>
      </c>
      <c r="P32" s="76">
        <v>14.18</v>
      </c>
    </row>
    <row r="33" spans="1:16" ht="12.75">
      <c r="A33" s="254">
        <v>2</v>
      </c>
      <c r="B33" s="255">
        <v>19</v>
      </c>
      <c r="C33" s="255">
        <v>0</v>
      </c>
      <c r="D33" s="17">
        <v>0</v>
      </c>
      <c r="E33" s="17">
        <v>1</v>
      </c>
      <c r="F33" s="24"/>
      <c r="G33" s="22" t="s">
        <v>298</v>
      </c>
      <c r="H33" s="12">
        <v>65999728</v>
      </c>
      <c r="I33" s="12">
        <v>60551900</v>
      </c>
      <c r="J33" s="12">
        <v>4102811</v>
      </c>
      <c r="K33" s="12">
        <v>1345017</v>
      </c>
      <c r="L33" s="12">
        <v>0</v>
      </c>
      <c r="M33" s="12">
        <v>0</v>
      </c>
      <c r="N33" s="75">
        <v>91.74</v>
      </c>
      <c r="O33" s="75">
        <v>6.21</v>
      </c>
      <c r="P33" s="76">
        <v>2.03</v>
      </c>
    </row>
    <row r="34" spans="1:16" ht="12.75">
      <c r="A34" s="254">
        <v>2</v>
      </c>
      <c r="B34" s="255">
        <v>20</v>
      </c>
      <c r="C34" s="255">
        <v>0</v>
      </c>
      <c r="D34" s="17">
        <v>0</v>
      </c>
      <c r="E34" s="17">
        <v>1</v>
      </c>
      <c r="F34" s="24"/>
      <c r="G34" s="22" t="s">
        <v>299</v>
      </c>
      <c r="H34" s="12">
        <v>25196178</v>
      </c>
      <c r="I34" s="12">
        <v>20442470</v>
      </c>
      <c r="J34" s="12">
        <v>2551641</v>
      </c>
      <c r="K34" s="12">
        <v>2202067</v>
      </c>
      <c r="L34" s="12">
        <v>0</v>
      </c>
      <c r="M34" s="12">
        <v>0</v>
      </c>
      <c r="N34" s="75">
        <v>81.13</v>
      </c>
      <c r="O34" s="75">
        <v>10.12</v>
      </c>
      <c r="P34" s="76">
        <v>8.73</v>
      </c>
    </row>
    <row r="35" spans="1:16" ht="12.75">
      <c r="A35" s="254">
        <v>2</v>
      </c>
      <c r="B35" s="255">
        <v>21</v>
      </c>
      <c r="C35" s="255">
        <v>0</v>
      </c>
      <c r="D35" s="17">
        <v>0</v>
      </c>
      <c r="E35" s="17">
        <v>1</v>
      </c>
      <c r="F35" s="24"/>
      <c r="G35" s="22" t="s">
        <v>300</v>
      </c>
      <c r="H35" s="12">
        <v>63279930</v>
      </c>
      <c r="I35" s="12">
        <v>55325079</v>
      </c>
      <c r="J35" s="12">
        <v>6249253</v>
      </c>
      <c r="K35" s="12">
        <v>1705598</v>
      </c>
      <c r="L35" s="12">
        <v>0</v>
      </c>
      <c r="M35" s="12">
        <v>0</v>
      </c>
      <c r="N35" s="75">
        <v>87.42</v>
      </c>
      <c r="O35" s="75">
        <v>9.87</v>
      </c>
      <c r="P35" s="76">
        <v>2.69</v>
      </c>
    </row>
    <row r="36" spans="1:16" ht="12.75">
      <c r="A36" s="254">
        <v>2</v>
      </c>
      <c r="B36" s="255">
        <v>22</v>
      </c>
      <c r="C36" s="255">
        <v>0</v>
      </c>
      <c r="D36" s="17">
        <v>0</v>
      </c>
      <c r="E36" s="17">
        <v>1</v>
      </c>
      <c r="F36" s="24"/>
      <c r="G36" s="22" t="s">
        <v>301</v>
      </c>
      <c r="H36" s="12">
        <v>24574369</v>
      </c>
      <c r="I36" s="12">
        <v>20330416</v>
      </c>
      <c r="J36" s="12">
        <v>3500317</v>
      </c>
      <c r="K36" s="12">
        <v>743636</v>
      </c>
      <c r="L36" s="12">
        <v>0</v>
      </c>
      <c r="M36" s="12">
        <v>0</v>
      </c>
      <c r="N36" s="75">
        <v>82.73</v>
      </c>
      <c r="O36" s="75">
        <v>14.24</v>
      </c>
      <c r="P36" s="76">
        <v>3.02</v>
      </c>
    </row>
    <row r="37" spans="1:16" ht="12.75">
      <c r="A37" s="254">
        <v>2</v>
      </c>
      <c r="B37" s="255">
        <v>23</v>
      </c>
      <c r="C37" s="255">
        <v>0</v>
      </c>
      <c r="D37" s="17">
        <v>0</v>
      </c>
      <c r="E37" s="17">
        <v>1</v>
      </c>
      <c r="F37" s="24"/>
      <c r="G37" s="22" t="s">
        <v>302</v>
      </c>
      <c r="H37" s="12">
        <v>23865245</v>
      </c>
      <c r="I37" s="12">
        <v>18779519</v>
      </c>
      <c r="J37" s="12">
        <v>0</v>
      </c>
      <c r="K37" s="12">
        <v>5085726</v>
      </c>
      <c r="L37" s="12">
        <v>0</v>
      </c>
      <c r="M37" s="12">
        <v>2279786</v>
      </c>
      <c r="N37" s="75">
        <v>78.68</v>
      </c>
      <c r="O37" s="75">
        <v>0</v>
      </c>
      <c r="P37" s="76">
        <v>21.31</v>
      </c>
    </row>
    <row r="38" spans="1:16" ht="12.75">
      <c r="A38" s="254">
        <v>2</v>
      </c>
      <c r="B38" s="255">
        <v>24</v>
      </c>
      <c r="C38" s="255">
        <v>0</v>
      </c>
      <c r="D38" s="17">
        <v>0</v>
      </c>
      <c r="E38" s="17">
        <v>1</v>
      </c>
      <c r="F38" s="24"/>
      <c r="G38" s="22" t="s">
        <v>303</v>
      </c>
      <c r="H38" s="12">
        <v>33502583</v>
      </c>
      <c r="I38" s="12">
        <v>25564240</v>
      </c>
      <c r="J38" s="12">
        <v>5380394</v>
      </c>
      <c r="K38" s="12">
        <v>2557949</v>
      </c>
      <c r="L38" s="12">
        <v>0</v>
      </c>
      <c r="M38" s="12">
        <v>0</v>
      </c>
      <c r="N38" s="75">
        <v>76.3</v>
      </c>
      <c r="O38" s="75">
        <v>16.05</v>
      </c>
      <c r="P38" s="76">
        <v>7.63</v>
      </c>
    </row>
    <row r="39" spans="1:16" ht="12.75">
      <c r="A39" s="254">
        <v>2</v>
      </c>
      <c r="B39" s="255">
        <v>25</v>
      </c>
      <c r="C39" s="255">
        <v>0</v>
      </c>
      <c r="D39" s="17">
        <v>0</v>
      </c>
      <c r="E39" s="17">
        <v>1</v>
      </c>
      <c r="F39" s="24"/>
      <c r="G39" s="22" t="s">
        <v>304</v>
      </c>
      <c r="H39" s="12">
        <v>28808702</v>
      </c>
      <c r="I39" s="12">
        <v>27976772</v>
      </c>
      <c r="J39" s="12">
        <v>287944</v>
      </c>
      <c r="K39" s="12">
        <v>543986</v>
      </c>
      <c r="L39" s="12">
        <v>0</v>
      </c>
      <c r="M39" s="12">
        <v>0</v>
      </c>
      <c r="N39" s="75">
        <v>97.11</v>
      </c>
      <c r="O39" s="75">
        <v>0.99</v>
      </c>
      <c r="P39" s="76">
        <v>1.88</v>
      </c>
    </row>
    <row r="40" spans="1:16" ht="12.75">
      <c r="A40" s="254">
        <v>2</v>
      </c>
      <c r="B40" s="255">
        <v>26</v>
      </c>
      <c r="C40" s="255">
        <v>0</v>
      </c>
      <c r="D40" s="17">
        <v>0</v>
      </c>
      <c r="E40" s="17">
        <v>1</v>
      </c>
      <c r="F40" s="24"/>
      <c r="G40" s="22" t="s">
        <v>305</v>
      </c>
      <c r="H40" s="12">
        <v>21854922</v>
      </c>
      <c r="I40" s="12">
        <v>15355291</v>
      </c>
      <c r="J40" s="12">
        <v>5193762</v>
      </c>
      <c r="K40" s="12">
        <v>1305869</v>
      </c>
      <c r="L40" s="12">
        <v>0</v>
      </c>
      <c r="M40" s="12">
        <v>0</v>
      </c>
      <c r="N40" s="75">
        <v>70.26</v>
      </c>
      <c r="O40" s="75">
        <v>23.76</v>
      </c>
      <c r="P40" s="76">
        <v>5.97</v>
      </c>
    </row>
    <row r="41" spans="1:16" s="107" customFormat="1" ht="15">
      <c r="A41" s="258"/>
      <c r="B41" s="259"/>
      <c r="C41" s="259"/>
      <c r="D41" s="120"/>
      <c r="E41" s="120"/>
      <c r="F41" s="121" t="s">
        <v>306</v>
      </c>
      <c r="G41" s="122"/>
      <c r="H41" s="123">
        <v>687470889</v>
      </c>
      <c r="I41" s="123">
        <v>641838667</v>
      </c>
      <c r="J41" s="123">
        <v>0</v>
      </c>
      <c r="K41" s="123">
        <v>45632222</v>
      </c>
      <c r="L41" s="123">
        <v>0</v>
      </c>
      <c r="M41" s="123">
        <v>61349363</v>
      </c>
      <c r="N41" s="150">
        <v>93.36230482917219</v>
      </c>
      <c r="O41" s="150">
        <v>0</v>
      </c>
      <c r="P41" s="151">
        <v>6.637695170827808</v>
      </c>
    </row>
    <row r="42" spans="1:16" ht="12.75">
      <c r="A42" s="254">
        <v>2</v>
      </c>
      <c r="B42" s="255">
        <v>61</v>
      </c>
      <c r="C42" s="255">
        <v>0</v>
      </c>
      <c r="D42" s="17">
        <v>0</v>
      </c>
      <c r="E42" s="17">
        <v>2</v>
      </c>
      <c r="F42" s="24"/>
      <c r="G42" s="22" t="s">
        <v>307</v>
      </c>
      <c r="H42" s="12">
        <v>90921072</v>
      </c>
      <c r="I42" s="12">
        <v>83615259</v>
      </c>
      <c r="J42" s="12">
        <v>0</v>
      </c>
      <c r="K42" s="12">
        <v>7305813</v>
      </c>
      <c r="L42" s="12">
        <v>0</v>
      </c>
      <c r="M42" s="12">
        <v>0</v>
      </c>
      <c r="N42" s="75">
        <v>91.96</v>
      </c>
      <c r="O42" s="75">
        <v>0</v>
      </c>
      <c r="P42" s="76">
        <v>8.03</v>
      </c>
    </row>
    <row r="43" spans="1:16" ht="12.75">
      <c r="A43" s="254">
        <v>2</v>
      </c>
      <c r="B43" s="255">
        <v>62</v>
      </c>
      <c r="C43" s="255">
        <v>0</v>
      </c>
      <c r="D43" s="17">
        <v>0</v>
      </c>
      <c r="E43" s="17">
        <v>2</v>
      </c>
      <c r="F43" s="24"/>
      <c r="G43" s="22" t="s">
        <v>308</v>
      </c>
      <c r="H43" s="12">
        <v>114670477</v>
      </c>
      <c r="I43" s="12">
        <v>106179209</v>
      </c>
      <c r="J43" s="12">
        <v>0</v>
      </c>
      <c r="K43" s="12">
        <v>8491268</v>
      </c>
      <c r="L43" s="12">
        <v>0</v>
      </c>
      <c r="M43" s="12">
        <v>436881</v>
      </c>
      <c r="N43" s="75">
        <v>92.59</v>
      </c>
      <c r="O43" s="75">
        <v>0</v>
      </c>
      <c r="P43" s="76">
        <v>7.4</v>
      </c>
    </row>
    <row r="44" spans="1:16" ht="12.75">
      <c r="A44" s="254">
        <v>2</v>
      </c>
      <c r="B44" s="255">
        <v>64</v>
      </c>
      <c r="C44" s="255">
        <v>0</v>
      </c>
      <c r="D44" s="17">
        <v>0</v>
      </c>
      <c r="E44" s="17">
        <v>2</v>
      </c>
      <c r="F44" s="24"/>
      <c r="G44" s="22" t="s">
        <v>309</v>
      </c>
      <c r="H44" s="12">
        <v>481879340</v>
      </c>
      <c r="I44" s="12">
        <v>452044199</v>
      </c>
      <c r="J44" s="12">
        <v>0</v>
      </c>
      <c r="K44" s="12">
        <v>29835141</v>
      </c>
      <c r="L44" s="12">
        <v>0</v>
      </c>
      <c r="M44" s="12">
        <v>60912482</v>
      </c>
      <c r="N44" s="75">
        <v>93.8</v>
      </c>
      <c r="O44" s="75">
        <v>0</v>
      </c>
      <c r="P44" s="76">
        <v>6.19</v>
      </c>
    </row>
    <row r="45" spans="1:16" s="107" customFormat="1" ht="15">
      <c r="A45" s="258"/>
      <c r="B45" s="259"/>
      <c r="C45" s="259"/>
      <c r="D45" s="120"/>
      <c r="E45" s="120"/>
      <c r="F45" s="121" t="s">
        <v>310</v>
      </c>
      <c r="G45" s="122"/>
      <c r="H45" s="123">
        <v>1372849580</v>
      </c>
      <c r="I45" s="123">
        <v>1069440964</v>
      </c>
      <c r="J45" s="123">
        <v>282894626</v>
      </c>
      <c r="K45" s="123">
        <v>18850924</v>
      </c>
      <c r="L45" s="123">
        <v>0</v>
      </c>
      <c r="M45" s="123">
        <v>49914761</v>
      </c>
      <c r="N45" s="150">
        <v>77.89935471299047</v>
      </c>
      <c r="O45" s="150">
        <v>20.606381800400886</v>
      </c>
      <c r="P45" s="151">
        <v>1.373123776604863</v>
      </c>
    </row>
    <row r="46" spans="1:16" s="107" customFormat="1" ht="15">
      <c r="A46" s="258"/>
      <c r="B46" s="259"/>
      <c r="C46" s="259"/>
      <c r="D46" s="120"/>
      <c r="E46" s="120"/>
      <c r="F46" s="121" t="s">
        <v>311</v>
      </c>
      <c r="G46" s="122"/>
      <c r="H46" s="123">
        <v>411748015</v>
      </c>
      <c r="I46" s="123">
        <v>348482734</v>
      </c>
      <c r="J46" s="123">
        <v>54876968</v>
      </c>
      <c r="K46" s="123">
        <v>8388313</v>
      </c>
      <c r="L46" s="123">
        <v>0</v>
      </c>
      <c r="M46" s="123">
        <v>188694</v>
      </c>
      <c r="N46" s="150">
        <v>84.6349517920566</v>
      </c>
      <c r="O46" s="150">
        <v>13.327803899673931</v>
      </c>
      <c r="P46" s="151">
        <v>2.0372443082694645</v>
      </c>
    </row>
    <row r="47" spans="1:16" ht="12.75">
      <c r="A47" s="254">
        <v>2</v>
      </c>
      <c r="B47" s="255">
        <v>2</v>
      </c>
      <c r="C47" s="255">
        <v>1</v>
      </c>
      <c r="D47" s="17">
        <v>1</v>
      </c>
      <c r="E47" s="17">
        <v>0</v>
      </c>
      <c r="F47" s="24"/>
      <c r="G47" s="22" t="s">
        <v>312</v>
      </c>
      <c r="H47" s="12">
        <v>22973596</v>
      </c>
      <c r="I47" s="12">
        <v>12586282</v>
      </c>
      <c r="J47" s="12">
        <v>9897391</v>
      </c>
      <c r="K47" s="12">
        <v>489923</v>
      </c>
      <c r="L47" s="12">
        <v>0</v>
      </c>
      <c r="M47" s="12">
        <v>0</v>
      </c>
      <c r="N47" s="75">
        <v>54.78</v>
      </c>
      <c r="O47" s="75">
        <v>43.08</v>
      </c>
      <c r="P47" s="76">
        <v>2.13</v>
      </c>
    </row>
    <row r="48" spans="1:16" ht="12.75">
      <c r="A48" s="254">
        <v>2</v>
      </c>
      <c r="B48" s="255">
        <v>21</v>
      </c>
      <c r="C48" s="255">
        <v>1</v>
      </c>
      <c r="D48" s="17">
        <v>1</v>
      </c>
      <c r="E48" s="17">
        <v>0</v>
      </c>
      <c r="F48" s="24"/>
      <c r="G48" s="22" t="s">
        <v>313</v>
      </c>
      <c r="H48" s="12">
        <v>13069877</v>
      </c>
      <c r="I48" s="12">
        <v>6564294</v>
      </c>
      <c r="J48" s="12">
        <v>6256789</v>
      </c>
      <c r="K48" s="12">
        <v>248794</v>
      </c>
      <c r="L48" s="12">
        <v>0</v>
      </c>
      <c r="M48" s="12">
        <v>0</v>
      </c>
      <c r="N48" s="75">
        <v>50.22</v>
      </c>
      <c r="O48" s="75">
        <v>47.87</v>
      </c>
      <c r="P48" s="76">
        <v>1.9</v>
      </c>
    </row>
    <row r="49" spans="1:16" ht="12.75">
      <c r="A49" s="256">
        <v>2</v>
      </c>
      <c r="B49" s="257">
        <v>1</v>
      </c>
      <c r="C49" s="257">
        <v>1</v>
      </c>
      <c r="D49" s="36">
        <v>1</v>
      </c>
      <c r="E49" s="36">
        <v>0</v>
      </c>
      <c r="F49" s="46"/>
      <c r="G49" s="44" t="s">
        <v>314</v>
      </c>
      <c r="H49" s="61">
        <v>19461659</v>
      </c>
      <c r="I49" s="61">
        <v>19222333</v>
      </c>
      <c r="J49" s="61">
        <v>0</v>
      </c>
      <c r="K49" s="61">
        <v>239326</v>
      </c>
      <c r="L49" s="61">
        <v>0</v>
      </c>
      <c r="M49" s="61">
        <v>0</v>
      </c>
      <c r="N49" s="86">
        <v>98.77</v>
      </c>
      <c r="O49" s="86">
        <v>0</v>
      </c>
      <c r="P49" s="87">
        <v>1.22</v>
      </c>
    </row>
    <row r="50" spans="1:16" ht="12.75">
      <c r="A50" s="256">
        <v>2</v>
      </c>
      <c r="B50" s="257">
        <v>9</v>
      </c>
      <c r="C50" s="257">
        <v>1</v>
      </c>
      <c r="D50" s="36">
        <v>1</v>
      </c>
      <c r="E50" s="36">
        <v>0</v>
      </c>
      <c r="F50" s="46"/>
      <c r="G50" s="44" t="s">
        <v>315</v>
      </c>
      <c r="H50" s="61">
        <v>11768691</v>
      </c>
      <c r="I50" s="61">
        <v>8036605</v>
      </c>
      <c r="J50" s="61">
        <v>3551236</v>
      </c>
      <c r="K50" s="61">
        <v>180850</v>
      </c>
      <c r="L50" s="61">
        <v>0</v>
      </c>
      <c r="M50" s="61">
        <v>0</v>
      </c>
      <c r="N50" s="86">
        <v>68.28</v>
      </c>
      <c r="O50" s="86">
        <v>30.17</v>
      </c>
      <c r="P50" s="87">
        <v>1.53</v>
      </c>
    </row>
    <row r="51" spans="1:16" ht="12.75">
      <c r="A51" s="256">
        <v>2</v>
      </c>
      <c r="B51" s="257">
        <v>8</v>
      </c>
      <c r="C51" s="257">
        <v>1</v>
      </c>
      <c r="D51" s="36">
        <v>1</v>
      </c>
      <c r="E51" s="36">
        <v>0</v>
      </c>
      <c r="F51" s="46"/>
      <c r="G51" s="44" t="s">
        <v>316</v>
      </c>
      <c r="H51" s="61">
        <v>3880952</v>
      </c>
      <c r="I51" s="61">
        <v>3746776</v>
      </c>
      <c r="J51" s="61">
        <v>0</v>
      </c>
      <c r="K51" s="61">
        <v>134176</v>
      </c>
      <c r="L51" s="61">
        <v>0</v>
      </c>
      <c r="M51" s="61">
        <v>0</v>
      </c>
      <c r="N51" s="86">
        <v>96.54</v>
      </c>
      <c r="O51" s="86">
        <v>0</v>
      </c>
      <c r="P51" s="87">
        <v>3.45</v>
      </c>
    </row>
    <row r="52" spans="1:16" ht="12.75">
      <c r="A52" s="256">
        <v>2</v>
      </c>
      <c r="B52" s="257">
        <v>2</v>
      </c>
      <c r="C52" s="257">
        <v>2</v>
      </c>
      <c r="D52" s="36">
        <v>1</v>
      </c>
      <c r="E52" s="36">
        <v>0</v>
      </c>
      <c r="F52" s="46"/>
      <c r="G52" s="44" t="s">
        <v>317</v>
      </c>
      <c r="H52" s="61">
        <v>18036749</v>
      </c>
      <c r="I52" s="61">
        <v>14974571</v>
      </c>
      <c r="J52" s="61">
        <v>2729723</v>
      </c>
      <c r="K52" s="61">
        <v>332455</v>
      </c>
      <c r="L52" s="61">
        <v>0</v>
      </c>
      <c r="M52" s="61">
        <v>0</v>
      </c>
      <c r="N52" s="86">
        <v>83.02</v>
      </c>
      <c r="O52" s="86">
        <v>15.13</v>
      </c>
      <c r="P52" s="87">
        <v>1.84</v>
      </c>
    </row>
    <row r="53" spans="1:16" ht="12.75">
      <c r="A53" s="256">
        <v>2</v>
      </c>
      <c r="B53" s="257">
        <v>3</v>
      </c>
      <c r="C53" s="257">
        <v>1</v>
      </c>
      <c r="D53" s="36">
        <v>1</v>
      </c>
      <c r="E53" s="36">
        <v>0</v>
      </c>
      <c r="F53" s="46"/>
      <c r="G53" s="44" t="s">
        <v>318</v>
      </c>
      <c r="H53" s="61">
        <v>30776072</v>
      </c>
      <c r="I53" s="61">
        <v>30319791</v>
      </c>
      <c r="J53" s="61">
        <v>0</v>
      </c>
      <c r="K53" s="61">
        <v>456281</v>
      </c>
      <c r="L53" s="61">
        <v>0</v>
      </c>
      <c r="M53" s="61">
        <v>0</v>
      </c>
      <c r="N53" s="86">
        <v>98.51</v>
      </c>
      <c r="O53" s="86">
        <v>0</v>
      </c>
      <c r="P53" s="87">
        <v>1.48</v>
      </c>
    </row>
    <row r="54" spans="1:16" ht="12.75">
      <c r="A54" s="256">
        <v>2</v>
      </c>
      <c r="B54" s="257">
        <v>5</v>
      </c>
      <c r="C54" s="257">
        <v>1</v>
      </c>
      <c r="D54" s="36">
        <v>1</v>
      </c>
      <c r="E54" s="36">
        <v>0</v>
      </c>
      <c r="F54" s="46"/>
      <c r="G54" s="44" t="s">
        <v>319</v>
      </c>
      <c r="H54" s="61">
        <v>13813454</v>
      </c>
      <c r="I54" s="61">
        <v>10595068</v>
      </c>
      <c r="J54" s="61">
        <v>3011715</v>
      </c>
      <c r="K54" s="61">
        <v>206671</v>
      </c>
      <c r="L54" s="61">
        <v>0</v>
      </c>
      <c r="M54" s="61">
        <v>0</v>
      </c>
      <c r="N54" s="86">
        <v>76.7</v>
      </c>
      <c r="O54" s="86">
        <v>21.8</v>
      </c>
      <c r="P54" s="87">
        <v>1.49</v>
      </c>
    </row>
    <row r="55" spans="1:16" ht="12.75">
      <c r="A55" s="256">
        <v>2</v>
      </c>
      <c r="B55" s="257">
        <v>21</v>
      </c>
      <c r="C55" s="257">
        <v>2</v>
      </c>
      <c r="D55" s="36">
        <v>1</v>
      </c>
      <c r="E55" s="36">
        <v>0</v>
      </c>
      <c r="F55" s="46"/>
      <c r="G55" s="44" t="s">
        <v>320</v>
      </c>
      <c r="H55" s="61">
        <v>3147651</v>
      </c>
      <c r="I55" s="61">
        <v>2020648</v>
      </c>
      <c r="J55" s="61">
        <v>1127003</v>
      </c>
      <c r="K55" s="61">
        <v>0</v>
      </c>
      <c r="L55" s="61">
        <v>0</v>
      </c>
      <c r="M55" s="61">
        <v>0</v>
      </c>
      <c r="N55" s="86">
        <v>64.19</v>
      </c>
      <c r="O55" s="86">
        <v>35.8</v>
      </c>
      <c r="P55" s="87">
        <v>0</v>
      </c>
    </row>
    <row r="56" spans="1:16" ht="12.75">
      <c r="A56" s="256">
        <v>2</v>
      </c>
      <c r="B56" s="257">
        <v>7</v>
      </c>
      <c r="C56" s="257">
        <v>1</v>
      </c>
      <c r="D56" s="36">
        <v>1</v>
      </c>
      <c r="E56" s="36">
        <v>0</v>
      </c>
      <c r="F56" s="46"/>
      <c r="G56" s="44" t="s">
        <v>321</v>
      </c>
      <c r="H56" s="61">
        <v>13162988</v>
      </c>
      <c r="I56" s="61">
        <v>9421944</v>
      </c>
      <c r="J56" s="61">
        <v>3643066</v>
      </c>
      <c r="K56" s="61">
        <v>97978</v>
      </c>
      <c r="L56" s="61">
        <v>0</v>
      </c>
      <c r="M56" s="61">
        <v>0</v>
      </c>
      <c r="N56" s="86">
        <v>71.57</v>
      </c>
      <c r="O56" s="86">
        <v>27.67</v>
      </c>
      <c r="P56" s="87">
        <v>0.74</v>
      </c>
    </row>
    <row r="57" spans="1:16" ht="12.75">
      <c r="A57" s="256">
        <v>2</v>
      </c>
      <c r="B57" s="257">
        <v>6</v>
      </c>
      <c r="C57" s="257">
        <v>1</v>
      </c>
      <c r="D57" s="36">
        <v>1</v>
      </c>
      <c r="E57" s="36">
        <v>0</v>
      </c>
      <c r="F57" s="46"/>
      <c r="G57" s="44" t="s">
        <v>322</v>
      </c>
      <c r="H57" s="61">
        <v>3128738</v>
      </c>
      <c r="I57" s="61">
        <v>3034436</v>
      </c>
      <c r="J57" s="61">
        <v>0</v>
      </c>
      <c r="K57" s="61">
        <v>94302</v>
      </c>
      <c r="L57" s="61">
        <v>0</v>
      </c>
      <c r="M57" s="61">
        <v>188694</v>
      </c>
      <c r="N57" s="86">
        <v>96.98</v>
      </c>
      <c r="O57" s="86">
        <v>0</v>
      </c>
      <c r="P57" s="87">
        <v>3.01</v>
      </c>
    </row>
    <row r="58" spans="1:16" ht="12.75">
      <c r="A58" s="256">
        <v>2</v>
      </c>
      <c r="B58" s="257">
        <v>8</v>
      </c>
      <c r="C58" s="257">
        <v>2</v>
      </c>
      <c r="D58" s="36">
        <v>1</v>
      </c>
      <c r="E58" s="36">
        <v>0</v>
      </c>
      <c r="F58" s="46"/>
      <c r="G58" s="44" t="s">
        <v>323</v>
      </c>
      <c r="H58" s="61">
        <v>12847358</v>
      </c>
      <c r="I58" s="61">
        <v>11647147</v>
      </c>
      <c r="J58" s="61">
        <v>1157741</v>
      </c>
      <c r="K58" s="61">
        <v>42470</v>
      </c>
      <c r="L58" s="61">
        <v>0</v>
      </c>
      <c r="M58" s="61">
        <v>0</v>
      </c>
      <c r="N58" s="86">
        <v>90.65</v>
      </c>
      <c r="O58" s="86">
        <v>9.01</v>
      </c>
      <c r="P58" s="87">
        <v>0.33</v>
      </c>
    </row>
    <row r="59" spans="1:16" ht="12.75">
      <c r="A59" s="256">
        <v>2</v>
      </c>
      <c r="B59" s="257">
        <v>6</v>
      </c>
      <c r="C59" s="257">
        <v>2</v>
      </c>
      <c r="D59" s="36">
        <v>1</v>
      </c>
      <c r="E59" s="36">
        <v>0</v>
      </c>
      <c r="F59" s="46"/>
      <c r="G59" s="44" t="s">
        <v>324</v>
      </c>
      <c r="H59" s="61">
        <v>5642510</v>
      </c>
      <c r="I59" s="61">
        <v>4325490</v>
      </c>
      <c r="J59" s="61">
        <v>1106001</v>
      </c>
      <c r="K59" s="61">
        <v>211019</v>
      </c>
      <c r="L59" s="61">
        <v>0</v>
      </c>
      <c r="M59" s="61">
        <v>0</v>
      </c>
      <c r="N59" s="86">
        <v>76.65</v>
      </c>
      <c r="O59" s="86">
        <v>19.6</v>
      </c>
      <c r="P59" s="87">
        <v>3.73</v>
      </c>
    </row>
    <row r="60" spans="1:16" ht="12.75">
      <c r="A60" s="256">
        <v>2</v>
      </c>
      <c r="B60" s="257">
        <v>8</v>
      </c>
      <c r="C60" s="257">
        <v>3</v>
      </c>
      <c r="D60" s="36">
        <v>1</v>
      </c>
      <c r="E60" s="36">
        <v>0</v>
      </c>
      <c r="F60" s="46"/>
      <c r="G60" s="44" t="s">
        <v>325</v>
      </c>
      <c r="H60" s="61">
        <v>5741400</v>
      </c>
      <c r="I60" s="61">
        <v>4110917</v>
      </c>
      <c r="J60" s="61">
        <v>1405008</v>
      </c>
      <c r="K60" s="61">
        <v>225475</v>
      </c>
      <c r="L60" s="61">
        <v>0</v>
      </c>
      <c r="M60" s="61">
        <v>0</v>
      </c>
      <c r="N60" s="86">
        <v>71.6</v>
      </c>
      <c r="O60" s="86">
        <v>24.47</v>
      </c>
      <c r="P60" s="87">
        <v>3.92</v>
      </c>
    </row>
    <row r="61" spans="1:16" ht="12.75">
      <c r="A61" s="256">
        <v>2</v>
      </c>
      <c r="B61" s="257">
        <v>10</v>
      </c>
      <c r="C61" s="257">
        <v>1</v>
      </c>
      <c r="D61" s="36">
        <v>1</v>
      </c>
      <c r="E61" s="36">
        <v>0</v>
      </c>
      <c r="F61" s="46"/>
      <c r="G61" s="44" t="s">
        <v>326</v>
      </c>
      <c r="H61" s="61">
        <v>11263430</v>
      </c>
      <c r="I61" s="61">
        <v>10023325</v>
      </c>
      <c r="J61" s="61">
        <v>615231</v>
      </c>
      <c r="K61" s="61">
        <v>624874</v>
      </c>
      <c r="L61" s="61">
        <v>0</v>
      </c>
      <c r="M61" s="61">
        <v>0</v>
      </c>
      <c r="N61" s="86">
        <v>88.98</v>
      </c>
      <c r="O61" s="86">
        <v>5.46</v>
      </c>
      <c r="P61" s="87">
        <v>5.54</v>
      </c>
    </row>
    <row r="62" spans="1:16" ht="12.75">
      <c r="A62" s="256">
        <v>2</v>
      </c>
      <c r="B62" s="257">
        <v>11</v>
      </c>
      <c r="C62" s="257">
        <v>1</v>
      </c>
      <c r="D62" s="36">
        <v>1</v>
      </c>
      <c r="E62" s="36">
        <v>0</v>
      </c>
      <c r="F62" s="46"/>
      <c r="G62" s="44" t="s">
        <v>327</v>
      </c>
      <c r="H62" s="61">
        <v>36983702</v>
      </c>
      <c r="I62" s="61">
        <v>36983702</v>
      </c>
      <c r="J62" s="61">
        <v>0</v>
      </c>
      <c r="K62" s="61">
        <v>0</v>
      </c>
      <c r="L62" s="61">
        <v>0</v>
      </c>
      <c r="M62" s="61">
        <v>0</v>
      </c>
      <c r="N62" s="86">
        <v>100</v>
      </c>
      <c r="O62" s="86">
        <v>0</v>
      </c>
      <c r="P62" s="87">
        <v>0</v>
      </c>
    </row>
    <row r="63" spans="1:16" ht="12.75">
      <c r="A63" s="256">
        <v>2</v>
      </c>
      <c r="B63" s="257">
        <v>8</v>
      </c>
      <c r="C63" s="257">
        <v>4</v>
      </c>
      <c r="D63" s="36">
        <v>1</v>
      </c>
      <c r="E63" s="36">
        <v>0</v>
      </c>
      <c r="F63" s="46"/>
      <c r="G63" s="44" t="s">
        <v>328</v>
      </c>
      <c r="H63" s="61">
        <v>14075099</v>
      </c>
      <c r="I63" s="61">
        <v>8365612</v>
      </c>
      <c r="J63" s="61">
        <v>5381048</v>
      </c>
      <c r="K63" s="61">
        <v>328439</v>
      </c>
      <c r="L63" s="61">
        <v>0</v>
      </c>
      <c r="M63" s="61">
        <v>0</v>
      </c>
      <c r="N63" s="86">
        <v>59.43</v>
      </c>
      <c r="O63" s="86">
        <v>38.23</v>
      </c>
      <c r="P63" s="87">
        <v>2.33</v>
      </c>
    </row>
    <row r="64" spans="1:16" ht="12.75">
      <c r="A64" s="256">
        <v>2</v>
      </c>
      <c r="B64" s="257">
        <v>14</v>
      </c>
      <c r="C64" s="257">
        <v>1</v>
      </c>
      <c r="D64" s="36">
        <v>1</v>
      </c>
      <c r="E64" s="36">
        <v>0</v>
      </c>
      <c r="F64" s="46"/>
      <c r="G64" s="44" t="s">
        <v>329</v>
      </c>
      <c r="H64" s="61">
        <v>17692600</v>
      </c>
      <c r="I64" s="61">
        <v>16880953</v>
      </c>
      <c r="J64" s="61">
        <v>735189</v>
      </c>
      <c r="K64" s="61">
        <v>76458</v>
      </c>
      <c r="L64" s="61">
        <v>0</v>
      </c>
      <c r="M64" s="61">
        <v>0</v>
      </c>
      <c r="N64" s="86">
        <v>95.41</v>
      </c>
      <c r="O64" s="86">
        <v>4.15</v>
      </c>
      <c r="P64" s="87">
        <v>0.43</v>
      </c>
    </row>
    <row r="65" spans="1:16" ht="12.75">
      <c r="A65" s="256">
        <v>2</v>
      </c>
      <c r="B65" s="257">
        <v>15</v>
      </c>
      <c r="C65" s="257">
        <v>1</v>
      </c>
      <c r="D65" s="36">
        <v>1</v>
      </c>
      <c r="E65" s="36">
        <v>0</v>
      </c>
      <c r="F65" s="46"/>
      <c r="G65" s="44" t="s">
        <v>330</v>
      </c>
      <c r="H65" s="61">
        <v>13143280</v>
      </c>
      <c r="I65" s="61">
        <v>13095688</v>
      </c>
      <c r="J65" s="61">
        <v>0</v>
      </c>
      <c r="K65" s="61">
        <v>47592</v>
      </c>
      <c r="L65" s="61">
        <v>0</v>
      </c>
      <c r="M65" s="61">
        <v>0</v>
      </c>
      <c r="N65" s="86">
        <v>99.63</v>
      </c>
      <c r="O65" s="86">
        <v>0</v>
      </c>
      <c r="P65" s="87">
        <v>0.36</v>
      </c>
    </row>
    <row r="66" spans="1:16" ht="12.75">
      <c r="A66" s="256">
        <v>2</v>
      </c>
      <c r="B66" s="257">
        <v>6</v>
      </c>
      <c r="C66" s="257">
        <v>3</v>
      </c>
      <c r="D66" s="36">
        <v>1</v>
      </c>
      <c r="E66" s="36">
        <v>0</v>
      </c>
      <c r="F66" s="46"/>
      <c r="G66" s="44" t="s">
        <v>331</v>
      </c>
      <c r="H66" s="61">
        <v>1964156</v>
      </c>
      <c r="I66" s="61">
        <v>1964156</v>
      </c>
      <c r="J66" s="61">
        <v>0</v>
      </c>
      <c r="K66" s="61">
        <v>0</v>
      </c>
      <c r="L66" s="61">
        <v>0</v>
      </c>
      <c r="M66" s="61">
        <v>0</v>
      </c>
      <c r="N66" s="86">
        <v>100</v>
      </c>
      <c r="O66" s="86">
        <v>0</v>
      </c>
      <c r="P66" s="87">
        <v>0</v>
      </c>
    </row>
    <row r="67" spans="1:16" ht="12.75">
      <c r="A67" s="256">
        <v>2</v>
      </c>
      <c r="B67" s="257">
        <v>2</v>
      </c>
      <c r="C67" s="257">
        <v>3</v>
      </c>
      <c r="D67" s="36">
        <v>1</v>
      </c>
      <c r="E67" s="36">
        <v>0</v>
      </c>
      <c r="F67" s="46"/>
      <c r="G67" s="44" t="s">
        <v>332</v>
      </c>
      <c r="H67" s="61">
        <v>5299098</v>
      </c>
      <c r="I67" s="61">
        <v>2629586</v>
      </c>
      <c r="J67" s="61">
        <v>2653864</v>
      </c>
      <c r="K67" s="61">
        <v>15648</v>
      </c>
      <c r="L67" s="61">
        <v>0</v>
      </c>
      <c r="M67" s="61">
        <v>0</v>
      </c>
      <c r="N67" s="86">
        <v>49.62</v>
      </c>
      <c r="O67" s="86">
        <v>50.08</v>
      </c>
      <c r="P67" s="87">
        <v>0.29</v>
      </c>
    </row>
    <row r="68" spans="1:16" ht="12.75">
      <c r="A68" s="256">
        <v>2</v>
      </c>
      <c r="B68" s="257">
        <v>2</v>
      </c>
      <c r="C68" s="257">
        <v>4</v>
      </c>
      <c r="D68" s="36">
        <v>1</v>
      </c>
      <c r="E68" s="36">
        <v>0</v>
      </c>
      <c r="F68" s="46"/>
      <c r="G68" s="44" t="s">
        <v>333</v>
      </c>
      <c r="H68" s="61">
        <v>5033947</v>
      </c>
      <c r="I68" s="61">
        <v>2773350</v>
      </c>
      <c r="J68" s="61">
        <v>2260597</v>
      </c>
      <c r="K68" s="61">
        <v>0</v>
      </c>
      <c r="L68" s="61">
        <v>0</v>
      </c>
      <c r="M68" s="61">
        <v>0</v>
      </c>
      <c r="N68" s="86">
        <v>55.09</v>
      </c>
      <c r="O68" s="86">
        <v>44.9</v>
      </c>
      <c r="P68" s="87">
        <v>0</v>
      </c>
    </row>
    <row r="69" spans="1:16" ht="12.75">
      <c r="A69" s="256">
        <v>2</v>
      </c>
      <c r="B69" s="257">
        <v>8</v>
      </c>
      <c r="C69" s="257">
        <v>5</v>
      </c>
      <c r="D69" s="36">
        <v>1</v>
      </c>
      <c r="E69" s="36">
        <v>0</v>
      </c>
      <c r="F69" s="46"/>
      <c r="G69" s="44" t="s">
        <v>334</v>
      </c>
      <c r="H69" s="61">
        <v>3165160</v>
      </c>
      <c r="I69" s="61">
        <v>3071657</v>
      </c>
      <c r="J69" s="61">
        <v>0</v>
      </c>
      <c r="K69" s="61">
        <v>93503</v>
      </c>
      <c r="L69" s="61">
        <v>0</v>
      </c>
      <c r="M69" s="61">
        <v>0</v>
      </c>
      <c r="N69" s="86">
        <v>97.04</v>
      </c>
      <c r="O69" s="86">
        <v>0</v>
      </c>
      <c r="P69" s="87">
        <v>2.95</v>
      </c>
    </row>
    <row r="70" spans="1:16" ht="12.75">
      <c r="A70" s="256">
        <v>2</v>
      </c>
      <c r="B70" s="257">
        <v>21</v>
      </c>
      <c r="C70" s="257">
        <v>3</v>
      </c>
      <c r="D70" s="36">
        <v>1</v>
      </c>
      <c r="E70" s="36">
        <v>0</v>
      </c>
      <c r="F70" s="46"/>
      <c r="G70" s="44" t="s">
        <v>335</v>
      </c>
      <c r="H70" s="61">
        <v>1255599</v>
      </c>
      <c r="I70" s="61">
        <v>1211015</v>
      </c>
      <c r="J70" s="61">
        <v>0</v>
      </c>
      <c r="K70" s="61">
        <v>44584</v>
      </c>
      <c r="L70" s="61">
        <v>0</v>
      </c>
      <c r="M70" s="61">
        <v>0</v>
      </c>
      <c r="N70" s="86">
        <v>96.44</v>
      </c>
      <c r="O70" s="86">
        <v>0</v>
      </c>
      <c r="P70" s="87">
        <v>3.55</v>
      </c>
    </row>
    <row r="71" spans="1:16" ht="12.75">
      <c r="A71" s="256">
        <v>2</v>
      </c>
      <c r="B71" s="257">
        <v>6</v>
      </c>
      <c r="C71" s="257">
        <v>4</v>
      </c>
      <c r="D71" s="36">
        <v>1</v>
      </c>
      <c r="E71" s="36">
        <v>0</v>
      </c>
      <c r="F71" s="46"/>
      <c r="G71" s="44" t="s">
        <v>336</v>
      </c>
      <c r="H71" s="61">
        <v>2597492</v>
      </c>
      <c r="I71" s="61">
        <v>2248995</v>
      </c>
      <c r="J71" s="61">
        <v>348497</v>
      </c>
      <c r="K71" s="61">
        <v>0</v>
      </c>
      <c r="L71" s="61">
        <v>0</v>
      </c>
      <c r="M71" s="61">
        <v>0</v>
      </c>
      <c r="N71" s="86">
        <v>86.58</v>
      </c>
      <c r="O71" s="86">
        <v>13.41</v>
      </c>
      <c r="P71" s="87">
        <v>0</v>
      </c>
    </row>
    <row r="72" spans="1:16" ht="12.75">
      <c r="A72" s="256">
        <v>2</v>
      </c>
      <c r="B72" s="257">
        <v>19</v>
      </c>
      <c r="C72" s="257">
        <v>1</v>
      </c>
      <c r="D72" s="36">
        <v>1</v>
      </c>
      <c r="E72" s="36">
        <v>0</v>
      </c>
      <c r="F72" s="46"/>
      <c r="G72" s="44" t="s">
        <v>337</v>
      </c>
      <c r="H72" s="61">
        <v>25949149</v>
      </c>
      <c r="I72" s="61">
        <v>25949149</v>
      </c>
      <c r="J72" s="61">
        <v>0</v>
      </c>
      <c r="K72" s="61">
        <v>0</v>
      </c>
      <c r="L72" s="61">
        <v>0</v>
      </c>
      <c r="M72" s="61">
        <v>0</v>
      </c>
      <c r="N72" s="86">
        <v>100</v>
      </c>
      <c r="O72" s="86">
        <v>0</v>
      </c>
      <c r="P72" s="87">
        <v>0</v>
      </c>
    </row>
    <row r="73" spans="1:16" ht="12.75">
      <c r="A73" s="256">
        <v>2</v>
      </c>
      <c r="B73" s="257">
        <v>19</v>
      </c>
      <c r="C73" s="257">
        <v>2</v>
      </c>
      <c r="D73" s="36">
        <v>1</v>
      </c>
      <c r="E73" s="36">
        <v>0</v>
      </c>
      <c r="F73" s="46"/>
      <c r="G73" s="44" t="s">
        <v>338</v>
      </c>
      <c r="H73" s="61">
        <v>9910601</v>
      </c>
      <c r="I73" s="61">
        <v>9406936</v>
      </c>
      <c r="J73" s="61">
        <v>503665</v>
      </c>
      <c r="K73" s="61">
        <v>0</v>
      </c>
      <c r="L73" s="61">
        <v>0</v>
      </c>
      <c r="M73" s="61">
        <v>0</v>
      </c>
      <c r="N73" s="86">
        <v>94.91</v>
      </c>
      <c r="O73" s="86">
        <v>5.08</v>
      </c>
      <c r="P73" s="87">
        <v>0</v>
      </c>
    </row>
    <row r="74" spans="1:16" ht="12.75">
      <c r="A74" s="256">
        <v>2</v>
      </c>
      <c r="B74" s="257">
        <v>10</v>
      </c>
      <c r="C74" s="257">
        <v>2</v>
      </c>
      <c r="D74" s="36">
        <v>1</v>
      </c>
      <c r="E74" s="36">
        <v>0</v>
      </c>
      <c r="F74" s="46"/>
      <c r="G74" s="44" t="s">
        <v>339</v>
      </c>
      <c r="H74" s="61">
        <v>3207118</v>
      </c>
      <c r="I74" s="61">
        <v>3090437</v>
      </c>
      <c r="J74" s="61">
        <v>0</v>
      </c>
      <c r="K74" s="61">
        <v>116681</v>
      </c>
      <c r="L74" s="61">
        <v>0</v>
      </c>
      <c r="M74" s="61">
        <v>0</v>
      </c>
      <c r="N74" s="86">
        <v>96.36</v>
      </c>
      <c r="O74" s="86">
        <v>0</v>
      </c>
      <c r="P74" s="87">
        <v>3.63</v>
      </c>
    </row>
    <row r="75" spans="1:16" ht="12.75">
      <c r="A75" s="256">
        <v>2</v>
      </c>
      <c r="B75" s="257">
        <v>21</v>
      </c>
      <c r="C75" s="257">
        <v>9</v>
      </c>
      <c r="D75" s="36">
        <v>1</v>
      </c>
      <c r="E75" s="36">
        <v>0</v>
      </c>
      <c r="F75" s="46"/>
      <c r="G75" s="44" t="s">
        <v>340</v>
      </c>
      <c r="H75" s="61">
        <v>53232050</v>
      </c>
      <c r="I75" s="61">
        <v>44793778</v>
      </c>
      <c r="J75" s="61">
        <v>4811946</v>
      </c>
      <c r="K75" s="61">
        <v>3626326</v>
      </c>
      <c r="L75" s="61">
        <v>0</v>
      </c>
      <c r="M75" s="61">
        <v>0</v>
      </c>
      <c r="N75" s="86">
        <v>84.14</v>
      </c>
      <c r="O75" s="86">
        <v>9.03</v>
      </c>
      <c r="P75" s="87">
        <v>6.81</v>
      </c>
    </row>
    <row r="76" spans="1:16" ht="12.75">
      <c r="A76" s="256">
        <v>2</v>
      </c>
      <c r="B76" s="257">
        <v>26</v>
      </c>
      <c r="C76" s="257">
        <v>1</v>
      </c>
      <c r="D76" s="36">
        <v>1</v>
      </c>
      <c r="E76" s="36">
        <v>0</v>
      </c>
      <c r="F76" s="46"/>
      <c r="G76" s="44" t="s">
        <v>341</v>
      </c>
      <c r="H76" s="61">
        <v>3167918</v>
      </c>
      <c r="I76" s="61">
        <v>2191714</v>
      </c>
      <c r="J76" s="61">
        <v>976204</v>
      </c>
      <c r="K76" s="61">
        <v>0</v>
      </c>
      <c r="L76" s="61">
        <v>0</v>
      </c>
      <c r="M76" s="61">
        <v>0</v>
      </c>
      <c r="N76" s="86">
        <v>69.18</v>
      </c>
      <c r="O76" s="86">
        <v>30.81</v>
      </c>
      <c r="P76" s="87">
        <v>0</v>
      </c>
    </row>
    <row r="77" spans="1:16" ht="12.75">
      <c r="A77" s="256">
        <v>2</v>
      </c>
      <c r="B77" s="257">
        <v>25</v>
      </c>
      <c r="C77" s="257">
        <v>1</v>
      </c>
      <c r="D77" s="36">
        <v>1</v>
      </c>
      <c r="E77" s="36">
        <v>0</v>
      </c>
      <c r="F77" s="46"/>
      <c r="G77" s="44" t="s">
        <v>342</v>
      </c>
      <c r="H77" s="61">
        <v>3727228</v>
      </c>
      <c r="I77" s="61">
        <v>3018799</v>
      </c>
      <c r="J77" s="61">
        <v>708429</v>
      </c>
      <c r="K77" s="61">
        <v>0</v>
      </c>
      <c r="L77" s="61">
        <v>0</v>
      </c>
      <c r="M77" s="61">
        <v>0</v>
      </c>
      <c r="N77" s="86">
        <v>80.99</v>
      </c>
      <c r="O77" s="86">
        <v>19</v>
      </c>
      <c r="P77" s="87">
        <v>0</v>
      </c>
    </row>
    <row r="78" spans="1:16" ht="12.75">
      <c r="A78" s="256">
        <v>2</v>
      </c>
      <c r="B78" s="257">
        <v>25</v>
      </c>
      <c r="C78" s="257">
        <v>2</v>
      </c>
      <c r="D78" s="36">
        <v>1</v>
      </c>
      <c r="E78" s="36">
        <v>0</v>
      </c>
      <c r="F78" s="46"/>
      <c r="G78" s="44" t="s">
        <v>343</v>
      </c>
      <c r="H78" s="61">
        <v>13834243</v>
      </c>
      <c r="I78" s="61">
        <v>13662879</v>
      </c>
      <c r="J78" s="61">
        <v>0</v>
      </c>
      <c r="K78" s="61">
        <v>171364</v>
      </c>
      <c r="L78" s="61">
        <v>0</v>
      </c>
      <c r="M78" s="61">
        <v>0</v>
      </c>
      <c r="N78" s="86">
        <v>98.76</v>
      </c>
      <c r="O78" s="86">
        <v>0</v>
      </c>
      <c r="P78" s="87">
        <v>1.23</v>
      </c>
    </row>
    <row r="79" spans="1:16" ht="12.75">
      <c r="A79" s="256">
        <v>2</v>
      </c>
      <c r="B79" s="257">
        <v>26</v>
      </c>
      <c r="C79" s="257">
        <v>2</v>
      </c>
      <c r="D79" s="36">
        <v>1</v>
      </c>
      <c r="E79" s="36">
        <v>0</v>
      </c>
      <c r="F79" s="46"/>
      <c r="G79" s="44" t="s">
        <v>344</v>
      </c>
      <c r="H79" s="61">
        <v>8794450</v>
      </c>
      <c r="I79" s="61">
        <v>6514701</v>
      </c>
      <c r="J79" s="61">
        <v>1996625</v>
      </c>
      <c r="K79" s="61">
        <v>283124</v>
      </c>
      <c r="L79" s="61">
        <v>0</v>
      </c>
      <c r="M79" s="61">
        <v>0</v>
      </c>
      <c r="N79" s="86">
        <v>74.07</v>
      </c>
      <c r="O79" s="86">
        <v>22.7</v>
      </c>
      <c r="P79" s="87">
        <v>3.21</v>
      </c>
    </row>
    <row r="80" spans="1:16" s="107" customFormat="1" ht="15">
      <c r="A80" s="258"/>
      <c r="B80" s="259"/>
      <c r="C80" s="259"/>
      <c r="D80" s="120"/>
      <c r="E80" s="120"/>
      <c r="F80" s="121" t="s">
        <v>345</v>
      </c>
      <c r="G80" s="122"/>
      <c r="H80" s="123">
        <v>437142292</v>
      </c>
      <c r="I80" s="123">
        <v>332336306</v>
      </c>
      <c r="J80" s="123">
        <v>103023108</v>
      </c>
      <c r="K80" s="123">
        <v>1782878</v>
      </c>
      <c r="L80" s="123">
        <v>0</v>
      </c>
      <c r="M80" s="123">
        <v>15679040</v>
      </c>
      <c r="N80" s="150">
        <v>76.02474344898205</v>
      </c>
      <c r="O80" s="150">
        <v>23.56740811525049</v>
      </c>
      <c r="P80" s="151">
        <v>0.4078484357674549</v>
      </c>
    </row>
    <row r="81" spans="1:16" ht="12.75">
      <c r="A81" s="256">
        <v>2</v>
      </c>
      <c r="B81" s="257">
        <v>1</v>
      </c>
      <c r="C81" s="257">
        <v>2</v>
      </c>
      <c r="D81" s="36">
        <v>2</v>
      </c>
      <c r="E81" s="36">
        <v>0</v>
      </c>
      <c r="F81" s="46"/>
      <c r="G81" s="44" t="s">
        <v>314</v>
      </c>
      <c r="H81" s="61">
        <v>6321914</v>
      </c>
      <c r="I81" s="61">
        <v>4669864</v>
      </c>
      <c r="J81" s="61">
        <v>1652050</v>
      </c>
      <c r="K81" s="61">
        <v>0</v>
      </c>
      <c r="L81" s="61">
        <v>0</v>
      </c>
      <c r="M81" s="61">
        <v>0</v>
      </c>
      <c r="N81" s="86">
        <v>73.86</v>
      </c>
      <c r="O81" s="86">
        <v>26.13</v>
      </c>
      <c r="P81" s="87">
        <v>0</v>
      </c>
    </row>
    <row r="82" spans="1:16" ht="12.75">
      <c r="A82" s="256">
        <v>2</v>
      </c>
      <c r="B82" s="257">
        <v>17</v>
      </c>
      <c r="C82" s="257">
        <v>1</v>
      </c>
      <c r="D82" s="36">
        <v>2</v>
      </c>
      <c r="E82" s="36">
        <v>0</v>
      </c>
      <c r="F82" s="46"/>
      <c r="G82" s="44" t="s">
        <v>346</v>
      </c>
      <c r="H82" s="61">
        <v>4773898</v>
      </c>
      <c r="I82" s="61">
        <v>3579443</v>
      </c>
      <c r="J82" s="61">
        <v>1194455</v>
      </c>
      <c r="K82" s="61">
        <v>0</v>
      </c>
      <c r="L82" s="61">
        <v>0</v>
      </c>
      <c r="M82" s="61">
        <v>0</v>
      </c>
      <c r="N82" s="86">
        <v>74.97</v>
      </c>
      <c r="O82" s="86">
        <v>25.02</v>
      </c>
      <c r="P82" s="87">
        <v>0</v>
      </c>
    </row>
    <row r="83" spans="1:16" ht="12.75">
      <c r="A83" s="256">
        <v>2</v>
      </c>
      <c r="B83" s="257">
        <v>9</v>
      </c>
      <c r="C83" s="257">
        <v>2</v>
      </c>
      <c r="D83" s="36">
        <v>2</v>
      </c>
      <c r="E83" s="36">
        <v>0</v>
      </c>
      <c r="F83" s="46"/>
      <c r="G83" s="44" t="s">
        <v>315</v>
      </c>
      <c r="H83" s="61">
        <v>5683224</v>
      </c>
      <c r="I83" s="61">
        <v>3359952</v>
      </c>
      <c r="J83" s="61">
        <v>2230321</v>
      </c>
      <c r="K83" s="61">
        <v>92951</v>
      </c>
      <c r="L83" s="61">
        <v>0</v>
      </c>
      <c r="M83" s="61">
        <v>0</v>
      </c>
      <c r="N83" s="86">
        <v>59.12</v>
      </c>
      <c r="O83" s="86">
        <v>39.24</v>
      </c>
      <c r="P83" s="87">
        <v>1.63</v>
      </c>
    </row>
    <row r="84" spans="1:16" ht="12.75">
      <c r="A84" s="256">
        <v>2</v>
      </c>
      <c r="B84" s="257">
        <v>24</v>
      </c>
      <c r="C84" s="257">
        <v>2</v>
      </c>
      <c r="D84" s="36">
        <v>2</v>
      </c>
      <c r="E84" s="36">
        <v>0</v>
      </c>
      <c r="F84" s="46"/>
      <c r="G84" s="44" t="s">
        <v>347</v>
      </c>
      <c r="H84" s="61">
        <v>2338406</v>
      </c>
      <c r="I84" s="61">
        <v>1920609</v>
      </c>
      <c r="J84" s="61">
        <v>417797</v>
      </c>
      <c r="K84" s="61">
        <v>0</v>
      </c>
      <c r="L84" s="61">
        <v>0</v>
      </c>
      <c r="M84" s="61">
        <v>0</v>
      </c>
      <c r="N84" s="86">
        <v>82.13</v>
      </c>
      <c r="O84" s="86">
        <v>17.86</v>
      </c>
      <c r="P84" s="87">
        <v>0</v>
      </c>
    </row>
    <row r="85" spans="1:16" ht="12.75">
      <c r="A85" s="256">
        <v>2</v>
      </c>
      <c r="B85" s="257">
        <v>13</v>
      </c>
      <c r="C85" s="257">
        <v>1</v>
      </c>
      <c r="D85" s="36">
        <v>2</v>
      </c>
      <c r="E85" s="36">
        <v>0</v>
      </c>
      <c r="F85" s="46"/>
      <c r="G85" s="44" t="s">
        <v>348</v>
      </c>
      <c r="H85" s="61">
        <v>5739144</v>
      </c>
      <c r="I85" s="61">
        <v>3243202</v>
      </c>
      <c r="J85" s="61">
        <v>2409103</v>
      </c>
      <c r="K85" s="61">
        <v>86839</v>
      </c>
      <c r="L85" s="61">
        <v>0</v>
      </c>
      <c r="M85" s="61">
        <v>0</v>
      </c>
      <c r="N85" s="86">
        <v>56.51</v>
      </c>
      <c r="O85" s="86">
        <v>41.97</v>
      </c>
      <c r="P85" s="87">
        <v>1.51</v>
      </c>
    </row>
    <row r="86" spans="1:16" ht="12.75">
      <c r="A86" s="256">
        <v>2</v>
      </c>
      <c r="B86" s="257">
        <v>21</v>
      </c>
      <c r="C86" s="257">
        <v>4</v>
      </c>
      <c r="D86" s="36">
        <v>2</v>
      </c>
      <c r="E86" s="36">
        <v>0</v>
      </c>
      <c r="F86" s="46"/>
      <c r="G86" s="44" t="s">
        <v>349</v>
      </c>
      <c r="H86" s="61">
        <v>4521192</v>
      </c>
      <c r="I86" s="61">
        <v>4001811</v>
      </c>
      <c r="J86" s="61">
        <v>450612</v>
      </c>
      <c r="K86" s="61">
        <v>68769</v>
      </c>
      <c r="L86" s="61">
        <v>0</v>
      </c>
      <c r="M86" s="61">
        <v>0</v>
      </c>
      <c r="N86" s="86">
        <v>88.51</v>
      </c>
      <c r="O86" s="86">
        <v>9.96</v>
      </c>
      <c r="P86" s="87">
        <v>1.52</v>
      </c>
    </row>
    <row r="87" spans="1:16" ht="12.75">
      <c r="A87" s="256">
        <v>2</v>
      </c>
      <c r="B87" s="257">
        <v>23</v>
      </c>
      <c r="C87" s="257">
        <v>1</v>
      </c>
      <c r="D87" s="36">
        <v>2</v>
      </c>
      <c r="E87" s="36">
        <v>0</v>
      </c>
      <c r="F87" s="46"/>
      <c r="G87" s="44" t="s">
        <v>350</v>
      </c>
      <c r="H87" s="61">
        <v>8520848</v>
      </c>
      <c r="I87" s="61">
        <v>8520848</v>
      </c>
      <c r="J87" s="61">
        <v>0</v>
      </c>
      <c r="K87" s="61">
        <v>0</v>
      </c>
      <c r="L87" s="61">
        <v>0</v>
      </c>
      <c r="M87" s="61">
        <v>0</v>
      </c>
      <c r="N87" s="86">
        <v>100</v>
      </c>
      <c r="O87" s="86">
        <v>0</v>
      </c>
      <c r="P87" s="87">
        <v>0</v>
      </c>
    </row>
    <row r="88" spans="1:16" ht="12.75">
      <c r="A88" s="256">
        <v>2</v>
      </c>
      <c r="B88" s="257">
        <v>23</v>
      </c>
      <c r="C88" s="257">
        <v>2</v>
      </c>
      <c r="D88" s="36">
        <v>2</v>
      </c>
      <c r="E88" s="36">
        <v>0</v>
      </c>
      <c r="F88" s="46"/>
      <c r="G88" s="44" t="s">
        <v>351</v>
      </c>
      <c r="H88" s="61">
        <v>18232810</v>
      </c>
      <c r="I88" s="61">
        <v>17683204</v>
      </c>
      <c r="J88" s="61">
        <v>549606</v>
      </c>
      <c r="K88" s="61">
        <v>0</v>
      </c>
      <c r="L88" s="61">
        <v>0</v>
      </c>
      <c r="M88" s="61">
        <v>0</v>
      </c>
      <c r="N88" s="86">
        <v>96.98</v>
      </c>
      <c r="O88" s="86">
        <v>3.01</v>
      </c>
      <c r="P88" s="87">
        <v>0</v>
      </c>
    </row>
    <row r="89" spans="1:16" ht="12.75">
      <c r="A89" s="256">
        <v>2</v>
      </c>
      <c r="B89" s="257">
        <v>19</v>
      </c>
      <c r="C89" s="257">
        <v>3</v>
      </c>
      <c r="D89" s="36">
        <v>2</v>
      </c>
      <c r="E89" s="36">
        <v>0</v>
      </c>
      <c r="F89" s="46"/>
      <c r="G89" s="44" t="s">
        <v>352</v>
      </c>
      <c r="H89" s="61">
        <v>4384836</v>
      </c>
      <c r="I89" s="61">
        <v>3341181</v>
      </c>
      <c r="J89" s="61">
        <v>1043655</v>
      </c>
      <c r="K89" s="61">
        <v>0</v>
      </c>
      <c r="L89" s="61">
        <v>0</v>
      </c>
      <c r="M89" s="61">
        <v>0</v>
      </c>
      <c r="N89" s="86">
        <v>76.19</v>
      </c>
      <c r="O89" s="86">
        <v>23.8</v>
      </c>
      <c r="P89" s="87">
        <v>0</v>
      </c>
    </row>
    <row r="90" spans="1:16" ht="12.75">
      <c r="A90" s="256">
        <v>2</v>
      </c>
      <c r="B90" s="257">
        <v>14</v>
      </c>
      <c r="C90" s="257">
        <v>3</v>
      </c>
      <c r="D90" s="36">
        <v>2</v>
      </c>
      <c r="E90" s="36">
        <v>0</v>
      </c>
      <c r="F90" s="46"/>
      <c r="G90" s="44" t="s">
        <v>353</v>
      </c>
      <c r="H90" s="61">
        <v>5950775</v>
      </c>
      <c r="I90" s="61">
        <v>4344951</v>
      </c>
      <c r="J90" s="61">
        <v>1605824</v>
      </c>
      <c r="K90" s="61">
        <v>0</v>
      </c>
      <c r="L90" s="61">
        <v>0</v>
      </c>
      <c r="M90" s="61">
        <v>0</v>
      </c>
      <c r="N90" s="86">
        <v>73.01</v>
      </c>
      <c r="O90" s="86">
        <v>26.98</v>
      </c>
      <c r="P90" s="87">
        <v>0</v>
      </c>
    </row>
    <row r="91" spans="1:16" ht="12.75">
      <c r="A91" s="256">
        <v>2</v>
      </c>
      <c r="B91" s="257">
        <v>15</v>
      </c>
      <c r="C91" s="257">
        <v>2</v>
      </c>
      <c r="D91" s="36">
        <v>2</v>
      </c>
      <c r="E91" s="36">
        <v>0</v>
      </c>
      <c r="F91" s="46"/>
      <c r="G91" s="44" t="s">
        <v>354</v>
      </c>
      <c r="H91" s="61">
        <v>5482835</v>
      </c>
      <c r="I91" s="61">
        <v>3836229</v>
      </c>
      <c r="J91" s="61">
        <v>1646606</v>
      </c>
      <c r="K91" s="61">
        <v>0</v>
      </c>
      <c r="L91" s="61">
        <v>0</v>
      </c>
      <c r="M91" s="61">
        <v>0</v>
      </c>
      <c r="N91" s="86">
        <v>69.96</v>
      </c>
      <c r="O91" s="86">
        <v>30.03</v>
      </c>
      <c r="P91" s="87">
        <v>0</v>
      </c>
    </row>
    <row r="92" spans="1:16" ht="12.75">
      <c r="A92" s="256">
        <v>2</v>
      </c>
      <c r="B92" s="257">
        <v>14</v>
      </c>
      <c r="C92" s="257">
        <v>4</v>
      </c>
      <c r="D92" s="36">
        <v>2</v>
      </c>
      <c r="E92" s="36">
        <v>0</v>
      </c>
      <c r="F92" s="46"/>
      <c r="G92" s="44" t="s">
        <v>355</v>
      </c>
      <c r="H92" s="61">
        <v>6407432</v>
      </c>
      <c r="I92" s="61">
        <v>3854086</v>
      </c>
      <c r="J92" s="61">
        <v>2503420</v>
      </c>
      <c r="K92" s="61">
        <v>49926</v>
      </c>
      <c r="L92" s="61">
        <v>0</v>
      </c>
      <c r="M92" s="61">
        <v>0</v>
      </c>
      <c r="N92" s="86">
        <v>60.15</v>
      </c>
      <c r="O92" s="86">
        <v>39.07</v>
      </c>
      <c r="P92" s="87">
        <v>0.77</v>
      </c>
    </row>
    <row r="93" spans="1:16" ht="12.75">
      <c r="A93" s="256">
        <v>2</v>
      </c>
      <c r="B93" s="257">
        <v>2</v>
      </c>
      <c r="C93" s="257">
        <v>5</v>
      </c>
      <c r="D93" s="36">
        <v>2</v>
      </c>
      <c r="E93" s="36">
        <v>0</v>
      </c>
      <c r="F93" s="46"/>
      <c r="G93" s="44" t="s">
        <v>317</v>
      </c>
      <c r="H93" s="61">
        <v>7253718</v>
      </c>
      <c r="I93" s="61">
        <v>3786949</v>
      </c>
      <c r="J93" s="61">
        <v>3466769</v>
      </c>
      <c r="K93" s="61">
        <v>0</v>
      </c>
      <c r="L93" s="61">
        <v>0</v>
      </c>
      <c r="M93" s="61">
        <v>0</v>
      </c>
      <c r="N93" s="86">
        <v>52.2</v>
      </c>
      <c r="O93" s="86">
        <v>47.79</v>
      </c>
      <c r="P93" s="87">
        <v>0</v>
      </c>
    </row>
    <row r="94" spans="1:16" ht="12.75">
      <c r="A94" s="256">
        <v>2</v>
      </c>
      <c r="B94" s="257">
        <v>16</v>
      </c>
      <c r="C94" s="257">
        <v>2</v>
      </c>
      <c r="D94" s="36">
        <v>2</v>
      </c>
      <c r="E94" s="36">
        <v>0</v>
      </c>
      <c r="F94" s="46"/>
      <c r="G94" s="44" t="s">
        <v>356</v>
      </c>
      <c r="H94" s="61">
        <v>4501103</v>
      </c>
      <c r="I94" s="61">
        <v>2996178</v>
      </c>
      <c r="J94" s="61">
        <v>1488038</v>
      </c>
      <c r="K94" s="61">
        <v>16887</v>
      </c>
      <c r="L94" s="61">
        <v>0</v>
      </c>
      <c r="M94" s="61">
        <v>0</v>
      </c>
      <c r="N94" s="86">
        <v>66.56</v>
      </c>
      <c r="O94" s="86">
        <v>33.05</v>
      </c>
      <c r="P94" s="87">
        <v>0.37</v>
      </c>
    </row>
    <row r="95" spans="1:16" ht="12.75">
      <c r="A95" s="256">
        <v>2</v>
      </c>
      <c r="B95" s="257">
        <v>3</v>
      </c>
      <c r="C95" s="257">
        <v>2</v>
      </c>
      <c r="D95" s="36">
        <v>2</v>
      </c>
      <c r="E95" s="36">
        <v>0</v>
      </c>
      <c r="F95" s="46"/>
      <c r="G95" s="44" t="s">
        <v>318</v>
      </c>
      <c r="H95" s="61">
        <v>3646518</v>
      </c>
      <c r="I95" s="61">
        <v>3139313</v>
      </c>
      <c r="J95" s="61">
        <v>507205</v>
      </c>
      <c r="K95" s="61">
        <v>0</v>
      </c>
      <c r="L95" s="61">
        <v>0</v>
      </c>
      <c r="M95" s="61">
        <v>0</v>
      </c>
      <c r="N95" s="86">
        <v>86.09</v>
      </c>
      <c r="O95" s="86">
        <v>13.9</v>
      </c>
      <c r="P95" s="87">
        <v>0</v>
      </c>
    </row>
    <row r="96" spans="1:16" ht="12.75">
      <c r="A96" s="256">
        <v>2</v>
      </c>
      <c r="B96" s="257">
        <v>16</v>
      </c>
      <c r="C96" s="257">
        <v>3</v>
      </c>
      <c r="D96" s="36">
        <v>2</v>
      </c>
      <c r="E96" s="36">
        <v>0</v>
      </c>
      <c r="F96" s="46"/>
      <c r="G96" s="44" t="s">
        <v>357</v>
      </c>
      <c r="H96" s="61">
        <v>4450445</v>
      </c>
      <c r="I96" s="61">
        <v>4450445</v>
      </c>
      <c r="J96" s="61">
        <v>0</v>
      </c>
      <c r="K96" s="61">
        <v>0</v>
      </c>
      <c r="L96" s="61">
        <v>0</v>
      </c>
      <c r="M96" s="61">
        <v>0</v>
      </c>
      <c r="N96" s="86">
        <v>100</v>
      </c>
      <c r="O96" s="86">
        <v>0</v>
      </c>
      <c r="P96" s="87">
        <v>0</v>
      </c>
    </row>
    <row r="97" spans="1:16" ht="12.75">
      <c r="A97" s="256">
        <v>2</v>
      </c>
      <c r="B97" s="257">
        <v>1</v>
      </c>
      <c r="C97" s="257">
        <v>3</v>
      </c>
      <c r="D97" s="36">
        <v>2</v>
      </c>
      <c r="E97" s="36">
        <v>0</v>
      </c>
      <c r="F97" s="46"/>
      <c r="G97" s="44" t="s">
        <v>358</v>
      </c>
      <c r="H97" s="61">
        <v>4768838</v>
      </c>
      <c r="I97" s="61">
        <v>3858820</v>
      </c>
      <c r="J97" s="61">
        <v>910018</v>
      </c>
      <c r="K97" s="61">
        <v>0</v>
      </c>
      <c r="L97" s="61">
        <v>0</v>
      </c>
      <c r="M97" s="61">
        <v>0</v>
      </c>
      <c r="N97" s="86">
        <v>80.91</v>
      </c>
      <c r="O97" s="86">
        <v>19.08</v>
      </c>
      <c r="P97" s="87">
        <v>0</v>
      </c>
    </row>
    <row r="98" spans="1:16" ht="12.75">
      <c r="A98" s="256">
        <v>2</v>
      </c>
      <c r="B98" s="257">
        <v>6</v>
      </c>
      <c r="C98" s="257">
        <v>5</v>
      </c>
      <c r="D98" s="36">
        <v>2</v>
      </c>
      <c r="E98" s="36">
        <v>0</v>
      </c>
      <c r="F98" s="46"/>
      <c r="G98" s="44" t="s">
        <v>359</v>
      </c>
      <c r="H98" s="61">
        <v>3598272</v>
      </c>
      <c r="I98" s="61">
        <v>1940229</v>
      </c>
      <c r="J98" s="61">
        <v>1563245</v>
      </c>
      <c r="K98" s="61">
        <v>94798</v>
      </c>
      <c r="L98" s="61">
        <v>0</v>
      </c>
      <c r="M98" s="61">
        <v>0</v>
      </c>
      <c r="N98" s="86">
        <v>53.92</v>
      </c>
      <c r="O98" s="86">
        <v>43.44</v>
      </c>
      <c r="P98" s="87">
        <v>2.63</v>
      </c>
    </row>
    <row r="99" spans="1:16" ht="12.75">
      <c r="A99" s="256">
        <v>2</v>
      </c>
      <c r="B99" s="257">
        <v>4</v>
      </c>
      <c r="C99" s="257">
        <v>2</v>
      </c>
      <c r="D99" s="36">
        <v>2</v>
      </c>
      <c r="E99" s="36">
        <v>0</v>
      </c>
      <c r="F99" s="46"/>
      <c r="G99" s="44" t="s">
        <v>360</v>
      </c>
      <c r="H99" s="61">
        <v>4030133</v>
      </c>
      <c r="I99" s="61">
        <v>2257705</v>
      </c>
      <c r="J99" s="61">
        <v>1633143</v>
      </c>
      <c r="K99" s="61">
        <v>139285</v>
      </c>
      <c r="L99" s="61">
        <v>0</v>
      </c>
      <c r="M99" s="61">
        <v>0</v>
      </c>
      <c r="N99" s="86">
        <v>56.02</v>
      </c>
      <c r="O99" s="86">
        <v>40.52</v>
      </c>
      <c r="P99" s="87">
        <v>3.45</v>
      </c>
    </row>
    <row r="100" spans="1:16" ht="12.75">
      <c r="A100" s="256">
        <v>2</v>
      </c>
      <c r="B100" s="257">
        <v>3</v>
      </c>
      <c r="C100" s="257">
        <v>3</v>
      </c>
      <c r="D100" s="36">
        <v>2</v>
      </c>
      <c r="E100" s="36">
        <v>0</v>
      </c>
      <c r="F100" s="46"/>
      <c r="G100" s="44" t="s">
        <v>361</v>
      </c>
      <c r="H100" s="61">
        <v>2881634</v>
      </c>
      <c r="I100" s="61">
        <v>2881634</v>
      </c>
      <c r="J100" s="61">
        <v>0</v>
      </c>
      <c r="K100" s="61">
        <v>0</v>
      </c>
      <c r="L100" s="61">
        <v>0</v>
      </c>
      <c r="M100" s="61">
        <v>1129060</v>
      </c>
      <c r="N100" s="86">
        <v>100</v>
      </c>
      <c r="O100" s="86">
        <v>0</v>
      </c>
      <c r="P100" s="87">
        <v>0</v>
      </c>
    </row>
    <row r="101" spans="1:16" ht="12.75">
      <c r="A101" s="256">
        <v>2</v>
      </c>
      <c r="B101" s="257">
        <v>6</v>
      </c>
      <c r="C101" s="257">
        <v>6</v>
      </c>
      <c r="D101" s="36">
        <v>2</v>
      </c>
      <c r="E101" s="36">
        <v>0</v>
      </c>
      <c r="F101" s="46"/>
      <c r="G101" s="44" t="s">
        <v>362</v>
      </c>
      <c r="H101" s="61">
        <v>4258409</v>
      </c>
      <c r="I101" s="61">
        <v>2651000</v>
      </c>
      <c r="J101" s="61">
        <v>1607409</v>
      </c>
      <c r="K101" s="61">
        <v>0</v>
      </c>
      <c r="L101" s="61">
        <v>0</v>
      </c>
      <c r="M101" s="61">
        <v>0</v>
      </c>
      <c r="N101" s="86">
        <v>62.25</v>
      </c>
      <c r="O101" s="86">
        <v>37.74</v>
      </c>
      <c r="P101" s="87">
        <v>0</v>
      </c>
    </row>
    <row r="102" spans="1:16" ht="12.75">
      <c r="A102" s="256">
        <v>2</v>
      </c>
      <c r="B102" s="257">
        <v>23</v>
      </c>
      <c r="C102" s="257">
        <v>3</v>
      </c>
      <c r="D102" s="36">
        <v>2</v>
      </c>
      <c r="E102" s="36">
        <v>0</v>
      </c>
      <c r="F102" s="46"/>
      <c r="G102" s="44" t="s">
        <v>363</v>
      </c>
      <c r="H102" s="61">
        <v>3073867</v>
      </c>
      <c r="I102" s="61">
        <v>2099224</v>
      </c>
      <c r="J102" s="61">
        <v>974643</v>
      </c>
      <c r="K102" s="61">
        <v>0</v>
      </c>
      <c r="L102" s="61">
        <v>0</v>
      </c>
      <c r="M102" s="61">
        <v>0</v>
      </c>
      <c r="N102" s="86">
        <v>68.29</v>
      </c>
      <c r="O102" s="86">
        <v>31.7</v>
      </c>
      <c r="P102" s="87">
        <v>0</v>
      </c>
    </row>
    <row r="103" spans="1:16" ht="12.75">
      <c r="A103" s="256">
        <v>2</v>
      </c>
      <c r="B103" s="257">
        <v>24</v>
      </c>
      <c r="C103" s="257">
        <v>3</v>
      </c>
      <c r="D103" s="36">
        <v>2</v>
      </c>
      <c r="E103" s="36">
        <v>0</v>
      </c>
      <c r="F103" s="46"/>
      <c r="G103" s="44" t="s">
        <v>364</v>
      </c>
      <c r="H103" s="61">
        <v>6872914</v>
      </c>
      <c r="I103" s="61">
        <v>5552737</v>
      </c>
      <c r="J103" s="61">
        <v>1256363</v>
      </c>
      <c r="K103" s="61">
        <v>63814</v>
      </c>
      <c r="L103" s="61">
        <v>0</v>
      </c>
      <c r="M103" s="61">
        <v>0</v>
      </c>
      <c r="N103" s="86">
        <v>80.79</v>
      </c>
      <c r="O103" s="86">
        <v>18.27</v>
      </c>
      <c r="P103" s="87">
        <v>0.92</v>
      </c>
    </row>
    <row r="104" spans="1:16" ht="12.75">
      <c r="A104" s="256">
        <v>2</v>
      </c>
      <c r="B104" s="257">
        <v>7</v>
      </c>
      <c r="C104" s="257">
        <v>2</v>
      </c>
      <c r="D104" s="36">
        <v>2</v>
      </c>
      <c r="E104" s="36">
        <v>0</v>
      </c>
      <c r="F104" s="46"/>
      <c r="G104" s="44" t="s">
        <v>321</v>
      </c>
      <c r="H104" s="61">
        <v>8995241</v>
      </c>
      <c r="I104" s="61">
        <v>5696986</v>
      </c>
      <c r="J104" s="61">
        <v>3191105</v>
      </c>
      <c r="K104" s="61">
        <v>107150</v>
      </c>
      <c r="L104" s="61">
        <v>0</v>
      </c>
      <c r="M104" s="61">
        <v>0</v>
      </c>
      <c r="N104" s="86">
        <v>63.33</v>
      </c>
      <c r="O104" s="86">
        <v>35.47</v>
      </c>
      <c r="P104" s="87">
        <v>1.19</v>
      </c>
    </row>
    <row r="105" spans="1:16" ht="12.75">
      <c r="A105" s="256">
        <v>2</v>
      </c>
      <c r="B105" s="257">
        <v>8</v>
      </c>
      <c r="C105" s="257">
        <v>7</v>
      </c>
      <c r="D105" s="36">
        <v>2</v>
      </c>
      <c r="E105" s="36">
        <v>0</v>
      </c>
      <c r="F105" s="46"/>
      <c r="G105" s="44" t="s">
        <v>323</v>
      </c>
      <c r="H105" s="61">
        <v>13994829</v>
      </c>
      <c r="I105" s="61">
        <v>8275172</v>
      </c>
      <c r="J105" s="61">
        <v>5588399</v>
      </c>
      <c r="K105" s="61">
        <v>131258</v>
      </c>
      <c r="L105" s="61">
        <v>0</v>
      </c>
      <c r="M105" s="61">
        <v>0</v>
      </c>
      <c r="N105" s="86">
        <v>59.13</v>
      </c>
      <c r="O105" s="86">
        <v>39.93</v>
      </c>
      <c r="P105" s="87">
        <v>0.93</v>
      </c>
    </row>
    <row r="106" spans="1:16" ht="12.75">
      <c r="A106" s="256">
        <v>2</v>
      </c>
      <c r="B106" s="257">
        <v>23</v>
      </c>
      <c r="C106" s="257">
        <v>5</v>
      </c>
      <c r="D106" s="36">
        <v>2</v>
      </c>
      <c r="E106" s="36">
        <v>0</v>
      </c>
      <c r="F106" s="46"/>
      <c r="G106" s="44" t="s">
        <v>365</v>
      </c>
      <c r="H106" s="61">
        <v>9799606</v>
      </c>
      <c r="I106" s="61">
        <v>9799606</v>
      </c>
      <c r="J106" s="61">
        <v>0</v>
      </c>
      <c r="K106" s="61">
        <v>0</v>
      </c>
      <c r="L106" s="61">
        <v>0</v>
      </c>
      <c r="M106" s="61">
        <v>10132137</v>
      </c>
      <c r="N106" s="86">
        <v>100</v>
      </c>
      <c r="O106" s="86">
        <v>0</v>
      </c>
      <c r="P106" s="87">
        <v>0</v>
      </c>
    </row>
    <row r="107" spans="1:16" ht="12.75">
      <c r="A107" s="256">
        <v>2</v>
      </c>
      <c r="B107" s="257">
        <v>17</v>
      </c>
      <c r="C107" s="257">
        <v>2</v>
      </c>
      <c r="D107" s="36">
        <v>2</v>
      </c>
      <c r="E107" s="36">
        <v>0</v>
      </c>
      <c r="F107" s="46"/>
      <c r="G107" s="44" t="s">
        <v>366</v>
      </c>
      <c r="H107" s="61">
        <v>3297671</v>
      </c>
      <c r="I107" s="61">
        <v>2694287</v>
      </c>
      <c r="J107" s="61">
        <v>603384</v>
      </c>
      <c r="K107" s="61">
        <v>0</v>
      </c>
      <c r="L107" s="61">
        <v>0</v>
      </c>
      <c r="M107" s="61">
        <v>0</v>
      </c>
      <c r="N107" s="86">
        <v>81.7</v>
      </c>
      <c r="O107" s="86">
        <v>18.29</v>
      </c>
      <c r="P107" s="87">
        <v>0</v>
      </c>
    </row>
    <row r="108" spans="1:16" ht="12.75">
      <c r="A108" s="256">
        <v>2</v>
      </c>
      <c r="B108" s="257">
        <v>18</v>
      </c>
      <c r="C108" s="257">
        <v>1</v>
      </c>
      <c r="D108" s="36">
        <v>2</v>
      </c>
      <c r="E108" s="36">
        <v>0</v>
      </c>
      <c r="F108" s="46"/>
      <c r="G108" s="44" t="s">
        <v>367</v>
      </c>
      <c r="H108" s="61">
        <v>5432741</v>
      </c>
      <c r="I108" s="61">
        <v>4354363</v>
      </c>
      <c r="J108" s="61">
        <v>1078378</v>
      </c>
      <c r="K108" s="61">
        <v>0</v>
      </c>
      <c r="L108" s="61">
        <v>0</v>
      </c>
      <c r="M108" s="61">
        <v>0</v>
      </c>
      <c r="N108" s="86">
        <v>80.15</v>
      </c>
      <c r="O108" s="86">
        <v>19.84</v>
      </c>
      <c r="P108" s="87">
        <v>0</v>
      </c>
    </row>
    <row r="109" spans="1:16" ht="12.75">
      <c r="A109" s="256">
        <v>2</v>
      </c>
      <c r="B109" s="257">
        <v>3</v>
      </c>
      <c r="C109" s="257">
        <v>4</v>
      </c>
      <c r="D109" s="36">
        <v>2</v>
      </c>
      <c r="E109" s="36">
        <v>0</v>
      </c>
      <c r="F109" s="46"/>
      <c r="G109" s="44" t="s">
        <v>368</v>
      </c>
      <c r="H109" s="61">
        <v>3759792</v>
      </c>
      <c r="I109" s="61">
        <v>2949463</v>
      </c>
      <c r="J109" s="61">
        <v>810329</v>
      </c>
      <c r="K109" s="61">
        <v>0</v>
      </c>
      <c r="L109" s="61">
        <v>0</v>
      </c>
      <c r="M109" s="61">
        <v>0</v>
      </c>
      <c r="N109" s="86">
        <v>78.44</v>
      </c>
      <c r="O109" s="86">
        <v>21.55</v>
      </c>
      <c r="P109" s="87">
        <v>0</v>
      </c>
    </row>
    <row r="110" spans="1:16" ht="12.75">
      <c r="A110" s="256">
        <v>2</v>
      </c>
      <c r="B110" s="257">
        <v>13</v>
      </c>
      <c r="C110" s="257">
        <v>2</v>
      </c>
      <c r="D110" s="36">
        <v>2</v>
      </c>
      <c r="E110" s="36">
        <v>0</v>
      </c>
      <c r="F110" s="46"/>
      <c r="G110" s="44" t="s">
        <v>369</v>
      </c>
      <c r="H110" s="61">
        <v>7867158</v>
      </c>
      <c r="I110" s="61">
        <v>5923390</v>
      </c>
      <c r="J110" s="61">
        <v>1902270</v>
      </c>
      <c r="K110" s="61">
        <v>41498</v>
      </c>
      <c r="L110" s="61">
        <v>0</v>
      </c>
      <c r="M110" s="61">
        <v>0</v>
      </c>
      <c r="N110" s="86">
        <v>75.29</v>
      </c>
      <c r="O110" s="86">
        <v>24.17</v>
      </c>
      <c r="P110" s="87">
        <v>0.52</v>
      </c>
    </row>
    <row r="111" spans="1:16" ht="12.75">
      <c r="A111" s="256">
        <v>2</v>
      </c>
      <c r="B111" s="257">
        <v>9</v>
      </c>
      <c r="C111" s="257">
        <v>3</v>
      </c>
      <c r="D111" s="36">
        <v>2</v>
      </c>
      <c r="E111" s="36">
        <v>0</v>
      </c>
      <c r="F111" s="46"/>
      <c r="G111" s="44" t="s">
        <v>370</v>
      </c>
      <c r="H111" s="61">
        <v>2269414</v>
      </c>
      <c r="I111" s="61">
        <v>1893918</v>
      </c>
      <c r="J111" s="61">
        <v>375496</v>
      </c>
      <c r="K111" s="61">
        <v>0</v>
      </c>
      <c r="L111" s="61">
        <v>0</v>
      </c>
      <c r="M111" s="61">
        <v>0</v>
      </c>
      <c r="N111" s="86">
        <v>83.45</v>
      </c>
      <c r="O111" s="86">
        <v>16.54</v>
      </c>
      <c r="P111" s="87">
        <v>0</v>
      </c>
    </row>
    <row r="112" spans="1:16" ht="12.75">
      <c r="A112" s="256">
        <v>2</v>
      </c>
      <c r="B112" s="257">
        <v>9</v>
      </c>
      <c r="C112" s="257">
        <v>4</v>
      </c>
      <c r="D112" s="36">
        <v>2</v>
      </c>
      <c r="E112" s="36">
        <v>0</v>
      </c>
      <c r="F112" s="46"/>
      <c r="G112" s="44" t="s">
        <v>371</v>
      </c>
      <c r="H112" s="61">
        <v>3665466</v>
      </c>
      <c r="I112" s="61">
        <v>3665466</v>
      </c>
      <c r="J112" s="61">
        <v>0</v>
      </c>
      <c r="K112" s="61">
        <v>0</v>
      </c>
      <c r="L112" s="61">
        <v>0</v>
      </c>
      <c r="M112" s="61">
        <v>84735</v>
      </c>
      <c r="N112" s="86">
        <v>100</v>
      </c>
      <c r="O112" s="86">
        <v>0</v>
      </c>
      <c r="P112" s="87">
        <v>0</v>
      </c>
    </row>
    <row r="113" spans="1:16" ht="12.75">
      <c r="A113" s="256">
        <v>2</v>
      </c>
      <c r="B113" s="257">
        <v>9</v>
      </c>
      <c r="C113" s="257">
        <v>5</v>
      </c>
      <c r="D113" s="36">
        <v>2</v>
      </c>
      <c r="E113" s="36">
        <v>0</v>
      </c>
      <c r="F113" s="46"/>
      <c r="G113" s="44" t="s">
        <v>372</v>
      </c>
      <c r="H113" s="61">
        <v>3679858</v>
      </c>
      <c r="I113" s="61">
        <v>3159096</v>
      </c>
      <c r="J113" s="61">
        <v>520762</v>
      </c>
      <c r="K113" s="61">
        <v>0</v>
      </c>
      <c r="L113" s="61">
        <v>0</v>
      </c>
      <c r="M113" s="61">
        <v>0</v>
      </c>
      <c r="N113" s="86">
        <v>85.84</v>
      </c>
      <c r="O113" s="86">
        <v>14.15</v>
      </c>
      <c r="P113" s="87">
        <v>0</v>
      </c>
    </row>
    <row r="114" spans="1:16" ht="12.75">
      <c r="A114" s="256">
        <v>2</v>
      </c>
      <c r="B114" s="257">
        <v>8</v>
      </c>
      <c r="C114" s="257">
        <v>9</v>
      </c>
      <c r="D114" s="36">
        <v>2</v>
      </c>
      <c r="E114" s="36">
        <v>0</v>
      </c>
      <c r="F114" s="46"/>
      <c r="G114" s="44" t="s">
        <v>373</v>
      </c>
      <c r="H114" s="61">
        <v>1816661</v>
      </c>
      <c r="I114" s="61">
        <v>1111255</v>
      </c>
      <c r="J114" s="61">
        <v>599409</v>
      </c>
      <c r="K114" s="61">
        <v>105997</v>
      </c>
      <c r="L114" s="61">
        <v>0</v>
      </c>
      <c r="M114" s="61">
        <v>0</v>
      </c>
      <c r="N114" s="86">
        <v>61.17</v>
      </c>
      <c r="O114" s="86">
        <v>32.99</v>
      </c>
      <c r="P114" s="87">
        <v>5.83</v>
      </c>
    </row>
    <row r="115" spans="1:16" ht="12.75">
      <c r="A115" s="256">
        <v>2</v>
      </c>
      <c r="B115" s="257">
        <v>10</v>
      </c>
      <c r="C115" s="257">
        <v>4</v>
      </c>
      <c r="D115" s="36">
        <v>2</v>
      </c>
      <c r="E115" s="36">
        <v>0</v>
      </c>
      <c r="F115" s="46"/>
      <c r="G115" s="44" t="s">
        <v>326</v>
      </c>
      <c r="H115" s="61">
        <v>6064856</v>
      </c>
      <c r="I115" s="61">
        <v>4114816</v>
      </c>
      <c r="J115" s="61">
        <v>1950040</v>
      </c>
      <c r="K115" s="61">
        <v>0</v>
      </c>
      <c r="L115" s="61">
        <v>0</v>
      </c>
      <c r="M115" s="61">
        <v>0</v>
      </c>
      <c r="N115" s="86">
        <v>67.84</v>
      </c>
      <c r="O115" s="86">
        <v>32.15</v>
      </c>
      <c r="P115" s="87">
        <v>0</v>
      </c>
    </row>
    <row r="116" spans="1:16" ht="12.75">
      <c r="A116" s="256">
        <v>2</v>
      </c>
      <c r="B116" s="257">
        <v>11</v>
      </c>
      <c r="C116" s="257">
        <v>2</v>
      </c>
      <c r="D116" s="36">
        <v>2</v>
      </c>
      <c r="E116" s="36">
        <v>0</v>
      </c>
      <c r="F116" s="46"/>
      <c r="G116" s="44" t="s">
        <v>327</v>
      </c>
      <c r="H116" s="61">
        <v>3673308</v>
      </c>
      <c r="I116" s="61">
        <v>3673308</v>
      </c>
      <c r="J116" s="61">
        <v>0</v>
      </c>
      <c r="K116" s="61">
        <v>0</v>
      </c>
      <c r="L116" s="61">
        <v>0</v>
      </c>
      <c r="M116" s="61">
        <v>2203829</v>
      </c>
      <c r="N116" s="86">
        <v>100</v>
      </c>
      <c r="O116" s="86">
        <v>0</v>
      </c>
      <c r="P116" s="87">
        <v>0</v>
      </c>
    </row>
    <row r="117" spans="1:16" ht="12.75">
      <c r="A117" s="256">
        <v>2</v>
      </c>
      <c r="B117" s="257">
        <v>2</v>
      </c>
      <c r="C117" s="257">
        <v>6</v>
      </c>
      <c r="D117" s="36">
        <v>2</v>
      </c>
      <c r="E117" s="36">
        <v>0</v>
      </c>
      <c r="F117" s="46"/>
      <c r="G117" s="44" t="s">
        <v>374</v>
      </c>
      <c r="H117" s="61">
        <v>6937895</v>
      </c>
      <c r="I117" s="61">
        <v>4801362</v>
      </c>
      <c r="J117" s="61">
        <v>2136533</v>
      </c>
      <c r="K117" s="61">
        <v>0</v>
      </c>
      <c r="L117" s="61">
        <v>0</v>
      </c>
      <c r="M117" s="61">
        <v>0</v>
      </c>
      <c r="N117" s="86">
        <v>69.2</v>
      </c>
      <c r="O117" s="86">
        <v>30.79</v>
      </c>
      <c r="P117" s="87">
        <v>0</v>
      </c>
    </row>
    <row r="118" spans="1:16" ht="12.75">
      <c r="A118" s="256">
        <v>2</v>
      </c>
      <c r="B118" s="257">
        <v>18</v>
      </c>
      <c r="C118" s="257">
        <v>2</v>
      </c>
      <c r="D118" s="36">
        <v>2</v>
      </c>
      <c r="E118" s="36">
        <v>0</v>
      </c>
      <c r="F118" s="46"/>
      <c r="G118" s="44" t="s">
        <v>375</v>
      </c>
      <c r="H118" s="61">
        <v>5516001</v>
      </c>
      <c r="I118" s="61">
        <v>4047440</v>
      </c>
      <c r="J118" s="61">
        <v>1468561</v>
      </c>
      <c r="K118" s="61">
        <v>0</v>
      </c>
      <c r="L118" s="61">
        <v>0</v>
      </c>
      <c r="M118" s="61">
        <v>0</v>
      </c>
      <c r="N118" s="86">
        <v>73.37</v>
      </c>
      <c r="O118" s="86">
        <v>26.62</v>
      </c>
      <c r="P118" s="87">
        <v>0</v>
      </c>
    </row>
    <row r="119" spans="1:16" ht="12.75">
      <c r="A119" s="256">
        <v>2</v>
      </c>
      <c r="B119" s="257">
        <v>19</v>
      </c>
      <c r="C119" s="257">
        <v>5</v>
      </c>
      <c r="D119" s="36">
        <v>2</v>
      </c>
      <c r="E119" s="36">
        <v>0</v>
      </c>
      <c r="F119" s="46"/>
      <c r="G119" s="44" t="s">
        <v>376</v>
      </c>
      <c r="H119" s="61">
        <v>6120651</v>
      </c>
      <c r="I119" s="61">
        <v>4868550</v>
      </c>
      <c r="J119" s="61">
        <v>1252101</v>
      </c>
      <c r="K119" s="61">
        <v>0</v>
      </c>
      <c r="L119" s="61">
        <v>0</v>
      </c>
      <c r="M119" s="61">
        <v>0</v>
      </c>
      <c r="N119" s="86">
        <v>79.54</v>
      </c>
      <c r="O119" s="86">
        <v>20.45</v>
      </c>
      <c r="P119" s="87">
        <v>0</v>
      </c>
    </row>
    <row r="120" spans="1:16" ht="12.75">
      <c r="A120" s="256">
        <v>2</v>
      </c>
      <c r="B120" s="257">
        <v>7</v>
      </c>
      <c r="C120" s="257">
        <v>4</v>
      </c>
      <c r="D120" s="36">
        <v>2</v>
      </c>
      <c r="E120" s="36">
        <v>0</v>
      </c>
      <c r="F120" s="46"/>
      <c r="G120" s="44" t="s">
        <v>377</v>
      </c>
      <c r="H120" s="61">
        <v>5225387</v>
      </c>
      <c r="I120" s="61">
        <v>3005963</v>
      </c>
      <c r="J120" s="61">
        <v>2066447</v>
      </c>
      <c r="K120" s="61">
        <v>152977</v>
      </c>
      <c r="L120" s="61">
        <v>0</v>
      </c>
      <c r="M120" s="61">
        <v>0</v>
      </c>
      <c r="N120" s="86">
        <v>57.52</v>
      </c>
      <c r="O120" s="86">
        <v>39.54</v>
      </c>
      <c r="P120" s="87">
        <v>2.92</v>
      </c>
    </row>
    <row r="121" spans="1:16" ht="12.75">
      <c r="A121" s="256">
        <v>2</v>
      </c>
      <c r="B121" s="257">
        <v>5</v>
      </c>
      <c r="C121" s="257">
        <v>3</v>
      </c>
      <c r="D121" s="36">
        <v>2</v>
      </c>
      <c r="E121" s="36">
        <v>0</v>
      </c>
      <c r="F121" s="46"/>
      <c r="G121" s="44" t="s">
        <v>378</v>
      </c>
      <c r="H121" s="61">
        <v>3623373</v>
      </c>
      <c r="I121" s="61">
        <v>2916084</v>
      </c>
      <c r="J121" s="61">
        <v>707289</v>
      </c>
      <c r="K121" s="61">
        <v>0</v>
      </c>
      <c r="L121" s="61">
        <v>0</v>
      </c>
      <c r="M121" s="61">
        <v>0</v>
      </c>
      <c r="N121" s="86">
        <v>80.47</v>
      </c>
      <c r="O121" s="86">
        <v>19.52</v>
      </c>
      <c r="P121" s="87">
        <v>0</v>
      </c>
    </row>
    <row r="122" spans="1:16" ht="12.75">
      <c r="A122" s="256">
        <v>2</v>
      </c>
      <c r="B122" s="257">
        <v>23</v>
      </c>
      <c r="C122" s="257">
        <v>6</v>
      </c>
      <c r="D122" s="36">
        <v>2</v>
      </c>
      <c r="E122" s="36">
        <v>0</v>
      </c>
      <c r="F122" s="46"/>
      <c r="G122" s="44" t="s">
        <v>379</v>
      </c>
      <c r="H122" s="61">
        <v>2761900</v>
      </c>
      <c r="I122" s="61">
        <v>2281334</v>
      </c>
      <c r="J122" s="61">
        <v>480566</v>
      </c>
      <c r="K122" s="61">
        <v>0</v>
      </c>
      <c r="L122" s="61">
        <v>0</v>
      </c>
      <c r="M122" s="61">
        <v>0</v>
      </c>
      <c r="N122" s="86">
        <v>82.6</v>
      </c>
      <c r="O122" s="86">
        <v>17.39</v>
      </c>
      <c r="P122" s="87">
        <v>0</v>
      </c>
    </row>
    <row r="123" spans="1:16" ht="12.75">
      <c r="A123" s="256">
        <v>2</v>
      </c>
      <c r="B123" s="257">
        <v>18</v>
      </c>
      <c r="C123" s="257">
        <v>3</v>
      </c>
      <c r="D123" s="36">
        <v>2</v>
      </c>
      <c r="E123" s="36">
        <v>0</v>
      </c>
      <c r="F123" s="46"/>
      <c r="G123" s="44" t="s">
        <v>380</v>
      </c>
      <c r="H123" s="61">
        <v>8487336</v>
      </c>
      <c r="I123" s="61">
        <v>7407554</v>
      </c>
      <c r="J123" s="61">
        <v>1079782</v>
      </c>
      <c r="K123" s="61">
        <v>0</v>
      </c>
      <c r="L123" s="61">
        <v>0</v>
      </c>
      <c r="M123" s="61">
        <v>0</v>
      </c>
      <c r="N123" s="86">
        <v>87.27</v>
      </c>
      <c r="O123" s="86">
        <v>12.72</v>
      </c>
      <c r="P123" s="87">
        <v>0</v>
      </c>
    </row>
    <row r="124" spans="1:16" ht="12.75">
      <c r="A124" s="256">
        <v>2</v>
      </c>
      <c r="B124" s="257">
        <v>9</v>
      </c>
      <c r="C124" s="257">
        <v>6</v>
      </c>
      <c r="D124" s="36">
        <v>2</v>
      </c>
      <c r="E124" s="36">
        <v>0</v>
      </c>
      <c r="F124" s="46"/>
      <c r="G124" s="44" t="s">
        <v>381</v>
      </c>
      <c r="H124" s="61">
        <v>5472906</v>
      </c>
      <c r="I124" s="61">
        <v>3672134</v>
      </c>
      <c r="J124" s="61">
        <v>1800772</v>
      </c>
      <c r="K124" s="61">
        <v>0</v>
      </c>
      <c r="L124" s="61">
        <v>0</v>
      </c>
      <c r="M124" s="61">
        <v>0</v>
      </c>
      <c r="N124" s="86">
        <v>67.09</v>
      </c>
      <c r="O124" s="86">
        <v>32.9</v>
      </c>
      <c r="P124" s="87">
        <v>0</v>
      </c>
    </row>
    <row r="125" spans="1:16" ht="12.75">
      <c r="A125" s="256">
        <v>2</v>
      </c>
      <c r="B125" s="257">
        <v>5</v>
      </c>
      <c r="C125" s="257">
        <v>4</v>
      </c>
      <c r="D125" s="36">
        <v>2</v>
      </c>
      <c r="E125" s="36">
        <v>0</v>
      </c>
      <c r="F125" s="46"/>
      <c r="G125" s="44" t="s">
        <v>382</v>
      </c>
      <c r="H125" s="61">
        <v>3212097</v>
      </c>
      <c r="I125" s="61">
        <v>2215141</v>
      </c>
      <c r="J125" s="61">
        <v>996956</v>
      </c>
      <c r="K125" s="61">
        <v>0</v>
      </c>
      <c r="L125" s="61">
        <v>0</v>
      </c>
      <c r="M125" s="61">
        <v>0</v>
      </c>
      <c r="N125" s="86">
        <v>68.96</v>
      </c>
      <c r="O125" s="86">
        <v>31.03</v>
      </c>
      <c r="P125" s="87">
        <v>0</v>
      </c>
    </row>
    <row r="126" spans="1:16" ht="12.75">
      <c r="A126" s="256">
        <v>2</v>
      </c>
      <c r="B126" s="257">
        <v>6</v>
      </c>
      <c r="C126" s="257">
        <v>7</v>
      </c>
      <c r="D126" s="36">
        <v>2</v>
      </c>
      <c r="E126" s="36">
        <v>0</v>
      </c>
      <c r="F126" s="46"/>
      <c r="G126" s="44" t="s">
        <v>383</v>
      </c>
      <c r="H126" s="61">
        <v>7946041</v>
      </c>
      <c r="I126" s="61">
        <v>6527318</v>
      </c>
      <c r="J126" s="61">
        <v>1418723</v>
      </c>
      <c r="K126" s="61">
        <v>0</v>
      </c>
      <c r="L126" s="61">
        <v>0</v>
      </c>
      <c r="M126" s="61">
        <v>0</v>
      </c>
      <c r="N126" s="86">
        <v>82.14</v>
      </c>
      <c r="O126" s="86">
        <v>17.85</v>
      </c>
      <c r="P126" s="87">
        <v>0</v>
      </c>
    </row>
    <row r="127" spans="1:16" ht="12.75">
      <c r="A127" s="256">
        <v>2</v>
      </c>
      <c r="B127" s="257">
        <v>4</v>
      </c>
      <c r="C127" s="257">
        <v>3</v>
      </c>
      <c r="D127" s="36">
        <v>2</v>
      </c>
      <c r="E127" s="36">
        <v>0</v>
      </c>
      <c r="F127" s="46"/>
      <c r="G127" s="44" t="s">
        <v>384</v>
      </c>
      <c r="H127" s="61">
        <v>6043847</v>
      </c>
      <c r="I127" s="61">
        <v>3969790</v>
      </c>
      <c r="J127" s="61">
        <v>2004346</v>
      </c>
      <c r="K127" s="61">
        <v>69711</v>
      </c>
      <c r="L127" s="61">
        <v>0</v>
      </c>
      <c r="M127" s="61">
        <v>0</v>
      </c>
      <c r="N127" s="86">
        <v>65.68</v>
      </c>
      <c r="O127" s="86">
        <v>33.16</v>
      </c>
      <c r="P127" s="87">
        <v>1.15</v>
      </c>
    </row>
    <row r="128" spans="1:16" ht="12.75">
      <c r="A128" s="256">
        <v>2</v>
      </c>
      <c r="B128" s="257">
        <v>8</v>
      </c>
      <c r="C128" s="257">
        <v>11</v>
      </c>
      <c r="D128" s="36">
        <v>2</v>
      </c>
      <c r="E128" s="36">
        <v>0</v>
      </c>
      <c r="F128" s="46"/>
      <c r="G128" s="44" t="s">
        <v>328</v>
      </c>
      <c r="H128" s="61">
        <v>11682397</v>
      </c>
      <c r="I128" s="61">
        <v>8173819</v>
      </c>
      <c r="J128" s="61">
        <v>3439703</v>
      </c>
      <c r="K128" s="61">
        <v>68875</v>
      </c>
      <c r="L128" s="61">
        <v>0</v>
      </c>
      <c r="M128" s="61">
        <v>0</v>
      </c>
      <c r="N128" s="86">
        <v>69.96</v>
      </c>
      <c r="O128" s="86">
        <v>29.44</v>
      </c>
      <c r="P128" s="87">
        <v>0.58</v>
      </c>
    </row>
    <row r="129" spans="1:16" ht="12.75">
      <c r="A129" s="256">
        <v>2</v>
      </c>
      <c r="B129" s="257">
        <v>14</v>
      </c>
      <c r="C129" s="257">
        <v>6</v>
      </c>
      <c r="D129" s="36">
        <v>2</v>
      </c>
      <c r="E129" s="36">
        <v>0</v>
      </c>
      <c r="F129" s="46"/>
      <c r="G129" s="44" t="s">
        <v>329</v>
      </c>
      <c r="H129" s="61">
        <v>7833043</v>
      </c>
      <c r="I129" s="61">
        <v>5841533</v>
      </c>
      <c r="J129" s="61">
        <v>1991510</v>
      </c>
      <c r="K129" s="61">
        <v>0</v>
      </c>
      <c r="L129" s="61">
        <v>0</v>
      </c>
      <c r="M129" s="61">
        <v>0</v>
      </c>
      <c r="N129" s="86">
        <v>74.57</v>
      </c>
      <c r="O129" s="86">
        <v>25.42</v>
      </c>
      <c r="P129" s="87">
        <v>0</v>
      </c>
    </row>
    <row r="130" spans="1:16" ht="12.75">
      <c r="A130" s="256">
        <v>2</v>
      </c>
      <c r="B130" s="257">
        <v>15</v>
      </c>
      <c r="C130" s="257">
        <v>4</v>
      </c>
      <c r="D130" s="36">
        <v>2</v>
      </c>
      <c r="E130" s="36">
        <v>0</v>
      </c>
      <c r="F130" s="46"/>
      <c r="G130" s="44" t="s">
        <v>330</v>
      </c>
      <c r="H130" s="61">
        <v>10193030</v>
      </c>
      <c r="I130" s="61">
        <v>8757552</v>
      </c>
      <c r="J130" s="61">
        <v>1435478</v>
      </c>
      <c r="K130" s="61">
        <v>0</v>
      </c>
      <c r="L130" s="61">
        <v>0</v>
      </c>
      <c r="M130" s="61">
        <v>0</v>
      </c>
      <c r="N130" s="86">
        <v>85.91</v>
      </c>
      <c r="O130" s="86">
        <v>14.08</v>
      </c>
      <c r="P130" s="87">
        <v>0</v>
      </c>
    </row>
    <row r="131" spans="1:16" ht="12.75">
      <c r="A131" s="256">
        <v>2</v>
      </c>
      <c r="B131" s="257">
        <v>1</v>
      </c>
      <c r="C131" s="257">
        <v>5</v>
      </c>
      <c r="D131" s="36">
        <v>2</v>
      </c>
      <c r="E131" s="36">
        <v>0</v>
      </c>
      <c r="F131" s="46"/>
      <c r="G131" s="44" t="s">
        <v>385</v>
      </c>
      <c r="H131" s="61">
        <v>7725702</v>
      </c>
      <c r="I131" s="61">
        <v>6389475</v>
      </c>
      <c r="J131" s="61">
        <v>1277740</v>
      </c>
      <c r="K131" s="61">
        <v>58487</v>
      </c>
      <c r="L131" s="61">
        <v>0</v>
      </c>
      <c r="M131" s="61">
        <v>0</v>
      </c>
      <c r="N131" s="86">
        <v>82.7</v>
      </c>
      <c r="O131" s="86">
        <v>16.53</v>
      </c>
      <c r="P131" s="87">
        <v>0.75</v>
      </c>
    </row>
    <row r="132" spans="1:16" ht="12.75">
      <c r="A132" s="256">
        <v>2</v>
      </c>
      <c r="B132" s="257">
        <v>5</v>
      </c>
      <c r="C132" s="257">
        <v>5</v>
      </c>
      <c r="D132" s="36">
        <v>2</v>
      </c>
      <c r="E132" s="36">
        <v>0</v>
      </c>
      <c r="F132" s="46"/>
      <c r="G132" s="44" t="s">
        <v>386</v>
      </c>
      <c r="H132" s="61">
        <v>3641190</v>
      </c>
      <c r="I132" s="61">
        <v>2383991</v>
      </c>
      <c r="J132" s="61">
        <v>1257199</v>
      </c>
      <c r="K132" s="61">
        <v>0</v>
      </c>
      <c r="L132" s="61">
        <v>0</v>
      </c>
      <c r="M132" s="61">
        <v>0</v>
      </c>
      <c r="N132" s="86">
        <v>65.47</v>
      </c>
      <c r="O132" s="86">
        <v>34.52</v>
      </c>
      <c r="P132" s="87">
        <v>0</v>
      </c>
    </row>
    <row r="133" spans="1:16" ht="12.75">
      <c r="A133" s="256">
        <v>2</v>
      </c>
      <c r="B133" s="257">
        <v>3</v>
      </c>
      <c r="C133" s="257">
        <v>5</v>
      </c>
      <c r="D133" s="36">
        <v>2</v>
      </c>
      <c r="E133" s="36">
        <v>0</v>
      </c>
      <c r="F133" s="46"/>
      <c r="G133" s="44" t="s">
        <v>387</v>
      </c>
      <c r="H133" s="61">
        <v>2524774</v>
      </c>
      <c r="I133" s="61">
        <v>1666603</v>
      </c>
      <c r="J133" s="61">
        <v>854748</v>
      </c>
      <c r="K133" s="61">
        <v>3423</v>
      </c>
      <c r="L133" s="61">
        <v>0</v>
      </c>
      <c r="M133" s="61">
        <v>0</v>
      </c>
      <c r="N133" s="86">
        <v>66</v>
      </c>
      <c r="O133" s="86">
        <v>33.85</v>
      </c>
      <c r="P133" s="87">
        <v>0.13</v>
      </c>
    </row>
    <row r="134" spans="1:16" ht="12.75">
      <c r="A134" s="256">
        <v>2</v>
      </c>
      <c r="B134" s="257">
        <v>26</v>
      </c>
      <c r="C134" s="257">
        <v>3</v>
      </c>
      <c r="D134" s="36">
        <v>2</v>
      </c>
      <c r="E134" s="36">
        <v>0</v>
      </c>
      <c r="F134" s="46"/>
      <c r="G134" s="44" t="s">
        <v>388</v>
      </c>
      <c r="H134" s="61">
        <v>5146933</v>
      </c>
      <c r="I134" s="61">
        <v>3210214</v>
      </c>
      <c r="J134" s="61">
        <v>1936719</v>
      </c>
      <c r="K134" s="61">
        <v>0</v>
      </c>
      <c r="L134" s="61">
        <v>0</v>
      </c>
      <c r="M134" s="61">
        <v>0</v>
      </c>
      <c r="N134" s="86">
        <v>62.37</v>
      </c>
      <c r="O134" s="86">
        <v>37.62</v>
      </c>
      <c r="P134" s="87">
        <v>0</v>
      </c>
    </row>
    <row r="135" spans="1:16" ht="12.75">
      <c r="A135" s="256">
        <v>2</v>
      </c>
      <c r="B135" s="257">
        <v>10</v>
      </c>
      <c r="C135" s="257">
        <v>6</v>
      </c>
      <c r="D135" s="36">
        <v>2</v>
      </c>
      <c r="E135" s="36">
        <v>0</v>
      </c>
      <c r="F135" s="46"/>
      <c r="G135" s="44" t="s">
        <v>389</v>
      </c>
      <c r="H135" s="61">
        <v>1028322</v>
      </c>
      <c r="I135" s="61">
        <v>787483</v>
      </c>
      <c r="J135" s="61">
        <v>240839</v>
      </c>
      <c r="K135" s="61">
        <v>0</v>
      </c>
      <c r="L135" s="61">
        <v>0</v>
      </c>
      <c r="M135" s="61">
        <v>0</v>
      </c>
      <c r="N135" s="86">
        <v>76.57</v>
      </c>
      <c r="O135" s="86">
        <v>23.42</v>
      </c>
      <c r="P135" s="87">
        <v>0</v>
      </c>
    </row>
    <row r="136" spans="1:16" ht="12.75">
      <c r="A136" s="256">
        <v>2</v>
      </c>
      <c r="B136" s="257">
        <v>6</v>
      </c>
      <c r="C136" s="257">
        <v>8</v>
      </c>
      <c r="D136" s="36">
        <v>2</v>
      </c>
      <c r="E136" s="36">
        <v>0</v>
      </c>
      <c r="F136" s="46"/>
      <c r="G136" s="44" t="s">
        <v>390</v>
      </c>
      <c r="H136" s="61">
        <v>4643458</v>
      </c>
      <c r="I136" s="61">
        <v>3695339</v>
      </c>
      <c r="J136" s="61">
        <v>948119</v>
      </c>
      <c r="K136" s="61">
        <v>0</v>
      </c>
      <c r="L136" s="61">
        <v>0</v>
      </c>
      <c r="M136" s="61">
        <v>0</v>
      </c>
      <c r="N136" s="86">
        <v>79.58</v>
      </c>
      <c r="O136" s="86">
        <v>20.41</v>
      </c>
      <c r="P136" s="87">
        <v>0</v>
      </c>
    </row>
    <row r="137" spans="1:16" ht="12.75">
      <c r="A137" s="256">
        <v>2</v>
      </c>
      <c r="B137" s="257">
        <v>17</v>
      </c>
      <c r="C137" s="257">
        <v>3</v>
      </c>
      <c r="D137" s="36">
        <v>2</v>
      </c>
      <c r="E137" s="36">
        <v>0</v>
      </c>
      <c r="F137" s="46"/>
      <c r="G137" s="44" t="s">
        <v>391</v>
      </c>
      <c r="H137" s="61">
        <v>5436807</v>
      </c>
      <c r="I137" s="61">
        <v>3255813</v>
      </c>
      <c r="J137" s="61">
        <v>2180994</v>
      </c>
      <c r="K137" s="61">
        <v>0</v>
      </c>
      <c r="L137" s="61">
        <v>0</v>
      </c>
      <c r="M137" s="61">
        <v>0</v>
      </c>
      <c r="N137" s="86">
        <v>59.88</v>
      </c>
      <c r="O137" s="86">
        <v>40.11</v>
      </c>
      <c r="P137" s="87">
        <v>0</v>
      </c>
    </row>
    <row r="138" spans="1:16" ht="12.75">
      <c r="A138" s="256">
        <v>2</v>
      </c>
      <c r="B138" s="257">
        <v>16</v>
      </c>
      <c r="C138" s="257">
        <v>6</v>
      </c>
      <c r="D138" s="36">
        <v>2</v>
      </c>
      <c r="E138" s="36">
        <v>0</v>
      </c>
      <c r="F138" s="46"/>
      <c r="G138" s="44" t="s">
        <v>392</v>
      </c>
      <c r="H138" s="61">
        <v>3432659</v>
      </c>
      <c r="I138" s="61">
        <v>3432659</v>
      </c>
      <c r="J138" s="61">
        <v>0</v>
      </c>
      <c r="K138" s="61">
        <v>0</v>
      </c>
      <c r="L138" s="61">
        <v>0</v>
      </c>
      <c r="M138" s="61">
        <v>3917</v>
      </c>
      <c r="N138" s="86">
        <v>100</v>
      </c>
      <c r="O138" s="86">
        <v>0</v>
      </c>
      <c r="P138" s="87">
        <v>0</v>
      </c>
    </row>
    <row r="139" spans="1:16" ht="12.75">
      <c r="A139" s="256">
        <v>2</v>
      </c>
      <c r="B139" s="257">
        <v>11</v>
      </c>
      <c r="C139" s="257">
        <v>3</v>
      </c>
      <c r="D139" s="36">
        <v>2</v>
      </c>
      <c r="E139" s="36">
        <v>0</v>
      </c>
      <c r="F139" s="46"/>
      <c r="G139" s="44" t="s">
        <v>393</v>
      </c>
      <c r="H139" s="61">
        <v>5465614</v>
      </c>
      <c r="I139" s="61">
        <v>5465614</v>
      </c>
      <c r="J139" s="61">
        <v>0</v>
      </c>
      <c r="K139" s="61">
        <v>0</v>
      </c>
      <c r="L139" s="61">
        <v>0</v>
      </c>
      <c r="M139" s="61">
        <v>2125362</v>
      </c>
      <c r="N139" s="86">
        <v>100</v>
      </c>
      <c r="O139" s="86">
        <v>0</v>
      </c>
      <c r="P139" s="87">
        <v>0</v>
      </c>
    </row>
    <row r="140" spans="1:16" ht="12.75">
      <c r="A140" s="256">
        <v>2</v>
      </c>
      <c r="B140" s="257">
        <v>9</v>
      </c>
      <c r="C140" s="257">
        <v>8</v>
      </c>
      <c r="D140" s="36">
        <v>2</v>
      </c>
      <c r="E140" s="36">
        <v>0</v>
      </c>
      <c r="F140" s="46"/>
      <c r="G140" s="44" t="s">
        <v>394</v>
      </c>
      <c r="H140" s="61">
        <v>2925986</v>
      </c>
      <c r="I140" s="61">
        <v>2098846</v>
      </c>
      <c r="J140" s="61">
        <v>827140</v>
      </c>
      <c r="K140" s="61">
        <v>0</v>
      </c>
      <c r="L140" s="61">
        <v>0</v>
      </c>
      <c r="M140" s="61">
        <v>0</v>
      </c>
      <c r="N140" s="86">
        <v>71.73</v>
      </c>
      <c r="O140" s="86">
        <v>28.26</v>
      </c>
      <c r="P140" s="87">
        <v>0</v>
      </c>
    </row>
    <row r="141" spans="1:16" ht="12.75">
      <c r="A141" s="256">
        <v>2</v>
      </c>
      <c r="B141" s="257">
        <v>10</v>
      </c>
      <c r="C141" s="257">
        <v>7</v>
      </c>
      <c r="D141" s="36">
        <v>2</v>
      </c>
      <c r="E141" s="36">
        <v>0</v>
      </c>
      <c r="F141" s="46"/>
      <c r="G141" s="44" t="s">
        <v>395</v>
      </c>
      <c r="H141" s="61">
        <v>4285552</v>
      </c>
      <c r="I141" s="61">
        <v>3062399</v>
      </c>
      <c r="J141" s="61">
        <v>1223153</v>
      </c>
      <c r="K141" s="61">
        <v>0</v>
      </c>
      <c r="L141" s="61">
        <v>0</v>
      </c>
      <c r="M141" s="61">
        <v>0</v>
      </c>
      <c r="N141" s="86">
        <v>71.45</v>
      </c>
      <c r="O141" s="86">
        <v>28.54</v>
      </c>
      <c r="P141" s="87">
        <v>0</v>
      </c>
    </row>
    <row r="142" spans="1:16" ht="12.75">
      <c r="A142" s="256">
        <v>2</v>
      </c>
      <c r="B142" s="257">
        <v>6</v>
      </c>
      <c r="C142" s="257">
        <v>9</v>
      </c>
      <c r="D142" s="36">
        <v>2</v>
      </c>
      <c r="E142" s="36">
        <v>0</v>
      </c>
      <c r="F142" s="46"/>
      <c r="G142" s="44" t="s">
        <v>396</v>
      </c>
      <c r="H142" s="61">
        <v>5308252</v>
      </c>
      <c r="I142" s="61">
        <v>3105623</v>
      </c>
      <c r="J142" s="61">
        <v>2117560</v>
      </c>
      <c r="K142" s="61">
        <v>85069</v>
      </c>
      <c r="L142" s="61">
        <v>0</v>
      </c>
      <c r="M142" s="61">
        <v>0</v>
      </c>
      <c r="N142" s="86">
        <v>58.5</v>
      </c>
      <c r="O142" s="86">
        <v>39.89</v>
      </c>
      <c r="P142" s="87">
        <v>1.6</v>
      </c>
    </row>
    <row r="143" spans="1:16" ht="12.75">
      <c r="A143" s="256">
        <v>2</v>
      </c>
      <c r="B143" s="257">
        <v>21</v>
      </c>
      <c r="C143" s="257">
        <v>7</v>
      </c>
      <c r="D143" s="36">
        <v>2</v>
      </c>
      <c r="E143" s="36">
        <v>0</v>
      </c>
      <c r="F143" s="46"/>
      <c r="G143" s="44" t="s">
        <v>397</v>
      </c>
      <c r="H143" s="61">
        <v>3637068</v>
      </c>
      <c r="I143" s="61">
        <v>2258969</v>
      </c>
      <c r="J143" s="61">
        <v>1378099</v>
      </c>
      <c r="K143" s="61">
        <v>0</v>
      </c>
      <c r="L143" s="61">
        <v>0</v>
      </c>
      <c r="M143" s="61">
        <v>0</v>
      </c>
      <c r="N143" s="86">
        <v>62.1</v>
      </c>
      <c r="O143" s="86">
        <v>37.89</v>
      </c>
      <c r="P143" s="87">
        <v>0</v>
      </c>
    </row>
    <row r="144" spans="1:16" ht="12.75">
      <c r="A144" s="256">
        <v>2</v>
      </c>
      <c r="B144" s="257">
        <v>24</v>
      </c>
      <c r="C144" s="257">
        <v>4</v>
      </c>
      <c r="D144" s="36">
        <v>2</v>
      </c>
      <c r="E144" s="36">
        <v>0</v>
      </c>
      <c r="F144" s="46"/>
      <c r="G144" s="44" t="s">
        <v>398</v>
      </c>
      <c r="H144" s="61">
        <v>5391879</v>
      </c>
      <c r="I144" s="61">
        <v>3250179</v>
      </c>
      <c r="J144" s="61">
        <v>2141700</v>
      </c>
      <c r="K144" s="61">
        <v>0</v>
      </c>
      <c r="L144" s="61">
        <v>0</v>
      </c>
      <c r="M144" s="61">
        <v>0</v>
      </c>
      <c r="N144" s="86">
        <v>60.27</v>
      </c>
      <c r="O144" s="86">
        <v>39.72</v>
      </c>
      <c r="P144" s="87">
        <v>0</v>
      </c>
    </row>
    <row r="145" spans="1:16" ht="12.75">
      <c r="A145" s="256">
        <v>2</v>
      </c>
      <c r="B145" s="257">
        <v>25</v>
      </c>
      <c r="C145" s="257">
        <v>5</v>
      </c>
      <c r="D145" s="36">
        <v>2</v>
      </c>
      <c r="E145" s="36">
        <v>0</v>
      </c>
      <c r="F145" s="46"/>
      <c r="G145" s="44" t="s">
        <v>399</v>
      </c>
      <c r="H145" s="61">
        <v>4553891</v>
      </c>
      <c r="I145" s="61">
        <v>3976398</v>
      </c>
      <c r="J145" s="61">
        <v>577493</v>
      </c>
      <c r="K145" s="61">
        <v>0</v>
      </c>
      <c r="L145" s="61">
        <v>0</v>
      </c>
      <c r="M145" s="61">
        <v>0</v>
      </c>
      <c r="N145" s="86">
        <v>87.31</v>
      </c>
      <c r="O145" s="86">
        <v>12.68</v>
      </c>
      <c r="P145" s="87">
        <v>0</v>
      </c>
    </row>
    <row r="146" spans="1:16" ht="12.75">
      <c r="A146" s="256">
        <v>2</v>
      </c>
      <c r="B146" s="257">
        <v>19</v>
      </c>
      <c r="C146" s="257">
        <v>7</v>
      </c>
      <c r="D146" s="36">
        <v>2</v>
      </c>
      <c r="E146" s="36">
        <v>0</v>
      </c>
      <c r="F146" s="46"/>
      <c r="G146" s="44" t="s">
        <v>337</v>
      </c>
      <c r="H146" s="61">
        <v>14229252</v>
      </c>
      <c r="I146" s="61">
        <v>11371425</v>
      </c>
      <c r="J146" s="61">
        <v>2857827</v>
      </c>
      <c r="K146" s="61">
        <v>0</v>
      </c>
      <c r="L146" s="61">
        <v>0</v>
      </c>
      <c r="M146" s="61">
        <v>0</v>
      </c>
      <c r="N146" s="86">
        <v>79.91</v>
      </c>
      <c r="O146" s="86">
        <v>20.08</v>
      </c>
      <c r="P146" s="87">
        <v>0</v>
      </c>
    </row>
    <row r="147" spans="1:16" ht="12.75">
      <c r="A147" s="256">
        <v>2</v>
      </c>
      <c r="B147" s="257">
        <v>18</v>
      </c>
      <c r="C147" s="257">
        <v>5</v>
      </c>
      <c r="D147" s="36">
        <v>2</v>
      </c>
      <c r="E147" s="36">
        <v>0</v>
      </c>
      <c r="F147" s="46"/>
      <c r="G147" s="44" t="s">
        <v>400</v>
      </c>
      <c r="H147" s="61">
        <v>5183961</v>
      </c>
      <c r="I147" s="61">
        <v>3729848</v>
      </c>
      <c r="J147" s="61">
        <v>1429960</v>
      </c>
      <c r="K147" s="61">
        <v>24153</v>
      </c>
      <c r="L147" s="61">
        <v>0</v>
      </c>
      <c r="M147" s="61">
        <v>0</v>
      </c>
      <c r="N147" s="86">
        <v>71.94</v>
      </c>
      <c r="O147" s="86">
        <v>27.58</v>
      </c>
      <c r="P147" s="87">
        <v>0.46</v>
      </c>
    </row>
    <row r="148" spans="1:16" ht="12.75">
      <c r="A148" s="256">
        <v>2</v>
      </c>
      <c r="B148" s="257">
        <v>21</v>
      </c>
      <c r="C148" s="257">
        <v>8</v>
      </c>
      <c r="D148" s="36">
        <v>2</v>
      </c>
      <c r="E148" s="36">
        <v>0</v>
      </c>
      <c r="F148" s="46"/>
      <c r="G148" s="44" t="s">
        <v>401</v>
      </c>
      <c r="H148" s="61">
        <v>4929708</v>
      </c>
      <c r="I148" s="61">
        <v>2498542</v>
      </c>
      <c r="J148" s="61">
        <v>2209499</v>
      </c>
      <c r="K148" s="61">
        <v>221667</v>
      </c>
      <c r="L148" s="61">
        <v>0</v>
      </c>
      <c r="M148" s="61">
        <v>0</v>
      </c>
      <c r="N148" s="86">
        <v>50.68</v>
      </c>
      <c r="O148" s="86">
        <v>44.82</v>
      </c>
      <c r="P148" s="87">
        <v>4.49</v>
      </c>
    </row>
    <row r="149" spans="1:16" ht="12.75">
      <c r="A149" s="256">
        <v>2</v>
      </c>
      <c r="B149" s="257">
        <v>1</v>
      </c>
      <c r="C149" s="257">
        <v>6</v>
      </c>
      <c r="D149" s="36">
        <v>2</v>
      </c>
      <c r="E149" s="36">
        <v>0</v>
      </c>
      <c r="F149" s="46"/>
      <c r="G149" s="44" t="s">
        <v>402</v>
      </c>
      <c r="H149" s="61">
        <v>6693109</v>
      </c>
      <c r="I149" s="61">
        <v>6046662</v>
      </c>
      <c r="J149" s="61">
        <v>646447</v>
      </c>
      <c r="K149" s="61">
        <v>0</v>
      </c>
      <c r="L149" s="61">
        <v>0</v>
      </c>
      <c r="M149" s="61">
        <v>0</v>
      </c>
      <c r="N149" s="86">
        <v>90.34</v>
      </c>
      <c r="O149" s="86">
        <v>9.65</v>
      </c>
      <c r="P149" s="87">
        <v>0</v>
      </c>
    </row>
    <row r="150" spans="1:16" ht="12.75">
      <c r="A150" s="256">
        <v>2</v>
      </c>
      <c r="B150" s="257">
        <v>5</v>
      </c>
      <c r="C150" s="257">
        <v>6</v>
      </c>
      <c r="D150" s="36">
        <v>2</v>
      </c>
      <c r="E150" s="36">
        <v>0</v>
      </c>
      <c r="F150" s="46"/>
      <c r="G150" s="44" t="s">
        <v>403</v>
      </c>
      <c r="H150" s="61">
        <v>3709362</v>
      </c>
      <c r="I150" s="61">
        <v>2738901</v>
      </c>
      <c r="J150" s="61">
        <v>970461</v>
      </c>
      <c r="K150" s="61">
        <v>0</v>
      </c>
      <c r="L150" s="61">
        <v>0</v>
      </c>
      <c r="M150" s="61">
        <v>0</v>
      </c>
      <c r="N150" s="86">
        <v>73.83</v>
      </c>
      <c r="O150" s="86">
        <v>26.16</v>
      </c>
      <c r="P150" s="87">
        <v>0</v>
      </c>
    </row>
    <row r="151" spans="1:16" ht="12.75">
      <c r="A151" s="256">
        <v>2</v>
      </c>
      <c r="B151" s="257">
        <v>22</v>
      </c>
      <c r="C151" s="257">
        <v>2</v>
      </c>
      <c r="D151" s="36">
        <v>2</v>
      </c>
      <c r="E151" s="36">
        <v>0</v>
      </c>
      <c r="F151" s="46"/>
      <c r="G151" s="44" t="s">
        <v>404</v>
      </c>
      <c r="H151" s="61">
        <v>9274420</v>
      </c>
      <c r="I151" s="61">
        <v>5487678</v>
      </c>
      <c r="J151" s="61">
        <v>3757633</v>
      </c>
      <c r="K151" s="61">
        <v>29109</v>
      </c>
      <c r="L151" s="61">
        <v>0</v>
      </c>
      <c r="M151" s="61">
        <v>0</v>
      </c>
      <c r="N151" s="86">
        <v>59.17</v>
      </c>
      <c r="O151" s="86">
        <v>40.51</v>
      </c>
      <c r="P151" s="87">
        <v>0.31</v>
      </c>
    </row>
    <row r="152" spans="1:16" ht="12.75">
      <c r="A152" s="256">
        <v>2</v>
      </c>
      <c r="B152" s="257">
        <v>20</v>
      </c>
      <c r="C152" s="257">
        <v>4</v>
      </c>
      <c r="D152" s="36">
        <v>2</v>
      </c>
      <c r="E152" s="36">
        <v>0</v>
      </c>
      <c r="F152" s="46"/>
      <c r="G152" s="44" t="s">
        <v>405</v>
      </c>
      <c r="H152" s="61">
        <v>5053785</v>
      </c>
      <c r="I152" s="61">
        <v>5053785</v>
      </c>
      <c r="J152" s="61">
        <v>0</v>
      </c>
      <c r="K152" s="61">
        <v>0</v>
      </c>
      <c r="L152" s="61">
        <v>0</v>
      </c>
      <c r="M152" s="61">
        <v>0</v>
      </c>
      <c r="N152" s="86">
        <v>100</v>
      </c>
      <c r="O152" s="86">
        <v>0</v>
      </c>
      <c r="P152" s="87">
        <v>0</v>
      </c>
    </row>
    <row r="153" spans="1:16" ht="12.75">
      <c r="A153" s="256">
        <v>2</v>
      </c>
      <c r="B153" s="257">
        <v>26</v>
      </c>
      <c r="C153" s="257">
        <v>5</v>
      </c>
      <c r="D153" s="36">
        <v>2</v>
      </c>
      <c r="E153" s="36">
        <v>0</v>
      </c>
      <c r="F153" s="46"/>
      <c r="G153" s="44" t="s">
        <v>406</v>
      </c>
      <c r="H153" s="61">
        <v>5131339</v>
      </c>
      <c r="I153" s="61">
        <v>3521631</v>
      </c>
      <c r="J153" s="61">
        <v>1609708</v>
      </c>
      <c r="K153" s="61">
        <v>0</v>
      </c>
      <c r="L153" s="61">
        <v>0</v>
      </c>
      <c r="M153" s="61">
        <v>0</v>
      </c>
      <c r="N153" s="86">
        <v>68.62</v>
      </c>
      <c r="O153" s="86">
        <v>31.37</v>
      </c>
      <c r="P153" s="87">
        <v>0</v>
      </c>
    </row>
    <row r="154" spans="1:16" ht="12.75">
      <c r="A154" s="256">
        <v>2</v>
      </c>
      <c r="B154" s="257">
        <v>20</v>
      </c>
      <c r="C154" s="257">
        <v>5</v>
      </c>
      <c r="D154" s="36">
        <v>2</v>
      </c>
      <c r="E154" s="36">
        <v>0</v>
      </c>
      <c r="F154" s="46"/>
      <c r="G154" s="44" t="s">
        <v>407</v>
      </c>
      <c r="H154" s="61">
        <v>5366666</v>
      </c>
      <c r="I154" s="61">
        <v>3739182</v>
      </c>
      <c r="J154" s="61">
        <v>1627484</v>
      </c>
      <c r="K154" s="61">
        <v>0</v>
      </c>
      <c r="L154" s="61">
        <v>0</v>
      </c>
      <c r="M154" s="61">
        <v>0</v>
      </c>
      <c r="N154" s="86">
        <v>69.67</v>
      </c>
      <c r="O154" s="86">
        <v>30.32</v>
      </c>
      <c r="P154" s="87">
        <v>0</v>
      </c>
    </row>
    <row r="155" spans="1:16" ht="12.75">
      <c r="A155" s="256">
        <v>2</v>
      </c>
      <c r="B155" s="257">
        <v>25</v>
      </c>
      <c r="C155" s="257">
        <v>7</v>
      </c>
      <c r="D155" s="36">
        <v>2</v>
      </c>
      <c r="E155" s="36">
        <v>0</v>
      </c>
      <c r="F155" s="46"/>
      <c r="G155" s="44" t="s">
        <v>343</v>
      </c>
      <c r="H155" s="61">
        <v>4918664</v>
      </c>
      <c r="I155" s="61">
        <v>4080282</v>
      </c>
      <c r="J155" s="61">
        <v>838382</v>
      </c>
      <c r="K155" s="61">
        <v>0</v>
      </c>
      <c r="L155" s="61">
        <v>0</v>
      </c>
      <c r="M155" s="61">
        <v>0</v>
      </c>
      <c r="N155" s="86">
        <v>82.95</v>
      </c>
      <c r="O155" s="86">
        <v>17.04</v>
      </c>
      <c r="P155" s="87">
        <v>0</v>
      </c>
    </row>
    <row r="156" spans="1:16" ht="12.75">
      <c r="A156" s="256">
        <v>2</v>
      </c>
      <c r="B156" s="257">
        <v>26</v>
      </c>
      <c r="C156" s="257">
        <v>6</v>
      </c>
      <c r="D156" s="36">
        <v>2</v>
      </c>
      <c r="E156" s="36">
        <v>0</v>
      </c>
      <c r="F156" s="46"/>
      <c r="G156" s="44" t="s">
        <v>344</v>
      </c>
      <c r="H156" s="61">
        <v>5849044</v>
      </c>
      <c r="I156" s="61">
        <v>4927724</v>
      </c>
      <c r="J156" s="61">
        <v>853613</v>
      </c>
      <c r="K156" s="61">
        <v>67707</v>
      </c>
      <c r="L156" s="61">
        <v>0</v>
      </c>
      <c r="M156" s="61">
        <v>0</v>
      </c>
      <c r="N156" s="86">
        <v>84.24</v>
      </c>
      <c r="O156" s="86">
        <v>14.59</v>
      </c>
      <c r="P156" s="87">
        <v>1.15</v>
      </c>
    </row>
    <row r="157" spans="1:16" ht="12.75">
      <c r="A157" s="256">
        <v>2</v>
      </c>
      <c r="B157" s="257">
        <v>23</v>
      </c>
      <c r="C157" s="257">
        <v>9</v>
      </c>
      <c r="D157" s="36">
        <v>2</v>
      </c>
      <c r="E157" s="36">
        <v>0</v>
      </c>
      <c r="F157" s="46"/>
      <c r="G157" s="44" t="s">
        <v>408</v>
      </c>
      <c r="H157" s="61">
        <v>5285533</v>
      </c>
      <c r="I157" s="61">
        <v>4566378</v>
      </c>
      <c r="J157" s="61">
        <v>719155</v>
      </c>
      <c r="K157" s="61">
        <v>0</v>
      </c>
      <c r="L157" s="61">
        <v>0</v>
      </c>
      <c r="M157" s="61">
        <v>0</v>
      </c>
      <c r="N157" s="86">
        <v>86.39</v>
      </c>
      <c r="O157" s="86">
        <v>13.6</v>
      </c>
      <c r="P157" s="87">
        <v>0</v>
      </c>
    </row>
    <row r="158" spans="1:16" ht="12.75">
      <c r="A158" s="256">
        <v>2</v>
      </c>
      <c r="B158" s="257">
        <v>3</v>
      </c>
      <c r="C158" s="257">
        <v>6</v>
      </c>
      <c r="D158" s="36">
        <v>2</v>
      </c>
      <c r="E158" s="36">
        <v>0</v>
      </c>
      <c r="F158" s="46"/>
      <c r="G158" s="44" t="s">
        <v>409</v>
      </c>
      <c r="H158" s="61">
        <v>3303692</v>
      </c>
      <c r="I158" s="61">
        <v>2768349</v>
      </c>
      <c r="J158" s="61">
        <v>532815</v>
      </c>
      <c r="K158" s="61">
        <v>2528</v>
      </c>
      <c r="L158" s="61">
        <v>0</v>
      </c>
      <c r="M158" s="61">
        <v>0</v>
      </c>
      <c r="N158" s="86">
        <v>83.79</v>
      </c>
      <c r="O158" s="86">
        <v>16.12</v>
      </c>
      <c r="P158" s="87">
        <v>0.07</v>
      </c>
    </row>
    <row r="159" spans="1:16" s="107" customFormat="1" ht="15">
      <c r="A159" s="258"/>
      <c r="B159" s="259"/>
      <c r="C159" s="259"/>
      <c r="D159" s="120"/>
      <c r="E159" s="120"/>
      <c r="F159" s="121" t="s">
        <v>410</v>
      </c>
      <c r="G159" s="122"/>
      <c r="H159" s="123">
        <v>523959273</v>
      </c>
      <c r="I159" s="123">
        <v>388621924</v>
      </c>
      <c r="J159" s="123">
        <v>124994550</v>
      </c>
      <c r="K159" s="123">
        <v>8679733</v>
      </c>
      <c r="L159" s="123">
        <v>0</v>
      </c>
      <c r="M159" s="123">
        <v>34047027</v>
      </c>
      <c r="N159" s="150">
        <v>74.17025406858292</v>
      </c>
      <c r="O159" s="150">
        <v>23.85577590493374</v>
      </c>
      <c r="P159" s="151">
        <v>1.656566349194091</v>
      </c>
    </row>
    <row r="160" spans="1:16" ht="12.75">
      <c r="A160" s="256">
        <v>2</v>
      </c>
      <c r="B160" s="257">
        <v>24</v>
      </c>
      <c r="C160" s="257">
        <v>1</v>
      </c>
      <c r="D160" s="36">
        <v>3</v>
      </c>
      <c r="E160" s="36">
        <v>0</v>
      </c>
      <c r="F160" s="46"/>
      <c r="G160" s="44" t="s">
        <v>411</v>
      </c>
      <c r="H160" s="61">
        <v>4410607</v>
      </c>
      <c r="I160" s="61">
        <v>2784397</v>
      </c>
      <c r="J160" s="61">
        <v>1492379</v>
      </c>
      <c r="K160" s="61">
        <v>133831</v>
      </c>
      <c r="L160" s="61">
        <v>0</v>
      </c>
      <c r="M160" s="61">
        <v>0</v>
      </c>
      <c r="N160" s="86">
        <v>63.12</v>
      </c>
      <c r="O160" s="86">
        <v>33.83</v>
      </c>
      <c r="P160" s="87">
        <v>3.03</v>
      </c>
    </row>
    <row r="161" spans="1:16" ht="12.75">
      <c r="A161" s="256">
        <v>2</v>
      </c>
      <c r="B161" s="257">
        <v>14</v>
      </c>
      <c r="C161" s="257">
        <v>2</v>
      </c>
      <c r="D161" s="36">
        <v>3</v>
      </c>
      <c r="E161" s="36">
        <v>0</v>
      </c>
      <c r="F161" s="46"/>
      <c r="G161" s="44" t="s">
        <v>412</v>
      </c>
      <c r="H161" s="61">
        <v>9423222</v>
      </c>
      <c r="I161" s="61">
        <v>5745459</v>
      </c>
      <c r="J161" s="61">
        <v>3502462</v>
      </c>
      <c r="K161" s="61">
        <v>175301</v>
      </c>
      <c r="L161" s="61">
        <v>0</v>
      </c>
      <c r="M161" s="61">
        <v>0</v>
      </c>
      <c r="N161" s="86">
        <v>60.97</v>
      </c>
      <c r="O161" s="86">
        <v>37.16</v>
      </c>
      <c r="P161" s="87">
        <v>1.86</v>
      </c>
    </row>
    <row r="162" spans="1:16" ht="12.75">
      <c r="A162" s="256">
        <v>2</v>
      </c>
      <c r="B162" s="257">
        <v>25</v>
      </c>
      <c r="C162" s="257">
        <v>3</v>
      </c>
      <c r="D162" s="36">
        <v>3</v>
      </c>
      <c r="E162" s="36">
        <v>0</v>
      </c>
      <c r="F162" s="46"/>
      <c r="G162" s="44" t="s">
        <v>413</v>
      </c>
      <c r="H162" s="61">
        <v>17469818</v>
      </c>
      <c r="I162" s="61">
        <v>17250125</v>
      </c>
      <c r="J162" s="61">
        <v>0</v>
      </c>
      <c r="K162" s="61">
        <v>219693</v>
      </c>
      <c r="L162" s="61">
        <v>0</v>
      </c>
      <c r="M162" s="61">
        <v>9870544</v>
      </c>
      <c r="N162" s="86">
        <v>98.74</v>
      </c>
      <c r="O162" s="86">
        <v>0</v>
      </c>
      <c r="P162" s="87">
        <v>1.25</v>
      </c>
    </row>
    <row r="163" spans="1:16" ht="12.75">
      <c r="A163" s="256">
        <v>2</v>
      </c>
      <c r="B163" s="257">
        <v>5</v>
      </c>
      <c r="C163" s="257">
        <v>2</v>
      </c>
      <c r="D163" s="36">
        <v>3</v>
      </c>
      <c r="E163" s="36">
        <v>0</v>
      </c>
      <c r="F163" s="46"/>
      <c r="G163" s="44" t="s">
        <v>414</v>
      </c>
      <c r="H163" s="61">
        <v>10395571</v>
      </c>
      <c r="I163" s="61">
        <v>4710158</v>
      </c>
      <c r="J163" s="61">
        <v>5301274</v>
      </c>
      <c r="K163" s="61">
        <v>384139</v>
      </c>
      <c r="L163" s="61">
        <v>0</v>
      </c>
      <c r="M163" s="61">
        <v>0</v>
      </c>
      <c r="N163" s="86">
        <v>45.3</v>
      </c>
      <c r="O163" s="86">
        <v>50.99</v>
      </c>
      <c r="P163" s="87">
        <v>3.69</v>
      </c>
    </row>
    <row r="164" spans="1:16" ht="12.75">
      <c r="A164" s="256">
        <v>2</v>
      </c>
      <c r="B164" s="257">
        <v>22</v>
      </c>
      <c r="C164" s="257">
        <v>1</v>
      </c>
      <c r="D164" s="36">
        <v>3</v>
      </c>
      <c r="E164" s="36">
        <v>0</v>
      </c>
      <c r="F164" s="46"/>
      <c r="G164" s="44" t="s">
        <v>415</v>
      </c>
      <c r="H164" s="61">
        <v>6008216</v>
      </c>
      <c r="I164" s="61">
        <v>5835142</v>
      </c>
      <c r="J164" s="61">
        <v>0</v>
      </c>
      <c r="K164" s="61">
        <v>173074</v>
      </c>
      <c r="L164" s="61">
        <v>0</v>
      </c>
      <c r="M164" s="61">
        <v>0</v>
      </c>
      <c r="N164" s="86">
        <v>97.11</v>
      </c>
      <c r="O164" s="86">
        <v>0</v>
      </c>
      <c r="P164" s="87">
        <v>2.88</v>
      </c>
    </row>
    <row r="165" spans="1:16" ht="12.75">
      <c r="A165" s="256">
        <v>2</v>
      </c>
      <c r="B165" s="257">
        <v>8</v>
      </c>
      <c r="C165" s="257">
        <v>6</v>
      </c>
      <c r="D165" s="36">
        <v>3</v>
      </c>
      <c r="E165" s="36">
        <v>0</v>
      </c>
      <c r="F165" s="46"/>
      <c r="G165" s="44" t="s">
        <v>416</v>
      </c>
      <c r="H165" s="61">
        <v>15025595</v>
      </c>
      <c r="I165" s="61">
        <v>7796115</v>
      </c>
      <c r="J165" s="61">
        <v>6785944</v>
      </c>
      <c r="K165" s="61">
        <v>443536</v>
      </c>
      <c r="L165" s="61">
        <v>0</v>
      </c>
      <c r="M165" s="61">
        <v>0</v>
      </c>
      <c r="N165" s="86">
        <v>51.88</v>
      </c>
      <c r="O165" s="86">
        <v>45.16</v>
      </c>
      <c r="P165" s="87">
        <v>2.95</v>
      </c>
    </row>
    <row r="166" spans="1:16" ht="12.75">
      <c r="A166" s="256">
        <v>2</v>
      </c>
      <c r="B166" s="257">
        <v>16</v>
      </c>
      <c r="C166" s="257">
        <v>1</v>
      </c>
      <c r="D166" s="36">
        <v>3</v>
      </c>
      <c r="E166" s="36">
        <v>0</v>
      </c>
      <c r="F166" s="46"/>
      <c r="G166" s="44" t="s">
        <v>417</v>
      </c>
      <c r="H166" s="61">
        <v>7493534</v>
      </c>
      <c r="I166" s="61">
        <v>5958302</v>
      </c>
      <c r="J166" s="61">
        <v>1352547</v>
      </c>
      <c r="K166" s="61">
        <v>182685</v>
      </c>
      <c r="L166" s="61">
        <v>0</v>
      </c>
      <c r="M166" s="61">
        <v>0</v>
      </c>
      <c r="N166" s="86">
        <v>79.51</v>
      </c>
      <c r="O166" s="86">
        <v>18.04</v>
      </c>
      <c r="P166" s="87">
        <v>2.43</v>
      </c>
    </row>
    <row r="167" spans="1:16" ht="12.75">
      <c r="A167" s="256">
        <v>2</v>
      </c>
      <c r="B167" s="257">
        <v>21</v>
      </c>
      <c r="C167" s="257">
        <v>5</v>
      </c>
      <c r="D167" s="36">
        <v>3</v>
      </c>
      <c r="E167" s="36">
        <v>0</v>
      </c>
      <c r="F167" s="46"/>
      <c r="G167" s="44" t="s">
        <v>418</v>
      </c>
      <c r="H167" s="61">
        <v>8890833</v>
      </c>
      <c r="I167" s="61">
        <v>4623271</v>
      </c>
      <c r="J167" s="61">
        <v>3849462</v>
      </c>
      <c r="K167" s="61">
        <v>418100</v>
      </c>
      <c r="L167" s="61">
        <v>0</v>
      </c>
      <c r="M167" s="61">
        <v>0</v>
      </c>
      <c r="N167" s="86">
        <v>52</v>
      </c>
      <c r="O167" s="86">
        <v>43.29</v>
      </c>
      <c r="P167" s="87">
        <v>4.7</v>
      </c>
    </row>
    <row r="168" spans="1:16" ht="12.75">
      <c r="A168" s="256">
        <v>2</v>
      </c>
      <c r="B168" s="257">
        <v>4</v>
      </c>
      <c r="C168" s="257">
        <v>1</v>
      </c>
      <c r="D168" s="36">
        <v>3</v>
      </c>
      <c r="E168" s="36">
        <v>0</v>
      </c>
      <c r="F168" s="46"/>
      <c r="G168" s="44" t="s">
        <v>419</v>
      </c>
      <c r="H168" s="61">
        <v>16714081</v>
      </c>
      <c r="I168" s="61">
        <v>12142068</v>
      </c>
      <c r="J168" s="61">
        <v>4345947</v>
      </c>
      <c r="K168" s="61">
        <v>226066</v>
      </c>
      <c r="L168" s="61">
        <v>0</v>
      </c>
      <c r="M168" s="61">
        <v>0</v>
      </c>
      <c r="N168" s="86">
        <v>72.64</v>
      </c>
      <c r="O168" s="86">
        <v>26</v>
      </c>
      <c r="P168" s="87">
        <v>1.35</v>
      </c>
    </row>
    <row r="169" spans="1:16" ht="12.75">
      <c r="A169" s="256">
        <v>2</v>
      </c>
      <c r="B169" s="257">
        <v>12</v>
      </c>
      <c r="C169" s="257">
        <v>1</v>
      </c>
      <c r="D169" s="36">
        <v>3</v>
      </c>
      <c r="E169" s="36">
        <v>0</v>
      </c>
      <c r="F169" s="46"/>
      <c r="G169" s="44" t="s">
        <v>420</v>
      </c>
      <c r="H169" s="61">
        <v>6561467</v>
      </c>
      <c r="I169" s="61">
        <v>4540158</v>
      </c>
      <c r="J169" s="61">
        <v>1969622</v>
      </c>
      <c r="K169" s="61">
        <v>51687</v>
      </c>
      <c r="L169" s="61">
        <v>0</v>
      </c>
      <c r="M169" s="61">
        <v>0</v>
      </c>
      <c r="N169" s="86">
        <v>69.19</v>
      </c>
      <c r="O169" s="86">
        <v>30.01</v>
      </c>
      <c r="P169" s="87">
        <v>0.78</v>
      </c>
    </row>
    <row r="170" spans="1:16" ht="12.75">
      <c r="A170" s="256">
        <v>2</v>
      </c>
      <c r="B170" s="257">
        <v>19</v>
      </c>
      <c r="C170" s="257">
        <v>4</v>
      </c>
      <c r="D170" s="36">
        <v>3</v>
      </c>
      <c r="E170" s="36">
        <v>0</v>
      </c>
      <c r="F170" s="46"/>
      <c r="G170" s="44" t="s">
        <v>421</v>
      </c>
      <c r="H170" s="61">
        <v>7514058</v>
      </c>
      <c r="I170" s="61">
        <v>4997781</v>
      </c>
      <c r="J170" s="61">
        <v>2475311</v>
      </c>
      <c r="K170" s="61">
        <v>40966</v>
      </c>
      <c r="L170" s="61">
        <v>0</v>
      </c>
      <c r="M170" s="61">
        <v>0</v>
      </c>
      <c r="N170" s="86">
        <v>66.51</v>
      </c>
      <c r="O170" s="86">
        <v>32.94</v>
      </c>
      <c r="P170" s="87">
        <v>0.54</v>
      </c>
    </row>
    <row r="171" spans="1:16" ht="12.75">
      <c r="A171" s="256">
        <v>2</v>
      </c>
      <c r="B171" s="257">
        <v>15</v>
      </c>
      <c r="C171" s="257">
        <v>3</v>
      </c>
      <c r="D171" s="36">
        <v>3</v>
      </c>
      <c r="E171" s="36">
        <v>0</v>
      </c>
      <c r="F171" s="46"/>
      <c r="G171" s="44" t="s">
        <v>422</v>
      </c>
      <c r="H171" s="61">
        <v>10751599</v>
      </c>
      <c r="I171" s="61">
        <v>10479843</v>
      </c>
      <c r="J171" s="61">
        <v>0</v>
      </c>
      <c r="K171" s="61">
        <v>271756</v>
      </c>
      <c r="L171" s="61">
        <v>0</v>
      </c>
      <c r="M171" s="61">
        <v>0</v>
      </c>
      <c r="N171" s="86">
        <v>97.47</v>
      </c>
      <c r="O171" s="86">
        <v>0</v>
      </c>
      <c r="P171" s="87">
        <v>2.52</v>
      </c>
    </row>
    <row r="172" spans="1:16" ht="12.75">
      <c r="A172" s="256">
        <v>2</v>
      </c>
      <c r="B172" s="257">
        <v>23</v>
      </c>
      <c r="C172" s="257">
        <v>4</v>
      </c>
      <c r="D172" s="36">
        <v>3</v>
      </c>
      <c r="E172" s="36">
        <v>0</v>
      </c>
      <c r="F172" s="46"/>
      <c r="G172" s="44" t="s">
        <v>423</v>
      </c>
      <c r="H172" s="61">
        <v>10296665</v>
      </c>
      <c r="I172" s="61">
        <v>9881226</v>
      </c>
      <c r="J172" s="61">
        <v>415439</v>
      </c>
      <c r="K172" s="61">
        <v>0</v>
      </c>
      <c r="L172" s="61">
        <v>0</v>
      </c>
      <c r="M172" s="61">
        <v>0</v>
      </c>
      <c r="N172" s="86">
        <v>95.96</v>
      </c>
      <c r="O172" s="86">
        <v>4.03</v>
      </c>
      <c r="P172" s="87">
        <v>0</v>
      </c>
    </row>
    <row r="173" spans="1:16" ht="12.75">
      <c r="A173" s="256">
        <v>2</v>
      </c>
      <c r="B173" s="257">
        <v>8</v>
      </c>
      <c r="C173" s="257">
        <v>8</v>
      </c>
      <c r="D173" s="36">
        <v>3</v>
      </c>
      <c r="E173" s="36">
        <v>0</v>
      </c>
      <c r="F173" s="46"/>
      <c r="G173" s="44" t="s">
        <v>424</v>
      </c>
      <c r="H173" s="61">
        <v>6187283</v>
      </c>
      <c r="I173" s="61">
        <v>3951171</v>
      </c>
      <c r="J173" s="61">
        <v>2047966</v>
      </c>
      <c r="K173" s="61">
        <v>188146</v>
      </c>
      <c r="L173" s="61">
        <v>0</v>
      </c>
      <c r="M173" s="61">
        <v>0</v>
      </c>
      <c r="N173" s="86">
        <v>63.85</v>
      </c>
      <c r="O173" s="86">
        <v>33.09</v>
      </c>
      <c r="P173" s="87">
        <v>3.04</v>
      </c>
    </row>
    <row r="174" spans="1:16" ht="12.75">
      <c r="A174" s="256">
        <v>2</v>
      </c>
      <c r="B174" s="257">
        <v>10</v>
      </c>
      <c r="C174" s="257">
        <v>3</v>
      </c>
      <c r="D174" s="36">
        <v>3</v>
      </c>
      <c r="E174" s="36">
        <v>0</v>
      </c>
      <c r="F174" s="46"/>
      <c r="G174" s="44" t="s">
        <v>425</v>
      </c>
      <c r="H174" s="61">
        <v>10213654</v>
      </c>
      <c r="I174" s="61">
        <v>6520018</v>
      </c>
      <c r="J174" s="61">
        <v>3267831</v>
      </c>
      <c r="K174" s="61">
        <v>425805</v>
      </c>
      <c r="L174" s="61">
        <v>0</v>
      </c>
      <c r="M174" s="61">
        <v>0</v>
      </c>
      <c r="N174" s="86">
        <v>63.83</v>
      </c>
      <c r="O174" s="86">
        <v>31.99</v>
      </c>
      <c r="P174" s="87">
        <v>4.16</v>
      </c>
    </row>
    <row r="175" spans="1:16" ht="12.75">
      <c r="A175" s="256">
        <v>2</v>
      </c>
      <c r="B175" s="257">
        <v>7</v>
      </c>
      <c r="C175" s="257">
        <v>3</v>
      </c>
      <c r="D175" s="36">
        <v>3</v>
      </c>
      <c r="E175" s="36">
        <v>0</v>
      </c>
      <c r="F175" s="46"/>
      <c r="G175" s="44" t="s">
        <v>426</v>
      </c>
      <c r="H175" s="61">
        <v>10282764</v>
      </c>
      <c r="I175" s="61">
        <v>5614158</v>
      </c>
      <c r="J175" s="61">
        <v>4591266</v>
      </c>
      <c r="K175" s="61">
        <v>77340</v>
      </c>
      <c r="L175" s="61">
        <v>0</v>
      </c>
      <c r="M175" s="61">
        <v>0</v>
      </c>
      <c r="N175" s="86">
        <v>54.59</v>
      </c>
      <c r="O175" s="86">
        <v>44.65</v>
      </c>
      <c r="P175" s="87">
        <v>0.75</v>
      </c>
    </row>
    <row r="176" spans="1:16" ht="12.75">
      <c r="A176" s="256">
        <v>2</v>
      </c>
      <c r="B176" s="257">
        <v>12</v>
      </c>
      <c r="C176" s="257">
        <v>2</v>
      </c>
      <c r="D176" s="36">
        <v>3</v>
      </c>
      <c r="E176" s="36">
        <v>0</v>
      </c>
      <c r="F176" s="46"/>
      <c r="G176" s="44" t="s">
        <v>427</v>
      </c>
      <c r="H176" s="61">
        <v>10778832</v>
      </c>
      <c r="I176" s="61">
        <v>7098989</v>
      </c>
      <c r="J176" s="61">
        <v>3416225</v>
      </c>
      <c r="K176" s="61">
        <v>263618</v>
      </c>
      <c r="L176" s="61">
        <v>0</v>
      </c>
      <c r="M176" s="61">
        <v>0</v>
      </c>
      <c r="N176" s="86">
        <v>65.86</v>
      </c>
      <c r="O176" s="86">
        <v>31.69</v>
      </c>
      <c r="P176" s="87">
        <v>2.44</v>
      </c>
    </row>
    <row r="177" spans="1:16" ht="12.75">
      <c r="A177" s="256">
        <v>2</v>
      </c>
      <c r="B177" s="257">
        <v>12</v>
      </c>
      <c r="C177" s="257">
        <v>3</v>
      </c>
      <c r="D177" s="36">
        <v>3</v>
      </c>
      <c r="E177" s="36">
        <v>0</v>
      </c>
      <c r="F177" s="46"/>
      <c r="G177" s="44" t="s">
        <v>428</v>
      </c>
      <c r="H177" s="61">
        <v>11739195</v>
      </c>
      <c r="I177" s="61">
        <v>8765772</v>
      </c>
      <c r="J177" s="61">
        <v>2895758</v>
      </c>
      <c r="K177" s="61">
        <v>77665</v>
      </c>
      <c r="L177" s="61">
        <v>0</v>
      </c>
      <c r="M177" s="61">
        <v>0</v>
      </c>
      <c r="N177" s="86">
        <v>74.67</v>
      </c>
      <c r="O177" s="86">
        <v>24.66</v>
      </c>
      <c r="P177" s="87">
        <v>0.66</v>
      </c>
    </row>
    <row r="178" spans="1:16" ht="12.75">
      <c r="A178" s="256">
        <v>2</v>
      </c>
      <c r="B178" s="257">
        <v>21</v>
      </c>
      <c r="C178" s="257">
        <v>6</v>
      </c>
      <c r="D178" s="36">
        <v>3</v>
      </c>
      <c r="E178" s="36">
        <v>0</v>
      </c>
      <c r="F178" s="46"/>
      <c r="G178" s="44" t="s">
        <v>429</v>
      </c>
      <c r="H178" s="61">
        <v>6347783</v>
      </c>
      <c r="I178" s="61">
        <v>4279509</v>
      </c>
      <c r="J178" s="61">
        <v>1866365</v>
      </c>
      <c r="K178" s="61">
        <v>201909</v>
      </c>
      <c r="L178" s="61">
        <v>0</v>
      </c>
      <c r="M178" s="61">
        <v>0</v>
      </c>
      <c r="N178" s="86">
        <v>67.41</v>
      </c>
      <c r="O178" s="86">
        <v>29.4</v>
      </c>
      <c r="P178" s="87">
        <v>3.18</v>
      </c>
    </row>
    <row r="179" spans="1:16" ht="12.75">
      <c r="A179" s="256">
        <v>2</v>
      </c>
      <c r="B179" s="257">
        <v>14</v>
      </c>
      <c r="C179" s="257">
        <v>5</v>
      </c>
      <c r="D179" s="36">
        <v>3</v>
      </c>
      <c r="E179" s="36">
        <v>0</v>
      </c>
      <c r="F179" s="46"/>
      <c r="G179" s="44" t="s">
        <v>430</v>
      </c>
      <c r="H179" s="61">
        <v>5002134</v>
      </c>
      <c r="I179" s="61">
        <v>4466204</v>
      </c>
      <c r="J179" s="61">
        <v>535930</v>
      </c>
      <c r="K179" s="61">
        <v>0</v>
      </c>
      <c r="L179" s="61">
        <v>0</v>
      </c>
      <c r="M179" s="61">
        <v>0</v>
      </c>
      <c r="N179" s="86">
        <v>89.28</v>
      </c>
      <c r="O179" s="86">
        <v>10.71</v>
      </c>
      <c r="P179" s="87">
        <v>0</v>
      </c>
    </row>
    <row r="180" spans="1:16" ht="12.75">
      <c r="A180" s="256">
        <v>2</v>
      </c>
      <c r="B180" s="257">
        <v>8</v>
      </c>
      <c r="C180" s="257">
        <v>10</v>
      </c>
      <c r="D180" s="36">
        <v>3</v>
      </c>
      <c r="E180" s="36">
        <v>0</v>
      </c>
      <c r="F180" s="46"/>
      <c r="G180" s="44" t="s">
        <v>431</v>
      </c>
      <c r="H180" s="61">
        <v>8050366</v>
      </c>
      <c r="I180" s="61">
        <v>4646510</v>
      </c>
      <c r="J180" s="61">
        <v>3313353</v>
      </c>
      <c r="K180" s="61">
        <v>90503</v>
      </c>
      <c r="L180" s="61">
        <v>0</v>
      </c>
      <c r="M180" s="61">
        <v>0</v>
      </c>
      <c r="N180" s="86">
        <v>57.71</v>
      </c>
      <c r="O180" s="86">
        <v>41.15</v>
      </c>
      <c r="P180" s="87">
        <v>1.12</v>
      </c>
    </row>
    <row r="181" spans="1:16" ht="12.75">
      <c r="A181" s="256">
        <v>2</v>
      </c>
      <c r="B181" s="257">
        <v>13</v>
      </c>
      <c r="C181" s="257">
        <v>3</v>
      </c>
      <c r="D181" s="36">
        <v>3</v>
      </c>
      <c r="E181" s="36">
        <v>0</v>
      </c>
      <c r="F181" s="46"/>
      <c r="G181" s="44" t="s">
        <v>432</v>
      </c>
      <c r="H181" s="61">
        <v>19962938</v>
      </c>
      <c r="I181" s="61">
        <v>14743908</v>
      </c>
      <c r="J181" s="61">
        <v>5189853</v>
      </c>
      <c r="K181" s="61">
        <v>29177</v>
      </c>
      <c r="L181" s="61">
        <v>0</v>
      </c>
      <c r="M181" s="61">
        <v>0</v>
      </c>
      <c r="N181" s="86">
        <v>73.85</v>
      </c>
      <c r="O181" s="86">
        <v>25.99</v>
      </c>
      <c r="P181" s="87">
        <v>0.14</v>
      </c>
    </row>
    <row r="182" spans="1:16" ht="12.75">
      <c r="A182" s="256">
        <v>2</v>
      </c>
      <c r="B182" s="257">
        <v>12</v>
      </c>
      <c r="C182" s="257">
        <v>4</v>
      </c>
      <c r="D182" s="36">
        <v>3</v>
      </c>
      <c r="E182" s="36">
        <v>0</v>
      </c>
      <c r="F182" s="46"/>
      <c r="G182" s="44" t="s">
        <v>433</v>
      </c>
      <c r="H182" s="61">
        <v>9781839</v>
      </c>
      <c r="I182" s="61">
        <v>6666829</v>
      </c>
      <c r="J182" s="61">
        <v>2857964</v>
      </c>
      <c r="K182" s="61">
        <v>257046</v>
      </c>
      <c r="L182" s="61">
        <v>0</v>
      </c>
      <c r="M182" s="61">
        <v>0</v>
      </c>
      <c r="N182" s="86">
        <v>68.15</v>
      </c>
      <c r="O182" s="86">
        <v>29.21</v>
      </c>
      <c r="P182" s="87">
        <v>2.62</v>
      </c>
    </row>
    <row r="183" spans="1:16" ht="12.75">
      <c r="A183" s="256">
        <v>2</v>
      </c>
      <c r="B183" s="257">
        <v>2</v>
      </c>
      <c r="C183" s="257">
        <v>7</v>
      </c>
      <c r="D183" s="36">
        <v>3</v>
      </c>
      <c r="E183" s="36">
        <v>0</v>
      </c>
      <c r="F183" s="46"/>
      <c r="G183" s="44" t="s">
        <v>434</v>
      </c>
      <c r="H183" s="61">
        <v>3770958</v>
      </c>
      <c r="I183" s="61">
        <v>2863289</v>
      </c>
      <c r="J183" s="61">
        <v>892293</v>
      </c>
      <c r="K183" s="61">
        <v>15376</v>
      </c>
      <c r="L183" s="61">
        <v>0</v>
      </c>
      <c r="M183" s="61">
        <v>0</v>
      </c>
      <c r="N183" s="86">
        <v>75.93</v>
      </c>
      <c r="O183" s="86">
        <v>23.66</v>
      </c>
      <c r="P183" s="87">
        <v>0.4</v>
      </c>
    </row>
    <row r="184" spans="1:16" ht="12.75">
      <c r="A184" s="256">
        <v>2</v>
      </c>
      <c r="B184" s="257">
        <v>1</v>
      </c>
      <c r="C184" s="257">
        <v>4</v>
      </c>
      <c r="D184" s="36">
        <v>3</v>
      </c>
      <c r="E184" s="36">
        <v>0</v>
      </c>
      <c r="F184" s="46"/>
      <c r="G184" s="44" t="s">
        <v>435</v>
      </c>
      <c r="H184" s="61">
        <v>13810388</v>
      </c>
      <c r="I184" s="61">
        <v>11211006</v>
      </c>
      <c r="J184" s="61">
        <v>2187217</v>
      </c>
      <c r="K184" s="61">
        <v>412165</v>
      </c>
      <c r="L184" s="61">
        <v>0</v>
      </c>
      <c r="M184" s="61">
        <v>0</v>
      </c>
      <c r="N184" s="86">
        <v>81.17</v>
      </c>
      <c r="O184" s="86">
        <v>15.83</v>
      </c>
      <c r="P184" s="87">
        <v>2.98</v>
      </c>
    </row>
    <row r="185" spans="1:16" ht="12.75">
      <c r="A185" s="256">
        <v>2</v>
      </c>
      <c r="B185" s="257">
        <v>20</v>
      </c>
      <c r="C185" s="257">
        <v>1</v>
      </c>
      <c r="D185" s="36">
        <v>3</v>
      </c>
      <c r="E185" s="36">
        <v>0</v>
      </c>
      <c r="F185" s="46"/>
      <c r="G185" s="44" t="s">
        <v>436</v>
      </c>
      <c r="H185" s="61">
        <v>9540571</v>
      </c>
      <c r="I185" s="61">
        <v>9453386</v>
      </c>
      <c r="J185" s="61">
        <v>60340</v>
      </c>
      <c r="K185" s="61">
        <v>26845</v>
      </c>
      <c r="L185" s="61">
        <v>0</v>
      </c>
      <c r="M185" s="61">
        <v>0</v>
      </c>
      <c r="N185" s="86">
        <v>99.08</v>
      </c>
      <c r="O185" s="86">
        <v>0.63</v>
      </c>
      <c r="P185" s="87">
        <v>0.28</v>
      </c>
    </row>
    <row r="186" spans="1:16" ht="12.75">
      <c r="A186" s="256">
        <v>2</v>
      </c>
      <c r="B186" s="257">
        <v>10</v>
      </c>
      <c r="C186" s="257">
        <v>5</v>
      </c>
      <c r="D186" s="36">
        <v>3</v>
      </c>
      <c r="E186" s="36">
        <v>0</v>
      </c>
      <c r="F186" s="46"/>
      <c r="G186" s="44" t="s">
        <v>437</v>
      </c>
      <c r="H186" s="61">
        <v>6511000</v>
      </c>
      <c r="I186" s="61">
        <v>4266439</v>
      </c>
      <c r="J186" s="61">
        <v>2195109</v>
      </c>
      <c r="K186" s="61">
        <v>49452</v>
      </c>
      <c r="L186" s="61">
        <v>0</v>
      </c>
      <c r="M186" s="61">
        <v>0</v>
      </c>
      <c r="N186" s="86">
        <v>65.52</v>
      </c>
      <c r="O186" s="86">
        <v>33.71</v>
      </c>
      <c r="P186" s="87">
        <v>0.75</v>
      </c>
    </row>
    <row r="187" spans="1:16" ht="12.75">
      <c r="A187" s="256">
        <v>2</v>
      </c>
      <c r="B187" s="257">
        <v>25</v>
      </c>
      <c r="C187" s="257">
        <v>4</v>
      </c>
      <c r="D187" s="36">
        <v>3</v>
      </c>
      <c r="E187" s="36">
        <v>0</v>
      </c>
      <c r="F187" s="46"/>
      <c r="G187" s="44" t="s">
        <v>438</v>
      </c>
      <c r="H187" s="61">
        <v>7688944</v>
      </c>
      <c r="I187" s="61">
        <v>4559220</v>
      </c>
      <c r="J187" s="61">
        <v>3085134</v>
      </c>
      <c r="K187" s="61">
        <v>44590</v>
      </c>
      <c r="L187" s="61">
        <v>0</v>
      </c>
      <c r="M187" s="61">
        <v>0</v>
      </c>
      <c r="N187" s="86">
        <v>59.29</v>
      </c>
      <c r="O187" s="86">
        <v>40.12</v>
      </c>
      <c r="P187" s="87">
        <v>0.57</v>
      </c>
    </row>
    <row r="188" spans="1:16" ht="12.75">
      <c r="A188" s="256">
        <v>2</v>
      </c>
      <c r="B188" s="257">
        <v>16</v>
      </c>
      <c r="C188" s="257">
        <v>4</v>
      </c>
      <c r="D188" s="36">
        <v>3</v>
      </c>
      <c r="E188" s="36">
        <v>0</v>
      </c>
      <c r="F188" s="46"/>
      <c r="G188" s="44" t="s">
        <v>439</v>
      </c>
      <c r="H188" s="61">
        <v>16190430</v>
      </c>
      <c r="I188" s="61">
        <v>14366432</v>
      </c>
      <c r="J188" s="61">
        <v>0</v>
      </c>
      <c r="K188" s="61">
        <v>160932</v>
      </c>
      <c r="L188" s="61">
        <v>0</v>
      </c>
      <c r="M188" s="61">
        <v>23958680</v>
      </c>
      <c r="N188" s="86">
        <v>88.73</v>
      </c>
      <c r="O188" s="86">
        <v>0</v>
      </c>
      <c r="P188" s="87">
        <v>0.99</v>
      </c>
    </row>
    <row r="189" spans="1:16" ht="12.75">
      <c r="A189" s="256">
        <v>2</v>
      </c>
      <c r="B189" s="257">
        <v>9</v>
      </c>
      <c r="C189" s="257">
        <v>7</v>
      </c>
      <c r="D189" s="36">
        <v>3</v>
      </c>
      <c r="E189" s="36">
        <v>0</v>
      </c>
      <c r="F189" s="46"/>
      <c r="G189" s="44" t="s">
        <v>440</v>
      </c>
      <c r="H189" s="61">
        <v>5533600</v>
      </c>
      <c r="I189" s="61">
        <v>4936118</v>
      </c>
      <c r="J189" s="61">
        <v>597482</v>
      </c>
      <c r="K189" s="61">
        <v>0</v>
      </c>
      <c r="L189" s="61">
        <v>0</v>
      </c>
      <c r="M189" s="61">
        <v>0</v>
      </c>
      <c r="N189" s="86">
        <v>89.2</v>
      </c>
      <c r="O189" s="86">
        <v>10.79</v>
      </c>
      <c r="P189" s="87">
        <v>0</v>
      </c>
    </row>
    <row r="190" spans="1:16" ht="12.75">
      <c r="A190" s="256">
        <v>2</v>
      </c>
      <c r="B190" s="257">
        <v>20</v>
      </c>
      <c r="C190" s="257">
        <v>2</v>
      </c>
      <c r="D190" s="36">
        <v>3</v>
      </c>
      <c r="E190" s="36">
        <v>0</v>
      </c>
      <c r="F190" s="46"/>
      <c r="G190" s="44" t="s">
        <v>441</v>
      </c>
      <c r="H190" s="61">
        <v>9578437</v>
      </c>
      <c r="I190" s="61">
        <v>6138564</v>
      </c>
      <c r="J190" s="61">
        <v>3439873</v>
      </c>
      <c r="K190" s="61">
        <v>0</v>
      </c>
      <c r="L190" s="61">
        <v>0</v>
      </c>
      <c r="M190" s="61">
        <v>0</v>
      </c>
      <c r="N190" s="86">
        <v>64.08</v>
      </c>
      <c r="O190" s="86">
        <v>35.91</v>
      </c>
      <c r="P190" s="87">
        <v>0</v>
      </c>
    </row>
    <row r="191" spans="1:16" ht="12.75">
      <c r="A191" s="256">
        <v>2</v>
      </c>
      <c r="B191" s="257">
        <v>16</v>
      </c>
      <c r="C191" s="257">
        <v>5</v>
      </c>
      <c r="D191" s="36">
        <v>3</v>
      </c>
      <c r="E191" s="36">
        <v>0</v>
      </c>
      <c r="F191" s="46"/>
      <c r="G191" s="44" t="s">
        <v>442</v>
      </c>
      <c r="H191" s="61">
        <v>8652836</v>
      </c>
      <c r="I191" s="61">
        <v>6120563</v>
      </c>
      <c r="J191" s="61">
        <v>2364309</v>
      </c>
      <c r="K191" s="61">
        <v>167964</v>
      </c>
      <c r="L191" s="61">
        <v>0</v>
      </c>
      <c r="M191" s="61">
        <v>0</v>
      </c>
      <c r="N191" s="86">
        <v>70.73</v>
      </c>
      <c r="O191" s="86">
        <v>27.32</v>
      </c>
      <c r="P191" s="87">
        <v>1.94</v>
      </c>
    </row>
    <row r="192" spans="1:16" ht="12.75">
      <c r="A192" s="256">
        <v>2</v>
      </c>
      <c r="B192" s="257">
        <v>8</v>
      </c>
      <c r="C192" s="257">
        <v>12</v>
      </c>
      <c r="D192" s="36">
        <v>3</v>
      </c>
      <c r="E192" s="36">
        <v>0</v>
      </c>
      <c r="F192" s="46"/>
      <c r="G192" s="44" t="s">
        <v>443</v>
      </c>
      <c r="H192" s="61">
        <v>7978380</v>
      </c>
      <c r="I192" s="61">
        <v>5313153</v>
      </c>
      <c r="J192" s="61">
        <v>2431446</v>
      </c>
      <c r="K192" s="61">
        <v>233781</v>
      </c>
      <c r="L192" s="61">
        <v>0</v>
      </c>
      <c r="M192" s="61">
        <v>0</v>
      </c>
      <c r="N192" s="86">
        <v>66.59</v>
      </c>
      <c r="O192" s="86">
        <v>30.47</v>
      </c>
      <c r="P192" s="87">
        <v>2.93</v>
      </c>
    </row>
    <row r="193" spans="1:16" ht="12.75">
      <c r="A193" s="256">
        <v>2</v>
      </c>
      <c r="B193" s="257">
        <v>23</v>
      </c>
      <c r="C193" s="257">
        <v>8</v>
      </c>
      <c r="D193" s="36">
        <v>3</v>
      </c>
      <c r="E193" s="36">
        <v>0</v>
      </c>
      <c r="F193" s="46"/>
      <c r="G193" s="44" t="s">
        <v>444</v>
      </c>
      <c r="H193" s="61">
        <v>9506819</v>
      </c>
      <c r="I193" s="61">
        <v>9506819</v>
      </c>
      <c r="J193" s="61">
        <v>0</v>
      </c>
      <c r="K193" s="61">
        <v>0</v>
      </c>
      <c r="L193" s="61">
        <v>0</v>
      </c>
      <c r="M193" s="61">
        <v>217803</v>
      </c>
      <c r="N193" s="86">
        <v>100</v>
      </c>
      <c r="O193" s="86">
        <v>0</v>
      </c>
      <c r="P193" s="87">
        <v>0</v>
      </c>
    </row>
    <row r="194" spans="1:16" ht="12.75">
      <c r="A194" s="256">
        <v>2</v>
      </c>
      <c r="B194" s="257">
        <v>23</v>
      </c>
      <c r="C194" s="257">
        <v>7</v>
      </c>
      <c r="D194" s="36">
        <v>3</v>
      </c>
      <c r="E194" s="36">
        <v>0</v>
      </c>
      <c r="F194" s="46"/>
      <c r="G194" s="44" t="s">
        <v>445</v>
      </c>
      <c r="H194" s="61">
        <v>6190806</v>
      </c>
      <c r="I194" s="61">
        <v>5505853</v>
      </c>
      <c r="J194" s="61">
        <v>618251</v>
      </c>
      <c r="K194" s="61">
        <v>66702</v>
      </c>
      <c r="L194" s="61">
        <v>0</v>
      </c>
      <c r="M194" s="61">
        <v>0</v>
      </c>
      <c r="N194" s="86">
        <v>88.93</v>
      </c>
      <c r="O194" s="86">
        <v>9.98</v>
      </c>
      <c r="P194" s="87">
        <v>1.07</v>
      </c>
    </row>
    <row r="195" spans="1:16" ht="12.75">
      <c r="A195" s="256">
        <v>2</v>
      </c>
      <c r="B195" s="257">
        <v>8</v>
      </c>
      <c r="C195" s="257">
        <v>13</v>
      </c>
      <c r="D195" s="36">
        <v>3</v>
      </c>
      <c r="E195" s="36">
        <v>0</v>
      </c>
      <c r="F195" s="46"/>
      <c r="G195" s="44" t="s">
        <v>446</v>
      </c>
      <c r="H195" s="61">
        <v>5520494</v>
      </c>
      <c r="I195" s="61">
        <v>3715873</v>
      </c>
      <c r="J195" s="61">
        <v>1662592</v>
      </c>
      <c r="K195" s="61">
        <v>142029</v>
      </c>
      <c r="L195" s="61">
        <v>0</v>
      </c>
      <c r="M195" s="61">
        <v>0</v>
      </c>
      <c r="N195" s="86">
        <v>67.31</v>
      </c>
      <c r="O195" s="86">
        <v>30.11</v>
      </c>
      <c r="P195" s="87">
        <v>2.57</v>
      </c>
    </row>
    <row r="196" spans="1:16" ht="12.75">
      <c r="A196" s="256">
        <v>2</v>
      </c>
      <c r="B196" s="257">
        <v>19</v>
      </c>
      <c r="C196" s="257">
        <v>6</v>
      </c>
      <c r="D196" s="36">
        <v>3</v>
      </c>
      <c r="E196" s="36">
        <v>0</v>
      </c>
      <c r="F196" s="46"/>
      <c r="G196" s="44" t="s">
        <v>447</v>
      </c>
      <c r="H196" s="61">
        <v>12280634</v>
      </c>
      <c r="I196" s="61">
        <v>12280634</v>
      </c>
      <c r="J196" s="61">
        <v>0</v>
      </c>
      <c r="K196" s="61">
        <v>0</v>
      </c>
      <c r="L196" s="61">
        <v>0</v>
      </c>
      <c r="M196" s="61">
        <v>0</v>
      </c>
      <c r="N196" s="86">
        <v>100</v>
      </c>
      <c r="O196" s="86">
        <v>0</v>
      </c>
      <c r="P196" s="87">
        <v>0</v>
      </c>
    </row>
    <row r="197" spans="1:16" ht="12.75">
      <c r="A197" s="256">
        <v>2</v>
      </c>
      <c r="B197" s="257">
        <v>17</v>
      </c>
      <c r="C197" s="257">
        <v>4</v>
      </c>
      <c r="D197" s="36">
        <v>3</v>
      </c>
      <c r="E197" s="36">
        <v>0</v>
      </c>
      <c r="F197" s="46"/>
      <c r="G197" s="44" t="s">
        <v>448</v>
      </c>
      <c r="H197" s="61">
        <v>11661040</v>
      </c>
      <c r="I197" s="61">
        <v>11061992</v>
      </c>
      <c r="J197" s="61">
        <v>0</v>
      </c>
      <c r="K197" s="61">
        <v>599048</v>
      </c>
      <c r="L197" s="61">
        <v>0</v>
      </c>
      <c r="M197" s="61">
        <v>0</v>
      </c>
      <c r="N197" s="86">
        <v>94.86</v>
      </c>
      <c r="O197" s="86">
        <v>0</v>
      </c>
      <c r="P197" s="87">
        <v>5.13</v>
      </c>
    </row>
    <row r="198" spans="1:16" ht="12.75">
      <c r="A198" s="256">
        <v>2</v>
      </c>
      <c r="B198" s="257">
        <v>14</v>
      </c>
      <c r="C198" s="257">
        <v>7</v>
      </c>
      <c r="D198" s="36">
        <v>3</v>
      </c>
      <c r="E198" s="36">
        <v>0</v>
      </c>
      <c r="F198" s="46"/>
      <c r="G198" s="44" t="s">
        <v>449</v>
      </c>
      <c r="H198" s="61">
        <v>11075056</v>
      </c>
      <c r="I198" s="61">
        <v>8400065</v>
      </c>
      <c r="J198" s="61">
        <v>2321774</v>
      </c>
      <c r="K198" s="61">
        <v>353217</v>
      </c>
      <c r="L198" s="61">
        <v>0</v>
      </c>
      <c r="M198" s="61">
        <v>0</v>
      </c>
      <c r="N198" s="86">
        <v>75.84</v>
      </c>
      <c r="O198" s="86">
        <v>20.96</v>
      </c>
      <c r="P198" s="87">
        <v>3.18</v>
      </c>
    </row>
    <row r="199" spans="1:16" ht="12.75">
      <c r="A199" s="256">
        <v>2</v>
      </c>
      <c r="B199" s="257">
        <v>8</v>
      </c>
      <c r="C199" s="257">
        <v>14</v>
      </c>
      <c r="D199" s="36">
        <v>3</v>
      </c>
      <c r="E199" s="36">
        <v>0</v>
      </c>
      <c r="F199" s="46"/>
      <c r="G199" s="44" t="s">
        <v>450</v>
      </c>
      <c r="H199" s="61">
        <v>5645992</v>
      </c>
      <c r="I199" s="61">
        <v>2565492</v>
      </c>
      <c r="J199" s="61">
        <v>2894660</v>
      </c>
      <c r="K199" s="61">
        <v>185840</v>
      </c>
      <c r="L199" s="61">
        <v>0</v>
      </c>
      <c r="M199" s="61">
        <v>0</v>
      </c>
      <c r="N199" s="86">
        <v>45.43</v>
      </c>
      <c r="O199" s="86">
        <v>51.26</v>
      </c>
      <c r="P199" s="87">
        <v>3.29</v>
      </c>
    </row>
    <row r="200" spans="1:16" ht="12.75">
      <c r="A200" s="256">
        <v>2</v>
      </c>
      <c r="B200" s="257">
        <v>11</v>
      </c>
      <c r="C200" s="257">
        <v>4</v>
      </c>
      <c r="D200" s="36">
        <v>3</v>
      </c>
      <c r="E200" s="36">
        <v>0</v>
      </c>
      <c r="F200" s="46"/>
      <c r="G200" s="44" t="s">
        <v>451</v>
      </c>
      <c r="H200" s="61">
        <v>8155748</v>
      </c>
      <c r="I200" s="61">
        <v>5085954</v>
      </c>
      <c r="J200" s="61">
        <v>2985077</v>
      </c>
      <c r="K200" s="61">
        <v>84717</v>
      </c>
      <c r="L200" s="61">
        <v>0</v>
      </c>
      <c r="M200" s="61">
        <v>0</v>
      </c>
      <c r="N200" s="86">
        <v>62.36</v>
      </c>
      <c r="O200" s="86">
        <v>36.6</v>
      </c>
      <c r="P200" s="87">
        <v>1.03</v>
      </c>
    </row>
    <row r="201" spans="1:16" ht="12.75">
      <c r="A201" s="256">
        <v>2</v>
      </c>
      <c r="B201" s="257">
        <v>18</v>
      </c>
      <c r="C201" s="257">
        <v>4</v>
      </c>
      <c r="D201" s="36">
        <v>3</v>
      </c>
      <c r="E201" s="36">
        <v>0</v>
      </c>
      <c r="F201" s="46"/>
      <c r="G201" s="44" t="s">
        <v>452</v>
      </c>
      <c r="H201" s="61">
        <v>11344567</v>
      </c>
      <c r="I201" s="61">
        <v>10307940</v>
      </c>
      <c r="J201" s="61">
        <v>1036627</v>
      </c>
      <c r="K201" s="61">
        <v>0</v>
      </c>
      <c r="L201" s="61">
        <v>0</v>
      </c>
      <c r="M201" s="61">
        <v>0</v>
      </c>
      <c r="N201" s="86">
        <v>90.86</v>
      </c>
      <c r="O201" s="86">
        <v>9.13</v>
      </c>
      <c r="P201" s="87">
        <v>0</v>
      </c>
    </row>
    <row r="202" spans="1:16" ht="12.75">
      <c r="A202" s="256">
        <v>2</v>
      </c>
      <c r="B202" s="257">
        <v>26</v>
      </c>
      <c r="C202" s="257">
        <v>4</v>
      </c>
      <c r="D202" s="36">
        <v>3</v>
      </c>
      <c r="E202" s="36">
        <v>0</v>
      </c>
      <c r="F202" s="46"/>
      <c r="G202" s="44" t="s">
        <v>453</v>
      </c>
      <c r="H202" s="61">
        <v>6612880</v>
      </c>
      <c r="I202" s="61">
        <v>4589289</v>
      </c>
      <c r="J202" s="61">
        <v>1971401</v>
      </c>
      <c r="K202" s="61">
        <v>52190</v>
      </c>
      <c r="L202" s="61">
        <v>0</v>
      </c>
      <c r="M202" s="61">
        <v>0</v>
      </c>
      <c r="N202" s="86">
        <v>69.39</v>
      </c>
      <c r="O202" s="86">
        <v>29.81</v>
      </c>
      <c r="P202" s="87">
        <v>0.78</v>
      </c>
    </row>
    <row r="203" spans="1:16" ht="12.75">
      <c r="A203" s="256">
        <v>2</v>
      </c>
      <c r="B203" s="257">
        <v>20</v>
      </c>
      <c r="C203" s="257">
        <v>3</v>
      </c>
      <c r="D203" s="36">
        <v>3</v>
      </c>
      <c r="E203" s="36">
        <v>0</v>
      </c>
      <c r="F203" s="46"/>
      <c r="G203" s="44" t="s">
        <v>454</v>
      </c>
      <c r="H203" s="61">
        <v>14041876</v>
      </c>
      <c r="I203" s="61">
        <v>11233051</v>
      </c>
      <c r="J203" s="61">
        <v>2741446</v>
      </c>
      <c r="K203" s="61">
        <v>67379</v>
      </c>
      <c r="L203" s="61">
        <v>0</v>
      </c>
      <c r="M203" s="61">
        <v>0</v>
      </c>
      <c r="N203" s="86">
        <v>79.99</v>
      </c>
      <c r="O203" s="86">
        <v>19.52</v>
      </c>
      <c r="P203" s="87">
        <v>0.47</v>
      </c>
    </row>
    <row r="204" spans="1:16" ht="12.75">
      <c r="A204" s="256">
        <v>2</v>
      </c>
      <c r="B204" s="257">
        <v>14</v>
      </c>
      <c r="C204" s="257">
        <v>8</v>
      </c>
      <c r="D204" s="36">
        <v>3</v>
      </c>
      <c r="E204" s="36">
        <v>0</v>
      </c>
      <c r="F204" s="46"/>
      <c r="G204" s="44" t="s">
        <v>455</v>
      </c>
      <c r="H204" s="61">
        <v>7555001</v>
      </c>
      <c r="I204" s="61">
        <v>6454669</v>
      </c>
      <c r="J204" s="61">
        <v>958759</v>
      </c>
      <c r="K204" s="61">
        <v>141573</v>
      </c>
      <c r="L204" s="61">
        <v>0</v>
      </c>
      <c r="M204" s="61">
        <v>0</v>
      </c>
      <c r="N204" s="86">
        <v>85.43</v>
      </c>
      <c r="O204" s="86">
        <v>12.69</v>
      </c>
      <c r="P204" s="87">
        <v>1.87</v>
      </c>
    </row>
    <row r="205" spans="1:16" ht="12.75">
      <c r="A205" s="256">
        <v>2</v>
      </c>
      <c r="B205" s="257">
        <v>4</v>
      </c>
      <c r="C205" s="257">
        <v>4</v>
      </c>
      <c r="D205" s="36">
        <v>3</v>
      </c>
      <c r="E205" s="36">
        <v>0</v>
      </c>
      <c r="F205" s="46"/>
      <c r="G205" s="44" t="s">
        <v>456</v>
      </c>
      <c r="H205" s="61">
        <v>7939674</v>
      </c>
      <c r="I205" s="61">
        <v>5318701</v>
      </c>
      <c r="J205" s="61">
        <v>2542692</v>
      </c>
      <c r="K205" s="61">
        <v>78281</v>
      </c>
      <c r="L205" s="61">
        <v>0</v>
      </c>
      <c r="M205" s="61">
        <v>0</v>
      </c>
      <c r="N205" s="86">
        <v>66.98</v>
      </c>
      <c r="O205" s="86">
        <v>32.02</v>
      </c>
      <c r="P205" s="87">
        <v>0.98</v>
      </c>
    </row>
    <row r="206" spans="1:16" ht="12.75">
      <c r="A206" s="256">
        <v>2</v>
      </c>
      <c r="B206" s="257">
        <v>25</v>
      </c>
      <c r="C206" s="257">
        <v>6</v>
      </c>
      <c r="D206" s="36">
        <v>3</v>
      </c>
      <c r="E206" s="36">
        <v>0</v>
      </c>
      <c r="F206" s="46"/>
      <c r="G206" s="44" t="s">
        <v>457</v>
      </c>
      <c r="H206" s="61">
        <v>9519407</v>
      </c>
      <c r="I206" s="61">
        <v>6251069</v>
      </c>
      <c r="J206" s="61">
        <v>3191781</v>
      </c>
      <c r="K206" s="61">
        <v>76557</v>
      </c>
      <c r="L206" s="61">
        <v>0</v>
      </c>
      <c r="M206" s="61">
        <v>0</v>
      </c>
      <c r="N206" s="86">
        <v>65.66</v>
      </c>
      <c r="O206" s="86">
        <v>33.52</v>
      </c>
      <c r="P206" s="87">
        <v>0.8</v>
      </c>
    </row>
    <row r="207" spans="1:16" ht="12.75">
      <c r="A207" s="256">
        <v>2</v>
      </c>
      <c r="B207" s="257">
        <v>17</v>
      </c>
      <c r="C207" s="257">
        <v>5</v>
      </c>
      <c r="D207" s="36">
        <v>3</v>
      </c>
      <c r="E207" s="36">
        <v>0</v>
      </c>
      <c r="F207" s="46"/>
      <c r="G207" s="44" t="s">
        <v>458</v>
      </c>
      <c r="H207" s="61">
        <v>7891358</v>
      </c>
      <c r="I207" s="61">
        <v>5262835</v>
      </c>
      <c r="J207" s="61">
        <v>2628523</v>
      </c>
      <c r="K207" s="61">
        <v>0</v>
      </c>
      <c r="L207" s="61">
        <v>0</v>
      </c>
      <c r="M207" s="61">
        <v>0</v>
      </c>
      <c r="N207" s="86">
        <v>66.69</v>
      </c>
      <c r="O207" s="86">
        <v>33.3</v>
      </c>
      <c r="P207" s="87">
        <v>0</v>
      </c>
    </row>
    <row r="208" spans="1:16" ht="12.75">
      <c r="A208" s="256">
        <v>2</v>
      </c>
      <c r="B208" s="257">
        <v>12</v>
      </c>
      <c r="C208" s="257">
        <v>5</v>
      </c>
      <c r="D208" s="36">
        <v>3</v>
      </c>
      <c r="E208" s="36">
        <v>0</v>
      </c>
      <c r="F208" s="46"/>
      <c r="G208" s="44" t="s">
        <v>459</v>
      </c>
      <c r="H208" s="61">
        <v>4110173</v>
      </c>
      <c r="I208" s="61">
        <v>2319421</v>
      </c>
      <c r="J208" s="61">
        <v>1734049</v>
      </c>
      <c r="K208" s="61">
        <v>56703</v>
      </c>
      <c r="L208" s="61">
        <v>0</v>
      </c>
      <c r="M208" s="61">
        <v>0</v>
      </c>
      <c r="N208" s="86">
        <v>56.43</v>
      </c>
      <c r="O208" s="86">
        <v>42.18</v>
      </c>
      <c r="P208" s="87">
        <v>1.37</v>
      </c>
    </row>
    <row r="209" spans="1:16" ht="12.75">
      <c r="A209" s="256">
        <v>2</v>
      </c>
      <c r="B209" s="257">
        <v>22</v>
      </c>
      <c r="C209" s="257">
        <v>3</v>
      </c>
      <c r="D209" s="36">
        <v>3</v>
      </c>
      <c r="E209" s="36">
        <v>0</v>
      </c>
      <c r="F209" s="46"/>
      <c r="G209" s="44" t="s">
        <v>460</v>
      </c>
      <c r="H209" s="61">
        <v>16151398</v>
      </c>
      <c r="I209" s="61">
        <v>10486288</v>
      </c>
      <c r="J209" s="61">
        <v>5333081</v>
      </c>
      <c r="K209" s="61">
        <v>332029</v>
      </c>
      <c r="L209" s="61">
        <v>0</v>
      </c>
      <c r="M209" s="61">
        <v>0</v>
      </c>
      <c r="N209" s="86">
        <v>64.92</v>
      </c>
      <c r="O209" s="86">
        <v>33.01</v>
      </c>
      <c r="P209" s="87">
        <v>2.05</v>
      </c>
    </row>
    <row r="210" spans="1:16" ht="12.75">
      <c r="A210" s="256">
        <v>2</v>
      </c>
      <c r="B210" s="257">
        <v>24</v>
      </c>
      <c r="C210" s="257">
        <v>5</v>
      </c>
      <c r="D210" s="36">
        <v>3</v>
      </c>
      <c r="E210" s="36">
        <v>0</v>
      </c>
      <c r="F210" s="46"/>
      <c r="G210" s="44" t="s">
        <v>461</v>
      </c>
      <c r="H210" s="61">
        <v>11189202</v>
      </c>
      <c r="I210" s="61">
        <v>10737166</v>
      </c>
      <c r="J210" s="61">
        <v>0</v>
      </c>
      <c r="K210" s="61">
        <v>452036</v>
      </c>
      <c r="L210" s="61">
        <v>0</v>
      </c>
      <c r="M210" s="61">
        <v>0</v>
      </c>
      <c r="N210" s="86">
        <v>95.96</v>
      </c>
      <c r="O210" s="86">
        <v>0</v>
      </c>
      <c r="P210" s="87">
        <v>4.03</v>
      </c>
    </row>
    <row r="211" spans="1:16" ht="12.75">
      <c r="A211" s="256">
        <v>2</v>
      </c>
      <c r="B211" s="257">
        <v>24</v>
      </c>
      <c r="C211" s="257">
        <v>6</v>
      </c>
      <c r="D211" s="36">
        <v>3</v>
      </c>
      <c r="E211" s="36">
        <v>0</v>
      </c>
      <c r="F211" s="46"/>
      <c r="G211" s="44" t="s">
        <v>462</v>
      </c>
      <c r="H211" s="61">
        <v>14719126</v>
      </c>
      <c r="I211" s="61">
        <v>8212727</v>
      </c>
      <c r="J211" s="61">
        <v>6288970</v>
      </c>
      <c r="K211" s="61">
        <v>217429</v>
      </c>
      <c r="L211" s="61">
        <v>0</v>
      </c>
      <c r="M211" s="61">
        <v>0</v>
      </c>
      <c r="N211" s="86">
        <v>55.79</v>
      </c>
      <c r="O211" s="86">
        <v>42.72</v>
      </c>
      <c r="P211" s="87">
        <v>1.47</v>
      </c>
    </row>
    <row r="212" spans="1:16" ht="12.75">
      <c r="A212" s="256">
        <v>2</v>
      </c>
      <c r="B212" s="257">
        <v>24</v>
      </c>
      <c r="C212" s="257">
        <v>7</v>
      </c>
      <c r="D212" s="36">
        <v>3</v>
      </c>
      <c r="E212" s="36">
        <v>0</v>
      </c>
      <c r="F212" s="46"/>
      <c r="G212" s="44" t="s">
        <v>463</v>
      </c>
      <c r="H212" s="61">
        <v>5386391</v>
      </c>
      <c r="I212" s="61">
        <v>3324480</v>
      </c>
      <c r="J212" s="61">
        <v>1910137</v>
      </c>
      <c r="K212" s="61">
        <v>151774</v>
      </c>
      <c r="L212" s="61">
        <v>0</v>
      </c>
      <c r="M212" s="61">
        <v>0</v>
      </c>
      <c r="N212" s="86">
        <v>61.71</v>
      </c>
      <c r="O212" s="86">
        <v>35.46</v>
      </c>
      <c r="P212" s="87">
        <v>2.81</v>
      </c>
    </row>
    <row r="213" spans="1:16" ht="12.75">
      <c r="A213" s="256">
        <v>2</v>
      </c>
      <c r="B213" s="257">
        <v>19</v>
      </c>
      <c r="C213" s="257">
        <v>8</v>
      </c>
      <c r="D213" s="36">
        <v>3</v>
      </c>
      <c r="E213" s="36">
        <v>0</v>
      </c>
      <c r="F213" s="46"/>
      <c r="G213" s="44" t="s">
        <v>464</v>
      </c>
      <c r="H213" s="61">
        <v>6222265</v>
      </c>
      <c r="I213" s="61">
        <v>6208766</v>
      </c>
      <c r="J213" s="61">
        <v>0</v>
      </c>
      <c r="K213" s="61">
        <v>13499</v>
      </c>
      <c r="L213" s="61">
        <v>0</v>
      </c>
      <c r="M213" s="61">
        <v>0</v>
      </c>
      <c r="N213" s="86">
        <v>99.78</v>
      </c>
      <c r="O213" s="86">
        <v>0</v>
      </c>
      <c r="P213" s="87">
        <v>0.21</v>
      </c>
    </row>
    <row r="214" spans="1:16" ht="13.5" thickBot="1">
      <c r="A214" s="264">
        <v>2</v>
      </c>
      <c r="B214" s="265">
        <v>20</v>
      </c>
      <c r="C214" s="265">
        <v>6</v>
      </c>
      <c r="D214" s="37">
        <v>3</v>
      </c>
      <c r="E214" s="37">
        <v>0</v>
      </c>
      <c r="F214" s="47"/>
      <c r="G214" s="45" t="s">
        <v>465</v>
      </c>
      <c r="H214" s="62">
        <v>12681768</v>
      </c>
      <c r="I214" s="62">
        <v>7067557</v>
      </c>
      <c r="J214" s="62">
        <v>5448629</v>
      </c>
      <c r="K214" s="62">
        <v>165582</v>
      </c>
      <c r="L214" s="62">
        <v>0</v>
      </c>
      <c r="M214" s="62">
        <v>0</v>
      </c>
      <c r="N214" s="88">
        <v>55.73</v>
      </c>
      <c r="O214" s="88">
        <v>42.96</v>
      </c>
      <c r="P214" s="89">
        <v>1.3</v>
      </c>
    </row>
  </sheetData>
  <sheetProtection/>
  <mergeCells count="22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N7:P7"/>
    <mergeCell ref="N8:N10"/>
    <mergeCell ref="O8:O10"/>
    <mergeCell ref="P8:P10"/>
    <mergeCell ref="M7:M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60" t="s">
        <v>93</v>
      </c>
      <c r="M1" s="57"/>
      <c r="N1" s="57"/>
      <c r="O1" s="57" t="str">
        <f>1!P1</f>
        <v>15.07.2011</v>
      </c>
      <c r="P1" s="58"/>
    </row>
    <row r="2" spans="1:23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60" t="s">
        <v>94</v>
      </c>
      <c r="M2" s="57"/>
      <c r="N2" s="57"/>
      <c r="O2" s="57">
        <f>1!P2</f>
        <v>3</v>
      </c>
      <c r="P2" s="58"/>
      <c r="Q2" s="34"/>
      <c r="R2" s="34"/>
      <c r="S2" s="34"/>
      <c r="T2" s="34"/>
      <c r="U2" s="34"/>
      <c r="V2" s="34"/>
      <c r="W2" s="34"/>
    </row>
    <row r="3" spans="1:20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60" t="s">
        <v>95</v>
      </c>
      <c r="M3" s="57"/>
      <c r="N3" s="57"/>
      <c r="O3" s="57" t="str">
        <f>1!P3</f>
        <v>15.07.2011</v>
      </c>
      <c r="P3" s="58"/>
      <c r="Q3" s="1"/>
      <c r="R3" s="1"/>
      <c r="S3" s="1"/>
      <c r="T3" s="1"/>
    </row>
    <row r="4" spans="17:24" ht="12.75">
      <c r="Q4" s="34"/>
      <c r="R4" s="34"/>
      <c r="S4" s="34"/>
      <c r="T4" s="34"/>
      <c r="U4" s="34"/>
      <c r="V4" s="34"/>
      <c r="W4" s="34"/>
      <c r="X4" s="34"/>
    </row>
    <row r="5" spans="1:16" s="34" customFormat="1" ht="18">
      <c r="A5" s="33" t="str">
        <f>'Spis tabel'!B11</f>
        <v>Tabela 5.  Struktura subwencji ogólnej jst woj. dolnośląskiego wg stanu na koniec I kwartału 2011 roku    (wykonanie)</v>
      </c>
      <c r="O5" s="91"/>
      <c r="P5" s="35" t="s">
        <v>92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W6" s="34"/>
      <c r="X6" s="34"/>
    </row>
    <row r="7" spans="1:16" s="34" customFormat="1" ht="17.2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417" t="s">
        <v>64</v>
      </c>
      <c r="I7" s="417"/>
      <c r="J7" s="417"/>
      <c r="K7" s="417"/>
      <c r="L7" s="417"/>
      <c r="M7" s="425" t="s">
        <v>224</v>
      </c>
      <c r="N7" s="417" t="s">
        <v>23</v>
      </c>
      <c r="O7" s="417"/>
      <c r="P7" s="418"/>
    </row>
    <row r="8" spans="1:16" s="34" customFormat="1" ht="16.5" customHeight="1">
      <c r="A8" s="335"/>
      <c r="B8" s="353"/>
      <c r="C8" s="353"/>
      <c r="D8" s="353"/>
      <c r="E8" s="353"/>
      <c r="F8" s="342"/>
      <c r="G8" s="343"/>
      <c r="H8" s="429" t="s">
        <v>97</v>
      </c>
      <c r="I8" s="362" t="s">
        <v>44</v>
      </c>
      <c r="J8" s="404"/>
      <c r="K8" s="404"/>
      <c r="L8" s="365" t="s">
        <v>98</v>
      </c>
      <c r="M8" s="426"/>
      <c r="N8" s="419" t="s">
        <v>32</v>
      </c>
      <c r="O8" s="419" t="s">
        <v>33</v>
      </c>
      <c r="P8" s="422" t="s">
        <v>34</v>
      </c>
    </row>
    <row r="9" spans="1:24" s="34" customFormat="1" ht="16.5" customHeight="1">
      <c r="A9" s="335"/>
      <c r="B9" s="353"/>
      <c r="C9" s="353"/>
      <c r="D9" s="353"/>
      <c r="E9" s="353"/>
      <c r="F9" s="342"/>
      <c r="G9" s="343"/>
      <c r="H9" s="428"/>
      <c r="I9" s="415" t="s">
        <v>22</v>
      </c>
      <c r="J9" s="415" t="s">
        <v>21</v>
      </c>
      <c r="K9" s="415" t="s">
        <v>164</v>
      </c>
      <c r="L9" s="428"/>
      <c r="M9" s="426"/>
      <c r="N9" s="420"/>
      <c r="O9" s="420"/>
      <c r="P9" s="423"/>
      <c r="Q9"/>
      <c r="R9"/>
      <c r="S9"/>
      <c r="T9"/>
      <c r="U9"/>
      <c r="V9"/>
      <c r="W9"/>
      <c r="X9"/>
    </row>
    <row r="10" spans="1:24" s="34" customFormat="1" ht="13.5" thickBot="1">
      <c r="A10" s="336"/>
      <c r="B10" s="354"/>
      <c r="C10" s="354"/>
      <c r="D10" s="354"/>
      <c r="E10" s="354"/>
      <c r="F10" s="344"/>
      <c r="G10" s="345"/>
      <c r="H10" s="366"/>
      <c r="I10" s="416"/>
      <c r="J10" s="416"/>
      <c r="K10" s="416"/>
      <c r="L10" s="366"/>
      <c r="M10" s="427"/>
      <c r="N10" s="421"/>
      <c r="O10" s="421"/>
      <c r="P10" s="424"/>
      <c r="Q10"/>
      <c r="R10"/>
      <c r="S10"/>
      <c r="T10"/>
      <c r="U10"/>
      <c r="V10"/>
      <c r="W10"/>
      <c r="X10"/>
    </row>
    <row r="11" spans="1:24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363">
        <v>6</v>
      </c>
      <c r="G11" s="364"/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52">
        <v>15</v>
      </c>
      <c r="Q11"/>
      <c r="R11"/>
      <c r="S11"/>
      <c r="T11"/>
      <c r="U11"/>
      <c r="V11"/>
      <c r="W11"/>
      <c r="X11"/>
    </row>
    <row r="12" spans="1:24" s="91" customFormat="1" ht="15">
      <c r="A12" s="248"/>
      <c r="B12" s="249"/>
      <c r="C12" s="249"/>
      <c r="D12" s="101"/>
      <c r="E12" s="101"/>
      <c r="F12" s="102" t="s">
        <v>485</v>
      </c>
      <c r="G12" s="103"/>
      <c r="H12" s="104">
        <v>1075664157</v>
      </c>
      <c r="I12" s="104">
        <v>937475448</v>
      </c>
      <c r="J12" s="104">
        <v>105161502</v>
      </c>
      <c r="K12" s="104">
        <v>33027207</v>
      </c>
      <c r="L12" s="104">
        <v>0</v>
      </c>
      <c r="M12" s="104">
        <v>32113253.229999997</v>
      </c>
      <c r="N12" s="135">
        <v>87.15317340447554</v>
      </c>
      <c r="O12" s="135">
        <v>9.77642522674482</v>
      </c>
      <c r="P12" s="136">
        <v>3.0704013687796423</v>
      </c>
      <c r="Q12" s="107"/>
      <c r="R12" s="107"/>
      <c r="S12" s="107"/>
      <c r="T12" s="107"/>
      <c r="U12" s="107"/>
      <c r="V12" s="107"/>
      <c r="W12" s="107"/>
      <c r="X12" s="107"/>
    </row>
    <row r="13" spans="1:16" ht="12.75">
      <c r="A13" s="250">
        <v>2</v>
      </c>
      <c r="B13" s="251">
        <v>0</v>
      </c>
      <c r="C13" s="251">
        <v>0</v>
      </c>
      <c r="D13" s="94">
        <v>0</v>
      </c>
      <c r="E13" s="94">
        <v>0</v>
      </c>
      <c r="F13" s="174"/>
      <c r="G13" s="96" t="s">
        <v>278</v>
      </c>
      <c r="H13" s="97">
        <v>40222096</v>
      </c>
      <c r="I13" s="97">
        <v>24719005</v>
      </c>
      <c r="J13" s="97">
        <v>9163131</v>
      </c>
      <c r="K13" s="97">
        <v>6339960</v>
      </c>
      <c r="L13" s="97">
        <v>0</v>
      </c>
      <c r="M13" s="97">
        <v>0</v>
      </c>
      <c r="N13" s="133">
        <v>61.45</v>
      </c>
      <c r="O13" s="133">
        <v>22.78</v>
      </c>
      <c r="P13" s="134">
        <v>15.76</v>
      </c>
    </row>
    <row r="14" spans="1:16" s="107" customFormat="1" ht="15">
      <c r="A14" s="252"/>
      <c r="B14" s="253"/>
      <c r="C14" s="253"/>
      <c r="D14" s="108"/>
      <c r="E14" s="108"/>
      <c r="F14" s="109" t="s">
        <v>279</v>
      </c>
      <c r="G14" s="110"/>
      <c r="H14" s="111">
        <v>291602556</v>
      </c>
      <c r="I14" s="111">
        <v>255899205</v>
      </c>
      <c r="J14" s="111">
        <v>25136913</v>
      </c>
      <c r="K14" s="111">
        <v>10566438</v>
      </c>
      <c r="L14" s="111">
        <v>0</v>
      </c>
      <c r="M14" s="111">
        <v>4152744.76</v>
      </c>
      <c r="N14" s="143">
        <v>87.75615979168577</v>
      </c>
      <c r="O14" s="143">
        <v>8.620264974632114</v>
      </c>
      <c r="P14" s="144">
        <v>3.623575233682108</v>
      </c>
    </row>
    <row r="15" spans="1:16" ht="12.75">
      <c r="A15" s="254">
        <v>2</v>
      </c>
      <c r="B15" s="255">
        <v>1</v>
      </c>
      <c r="C15" s="255">
        <v>0</v>
      </c>
      <c r="D15" s="11">
        <v>0</v>
      </c>
      <c r="E15" s="11">
        <v>1</v>
      </c>
      <c r="F15" s="24"/>
      <c r="G15" s="19" t="s">
        <v>280</v>
      </c>
      <c r="H15" s="12">
        <v>12284298</v>
      </c>
      <c r="I15" s="12">
        <v>11265810</v>
      </c>
      <c r="J15" s="12">
        <v>882309</v>
      </c>
      <c r="K15" s="12">
        <v>136179</v>
      </c>
      <c r="L15" s="12">
        <v>0</v>
      </c>
      <c r="M15" s="12">
        <v>0</v>
      </c>
      <c r="N15" s="75">
        <v>91.7</v>
      </c>
      <c r="O15" s="75">
        <v>7.18</v>
      </c>
      <c r="P15" s="76">
        <v>1.1</v>
      </c>
    </row>
    <row r="16" spans="1:16" ht="12.75">
      <c r="A16" s="254">
        <v>2</v>
      </c>
      <c r="B16" s="255">
        <v>2</v>
      </c>
      <c r="C16" s="255">
        <v>0</v>
      </c>
      <c r="D16" s="12">
        <v>0</v>
      </c>
      <c r="E16" s="12">
        <v>1</v>
      </c>
      <c r="F16" s="24"/>
      <c r="G16" s="42" t="s">
        <v>281</v>
      </c>
      <c r="H16" s="12">
        <v>15758442</v>
      </c>
      <c r="I16" s="12">
        <v>12761745</v>
      </c>
      <c r="J16" s="12">
        <v>2471910</v>
      </c>
      <c r="K16" s="12">
        <v>524787</v>
      </c>
      <c r="L16" s="12">
        <v>0</v>
      </c>
      <c r="M16" s="12">
        <v>0</v>
      </c>
      <c r="N16" s="75">
        <v>80.98</v>
      </c>
      <c r="O16" s="75">
        <v>15.68</v>
      </c>
      <c r="P16" s="76">
        <v>3.33</v>
      </c>
    </row>
    <row r="17" spans="1:16" ht="12.75">
      <c r="A17" s="254">
        <v>2</v>
      </c>
      <c r="B17" s="255">
        <v>3</v>
      </c>
      <c r="C17" s="255">
        <v>0</v>
      </c>
      <c r="D17" s="17">
        <v>0</v>
      </c>
      <c r="E17" s="17">
        <v>1</v>
      </c>
      <c r="F17" s="24"/>
      <c r="G17" s="22" t="s">
        <v>282</v>
      </c>
      <c r="H17" s="12">
        <v>16683784</v>
      </c>
      <c r="I17" s="12">
        <v>16631140</v>
      </c>
      <c r="J17" s="12">
        <v>21075</v>
      </c>
      <c r="K17" s="12">
        <v>31569</v>
      </c>
      <c r="L17" s="12">
        <v>0</v>
      </c>
      <c r="M17" s="12">
        <v>642421.26</v>
      </c>
      <c r="N17" s="75">
        <v>99.68</v>
      </c>
      <c r="O17" s="75">
        <v>0.12</v>
      </c>
      <c r="P17" s="76">
        <v>0.18</v>
      </c>
    </row>
    <row r="18" spans="1:16" ht="12.75">
      <c r="A18" s="254">
        <v>2</v>
      </c>
      <c r="B18" s="255">
        <v>4</v>
      </c>
      <c r="C18" s="255">
        <v>0</v>
      </c>
      <c r="D18" s="17">
        <v>0</v>
      </c>
      <c r="E18" s="17">
        <v>1</v>
      </c>
      <c r="F18" s="24"/>
      <c r="G18" s="22" t="s">
        <v>283</v>
      </c>
      <c r="H18" s="12">
        <v>6382759</v>
      </c>
      <c r="I18" s="12">
        <v>4846180</v>
      </c>
      <c r="J18" s="12">
        <v>1147572</v>
      </c>
      <c r="K18" s="12">
        <v>389007</v>
      </c>
      <c r="L18" s="12">
        <v>0</v>
      </c>
      <c r="M18" s="12">
        <v>0</v>
      </c>
      <c r="N18" s="75">
        <v>75.92</v>
      </c>
      <c r="O18" s="75">
        <v>17.97</v>
      </c>
      <c r="P18" s="76">
        <v>6.09</v>
      </c>
    </row>
    <row r="19" spans="1:16" ht="12.75">
      <c r="A19" s="254">
        <v>2</v>
      </c>
      <c r="B19" s="255">
        <v>5</v>
      </c>
      <c r="C19" s="255">
        <v>0</v>
      </c>
      <c r="D19" s="17">
        <v>0</v>
      </c>
      <c r="E19" s="17">
        <v>1</v>
      </c>
      <c r="F19" s="24"/>
      <c r="G19" s="22" t="s">
        <v>284</v>
      </c>
      <c r="H19" s="12">
        <v>7828655</v>
      </c>
      <c r="I19" s="12">
        <v>6290855</v>
      </c>
      <c r="J19" s="12">
        <v>1146162</v>
      </c>
      <c r="K19" s="12">
        <v>391638</v>
      </c>
      <c r="L19" s="12">
        <v>0</v>
      </c>
      <c r="M19" s="12">
        <v>0</v>
      </c>
      <c r="N19" s="75">
        <v>80.35</v>
      </c>
      <c r="O19" s="75">
        <v>14.64</v>
      </c>
      <c r="P19" s="76">
        <v>5</v>
      </c>
    </row>
    <row r="20" spans="1:16" ht="12.75">
      <c r="A20" s="254">
        <v>2</v>
      </c>
      <c r="B20" s="255">
        <v>6</v>
      </c>
      <c r="C20" s="255">
        <v>0</v>
      </c>
      <c r="D20" s="17">
        <v>0</v>
      </c>
      <c r="E20" s="17">
        <v>1</v>
      </c>
      <c r="F20" s="24"/>
      <c r="G20" s="22" t="s">
        <v>285</v>
      </c>
      <c r="H20" s="12">
        <v>7448216</v>
      </c>
      <c r="I20" s="12">
        <v>6191645</v>
      </c>
      <c r="J20" s="12">
        <v>1053696</v>
      </c>
      <c r="K20" s="12">
        <v>202875</v>
      </c>
      <c r="L20" s="12">
        <v>0</v>
      </c>
      <c r="M20" s="12">
        <v>0</v>
      </c>
      <c r="N20" s="75">
        <v>83.12</v>
      </c>
      <c r="O20" s="75">
        <v>14.14</v>
      </c>
      <c r="P20" s="76">
        <v>2.72</v>
      </c>
    </row>
    <row r="21" spans="1:16" ht="12.75">
      <c r="A21" s="254">
        <v>2</v>
      </c>
      <c r="B21" s="255">
        <v>7</v>
      </c>
      <c r="C21" s="255">
        <v>0</v>
      </c>
      <c r="D21" s="17">
        <v>0</v>
      </c>
      <c r="E21" s="17">
        <v>1</v>
      </c>
      <c r="F21" s="24"/>
      <c r="G21" s="22" t="s">
        <v>286</v>
      </c>
      <c r="H21" s="12">
        <v>5358942</v>
      </c>
      <c r="I21" s="12">
        <v>4120680</v>
      </c>
      <c r="J21" s="12">
        <v>1086735</v>
      </c>
      <c r="K21" s="12">
        <v>151527</v>
      </c>
      <c r="L21" s="12">
        <v>0</v>
      </c>
      <c r="M21" s="12">
        <v>0</v>
      </c>
      <c r="N21" s="75">
        <v>76.89</v>
      </c>
      <c r="O21" s="75">
        <v>20.27</v>
      </c>
      <c r="P21" s="76">
        <v>2.82</v>
      </c>
    </row>
    <row r="22" spans="1:16" ht="12.75">
      <c r="A22" s="254">
        <v>2</v>
      </c>
      <c r="B22" s="255">
        <v>8</v>
      </c>
      <c r="C22" s="255">
        <v>0</v>
      </c>
      <c r="D22" s="17">
        <v>0</v>
      </c>
      <c r="E22" s="17">
        <v>1</v>
      </c>
      <c r="F22" s="24"/>
      <c r="G22" s="22" t="s">
        <v>287</v>
      </c>
      <c r="H22" s="12">
        <v>28052093</v>
      </c>
      <c r="I22" s="12">
        <v>23045180</v>
      </c>
      <c r="J22" s="12">
        <v>3830787</v>
      </c>
      <c r="K22" s="12">
        <v>1176126</v>
      </c>
      <c r="L22" s="12">
        <v>0</v>
      </c>
      <c r="M22" s="12">
        <v>0</v>
      </c>
      <c r="N22" s="75">
        <v>82.15</v>
      </c>
      <c r="O22" s="75">
        <v>13.65</v>
      </c>
      <c r="P22" s="76">
        <v>4.19</v>
      </c>
    </row>
    <row r="23" spans="1:16" ht="12.75">
      <c r="A23" s="254">
        <v>2</v>
      </c>
      <c r="B23" s="255">
        <v>9</v>
      </c>
      <c r="C23" s="255">
        <v>0</v>
      </c>
      <c r="D23" s="17">
        <v>0</v>
      </c>
      <c r="E23" s="17">
        <v>1</v>
      </c>
      <c r="F23" s="24"/>
      <c r="G23" s="22" t="s">
        <v>288</v>
      </c>
      <c r="H23" s="12">
        <v>3169176</v>
      </c>
      <c r="I23" s="12">
        <v>1852275</v>
      </c>
      <c r="J23" s="12">
        <v>881616</v>
      </c>
      <c r="K23" s="12">
        <v>435285</v>
      </c>
      <c r="L23" s="12">
        <v>0</v>
      </c>
      <c r="M23" s="12">
        <v>0</v>
      </c>
      <c r="N23" s="75">
        <v>58.44</v>
      </c>
      <c r="O23" s="75">
        <v>27.81</v>
      </c>
      <c r="P23" s="76">
        <v>13.73</v>
      </c>
    </row>
    <row r="24" spans="1:16" ht="12.75">
      <c r="A24" s="254">
        <v>2</v>
      </c>
      <c r="B24" s="255">
        <v>10</v>
      </c>
      <c r="C24" s="255">
        <v>0</v>
      </c>
      <c r="D24" s="17">
        <v>0</v>
      </c>
      <c r="E24" s="17">
        <v>1</v>
      </c>
      <c r="F24" s="24"/>
      <c r="G24" s="22" t="s">
        <v>289</v>
      </c>
      <c r="H24" s="12">
        <v>10491192</v>
      </c>
      <c r="I24" s="12">
        <v>8780670</v>
      </c>
      <c r="J24" s="12">
        <v>1431237</v>
      </c>
      <c r="K24" s="12">
        <v>279285</v>
      </c>
      <c r="L24" s="12">
        <v>0</v>
      </c>
      <c r="M24" s="12">
        <v>0</v>
      </c>
      <c r="N24" s="75">
        <v>83.69</v>
      </c>
      <c r="O24" s="75">
        <v>13.64</v>
      </c>
      <c r="P24" s="76">
        <v>2.66</v>
      </c>
    </row>
    <row r="25" spans="1:16" ht="12.75">
      <c r="A25" s="254">
        <v>2</v>
      </c>
      <c r="B25" s="255">
        <v>11</v>
      </c>
      <c r="C25" s="255">
        <v>0</v>
      </c>
      <c r="D25" s="17">
        <v>0</v>
      </c>
      <c r="E25" s="17">
        <v>1</v>
      </c>
      <c r="F25" s="24"/>
      <c r="G25" s="22" t="s">
        <v>290</v>
      </c>
      <c r="H25" s="12">
        <v>17358973</v>
      </c>
      <c r="I25" s="12">
        <v>17193100</v>
      </c>
      <c r="J25" s="12">
        <v>0</v>
      </c>
      <c r="K25" s="12">
        <v>165873</v>
      </c>
      <c r="L25" s="12">
        <v>0</v>
      </c>
      <c r="M25" s="12">
        <v>1813321.5</v>
      </c>
      <c r="N25" s="75">
        <v>99.04</v>
      </c>
      <c r="O25" s="75">
        <v>0</v>
      </c>
      <c r="P25" s="76">
        <v>0.95</v>
      </c>
    </row>
    <row r="26" spans="1:16" ht="12.75">
      <c r="A26" s="254">
        <v>2</v>
      </c>
      <c r="B26" s="255">
        <v>12</v>
      </c>
      <c r="C26" s="255">
        <v>0</v>
      </c>
      <c r="D26" s="17">
        <v>0</v>
      </c>
      <c r="E26" s="17">
        <v>1</v>
      </c>
      <c r="F26" s="24"/>
      <c r="G26" s="22" t="s">
        <v>291</v>
      </c>
      <c r="H26" s="12">
        <v>8125524</v>
      </c>
      <c r="I26" s="12">
        <v>6217350</v>
      </c>
      <c r="J26" s="12">
        <v>1364265</v>
      </c>
      <c r="K26" s="12">
        <v>543909</v>
      </c>
      <c r="L26" s="12">
        <v>0</v>
      </c>
      <c r="M26" s="12">
        <v>0</v>
      </c>
      <c r="N26" s="75">
        <v>76.51</v>
      </c>
      <c r="O26" s="75">
        <v>16.78</v>
      </c>
      <c r="P26" s="76">
        <v>6.69</v>
      </c>
    </row>
    <row r="27" spans="1:16" ht="12.75">
      <c r="A27" s="254">
        <v>2</v>
      </c>
      <c r="B27" s="255">
        <v>13</v>
      </c>
      <c r="C27" s="255">
        <v>0</v>
      </c>
      <c r="D27" s="17">
        <v>0</v>
      </c>
      <c r="E27" s="17">
        <v>1</v>
      </c>
      <c r="F27" s="24"/>
      <c r="G27" s="22" t="s">
        <v>292</v>
      </c>
      <c r="H27" s="12">
        <v>6935156</v>
      </c>
      <c r="I27" s="12">
        <v>5777285</v>
      </c>
      <c r="J27" s="12">
        <v>714879</v>
      </c>
      <c r="K27" s="12">
        <v>442992</v>
      </c>
      <c r="L27" s="12">
        <v>0</v>
      </c>
      <c r="M27" s="12">
        <v>0</v>
      </c>
      <c r="N27" s="75">
        <v>83.3</v>
      </c>
      <c r="O27" s="75">
        <v>10.3</v>
      </c>
      <c r="P27" s="76">
        <v>6.38</v>
      </c>
    </row>
    <row r="28" spans="1:16" ht="12.75">
      <c r="A28" s="254">
        <v>2</v>
      </c>
      <c r="B28" s="255">
        <v>14</v>
      </c>
      <c r="C28" s="255">
        <v>0</v>
      </c>
      <c r="D28" s="17">
        <v>0</v>
      </c>
      <c r="E28" s="17">
        <v>1</v>
      </c>
      <c r="F28" s="24"/>
      <c r="G28" s="22" t="s">
        <v>293</v>
      </c>
      <c r="H28" s="12">
        <v>15800494</v>
      </c>
      <c r="I28" s="12">
        <v>14610835</v>
      </c>
      <c r="J28" s="12">
        <v>812583</v>
      </c>
      <c r="K28" s="12">
        <v>377076</v>
      </c>
      <c r="L28" s="12">
        <v>0</v>
      </c>
      <c r="M28" s="12">
        <v>0</v>
      </c>
      <c r="N28" s="75">
        <v>92.47</v>
      </c>
      <c r="O28" s="75">
        <v>5.14</v>
      </c>
      <c r="P28" s="76">
        <v>2.38</v>
      </c>
    </row>
    <row r="29" spans="1:16" ht="12.75">
      <c r="A29" s="254">
        <v>2</v>
      </c>
      <c r="B29" s="255">
        <v>15</v>
      </c>
      <c r="C29" s="255">
        <v>0</v>
      </c>
      <c r="D29" s="17">
        <v>0</v>
      </c>
      <c r="E29" s="17">
        <v>1</v>
      </c>
      <c r="F29" s="24"/>
      <c r="G29" s="22" t="s">
        <v>294</v>
      </c>
      <c r="H29" s="12">
        <v>7651651</v>
      </c>
      <c r="I29" s="12">
        <v>7136650</v>
      </c>
      <c r="J29" s="12">
        <v>264882</v>
      </c>
      <c r="K29" s="12">
        <v>250119</v>
      </c>
      <c r="L29" s="12">
        <v>0</v>
      </c>
      <c r="M29" s="12">
        <v>0</v>
      </c>
      <c r="N29" s="75">
        <v>93.26</v>
      </c>
      <c r="O29" s="75">
        <v>3.46</v>
      </c>
      <c r="P29" s="76">
        <v>3.26</v>
      </c>
    </row>
    <row r="30" spans="1:16" ht="12.75">
      <c r="A30" s="254">
        <v>2</v>
      </c>
      <c r="B30" s="255">
        <v>16</v>
      </c>
      <c r="C30" s="255">
        <v>0</v>
      </c>
      <c r="D30" s="17">
        <v>0</v>
      </c>
      <c r="E30" s="17">
        <v>1</v>
      </c>
      <c r="F30" s="24"/>
      <c r="G30" s="22" t="s">
        <v>295</v>
      </c>
      <c r="H30" s="12">
        <v>4296339</v>
      </c>
      <c r="I30" s="12">
        <v>4163040</v>
      </c>
      <c r="J30" s="12">
        <v>0</v>
      </c>
      <c r="K30" s="12">
        <v>133299</v>
      </c>
      <c r="L30" s="12">
        <v>0</v>
      </c>
      <c r="M30" s="12">
        <v>1127056</v>
      </c>
      <c r="N30" s="75">
        <v>96.89</v>
      </c>
      <c r="O30" s="75">
        <v>0</v>
      </c>
      <c r="P30" s="76">
        <v>3.1</v>
      </c>
    </row>
    <row r="31" spans="1:16" ht="12.75">
      <c r="A31" s="254">
        <v>2</v>
      </c>
      <c r="B31" s="255">
        <v>17</v>
      </c>
      <c r="C31" s="255">
        <v>0</v>
      </c>
      <c r="D31" s="17">
        <v>0</v>
      </c>
      <c r="E31" s="17">
        <v>1</v>
      </c>
      <c r="F31" s="24"/>
      <c r="G31" s="22" t="s">
        <v>296</v>
      </c>
      <c r="H31" s="12">
        <v>8652361</v>
      </c>
      <c r="I31" s="12">
        <v>7309375</v>
      </c>
      <c r="J31" s="12">
        <v>745170</v>
      </c>
      <c r="K31" s="12">
        <v>597816</v>
      </c>
      <c r="L31" s="12">
        <v>0</v>
      </c>
      <c r="M31" s="12">
        <v>0</v>
      </c>
      <c r="N31" s="75">
        <v>84.47</v>
      </c>
      <c r="O31" s="75">
        <v>8.61</v>
      </c>
      <c r="P31" s="76">
        <v>6.9</v>
      </c>
    </row>
    <row r="32" spans="1:16" ht="12.75">
      <c r="A32" s="254">
        <v>2</v>
      </c>
      <c r="B32" s="255">
        <v>18</v>
      </c>
      <c r="C32" s="255">
        <v>0</v>
      </c>
      <c r="D32" s="17">
        <v>0</v>
      </c>
      <c r="E32" s="17">
        <v>1</v>
      </c>
      <c r="F32" s="24"/>
      <c r="G32" s="22" t="s">
        <v>297</v>
      </c>
      <c r="H32" s="12">
        <v>4537385</v>
      </c>
      <c r="I32" s="12">
        <v>3607340</v>
      </c>
      <c r="J32" s="12">
        <v>465504</v>
      </c>
      <c r="K32" s="12">
        <v>464541</v>
      </c>
      <c r="L32" s="12">
        <v>0</v>
      </c>
      <c r="M32" s="12">
        <v>0</v>
      </c>
      <c r="N32" s="75">
        <v>79.5</v>
      </c>
      <c r="O32" s="75">
        <v>10.25</v>
      </c>
      <c r="P32" s="76">
        <v>10.23</v>
      </c>
    </row>
    <row r="33" spans="1:16" ht="12.75">
      <c r="A33" s="254">
        <v>2</v>
      </c>
      <c r="B33" s="255">
        <v>19</v>
      </c>
      <c r="C33" s="255">
        <v>0</v>
      </c>
      <c r="D33" s="17">
        <v>0</v>
      </c>
      <c r="E33" s="17">
        <v>1</v>
      </c>
      <c r="F33" s="24"/>
      <c r="G33" s="22" t="s">
        <v>298</v>
      </c>
      <c r="H33" s="12">
        <v>24651148</v>
      </c>
      <c r="I33" s="12">
        <v>23289190</v>
      </c>
      <c r="J33" s="12">
        <v>1025703</v>
      </c>
      <c r="K33" s="12">
        <v>336255</v>
      </c>
      <c r="L33" s="12">
        <v>0</v>
      </c>
      <c r="M33" s="12">
        <v>0</v>
      </c>
      <c r="N33" s="75">
        <v>94.47</v>
      </c>
      <c r="O33" s="75">
        <v>4.16</v>
      </c>
      <c r="P33" s="76">
        <v>1.36</v>
      </c>
    </row>
    <row r="34" spans="1:16" ht="12.75">
      <c r="A34" s="254">
        <v>2</v>
      </c>
      <c r="B34" s="255">
        <v>20</v>
      </c>
      <c r="C34" s="255">
        <v>0</v>
      </c>
      <c r="D34" s="17">
        <v>0</v>
      </c>
      <c r="E34" s="17">
        <v>1</v>
      </c>
      <c r="F34" s="24"/>
      <c r="G34" s="22" t="s">
        <v>299</v>
      </c>
      <c r="H34" s="12">
        <v>9198757</v>
      </c>
      <c r="I34" s="12">
        <v>8010250</v>
      </c>
      <c r="J34" s="12">
        <v>637911</v>
      </c>
      <c r="K34" s="12">
        <v>550596</v>
      </c>
      <c r="L34" s="12">
        <v>0</v>
      </c>
      <c r="M34" s="12">
        <v>0</v>
      </c>
      <c r="N34" s="75">
        <v>87.07</v>
      </c>
      <c r="O34" s="75">
        <v>6.93</v>
      </c>
      <c r="P34" s="76">
        <v>5.98</v>
      </c>
    </row>
    <row r="35" spans="1:16" ht="12.75">
      <c r="A35" s="254">
        <v>2</v>
      </c>
      <c r="B35" s="255">
        <v>21</v>
      </c>
      <c r="C35" s="255">
        <v>0</v>
      </c>
      <c r="D35" s="17">
        <v>0</v>
      </c>
      <c r="E35" s="17">
        <v>1</v>
      </c>
      <c r="F35" s="24"/>
      <c r="G35" s="22" t="s">
        <v>300</v>
      </c>
      <c r="H35" s="12">
        <v>23267587</v>
      </c>
      <c r="I35" s="12">
        <v>21278875</v>
      </c>
      <c r="J35" s="12">
        <v>1562313</v>
      </c>
      <c r="K35" s="12">
        <v>426399</v>
      </c>
      <c r="L35" s="12">
        <v>0</v>
      </c>
      <c r="M35" s="12">
        <v>0</v>
      </c>
      <c r="N35" s="75">
        <v>91.45</v>
      </c>
      <c r="O35" s="75">
        <v>6.71</v>
      </c>
      <c r="P35" s="76">
        <v>1.83</v>
      </c>
    </row>
    <row r="36" spans="1:16" ht="12.75">
      <c r="A36" s="254">
        <v>2</v>
      </c>
      <c r="B36" s="255">
        <v>22</v>
      </c>
      <c r="C36" s="255">
        <v>0</v>
      </c>
      <c r="D36" s="17">
        <v>0</v>
      </c>
      <c r="E36" s="17">
        <v>1</v>
      </c>
      <c r="F36" s="24"/>
      <c r="G36" s="22" t="s">
        <v>301</v>
      </c>
      <c r="H36" s="12">
        <v>8880379</v>
      </c>
      <c r="I36" s="12">
        <v>7819390</v>
      </c>
      <c r="J36" s="12">
        <v>875079</v>
      </c>
      <c r="K36" s="12">
        <v>185910</v>
      </c>
      <c r="L36" s="12">
        <v>0</v>
      </c>
      <c r="M36" s="12">
        <v>0</v>
      </c>
      <c r="N36" s="75">
        <v>88.05</v>
      </c>
      <c r="O36" s="75">
        <v>9.85</v>
      </c>
      <c r="P36" s="76">
        <v>2.09</v>
      </c>
    </row>
    <row r="37" spans="1:16" ht="12.75">
      <c r="A37" s="254">
        <v>2</v>
      </c>
      <c r="B37" s="255">
        <v>23</v>
      </c>
      <c r="C37" s="255">
        <v>0</v>
      </c>
      <c r="D37" s="17">
        <v>0</v>
      </c>
      <c r="E37" s="17">
        <v>1</v>
      </c>
      <c r="F37" s="24"/>
      <c r="G37" s="22" t="s">
        <v>302</v>
      </c>
      <c r="H37" s="12">
        <v>8473197</v>
      </c>
      <c r="I37" s="12">
        <v>7201770</v>
      </c>
      <c r="J37" s="12">
        <v>0</v>
      </c>
      <c r="K37" s="12">
        <v>1271427</v>
      </c>
      <c r="L37" s="12">
        <v>0</v>
      </c>
      <c r="M37" s="12">
        <v>569946</v>
      </c>
      <c r="N37" s="75">
        <v>84.99</v>
      </c>
      <c r="O37" s="75">
        <v>0</v>
      </c>
      <c r="P37" s="76">
        <v>15</v>
      </c>
    </row>
    <row r="38" spans="1:16" ht="12.75">
      <c r="A38" s="254">
        <v>2</v>
      </c>
      <c r="B38" s="255">
        <v>24</v>
      </c>
      <c r="C38" s="255">
        <v>0</v>
      </c>
      <c r="D38" s="17">
        <v>0</v>
      </c>
      <c r="E38" s="17">
        <v>1</v>
      </c>
      <c r="F38" s="24"/>
      <c r="G38" s="22" t="s">
        <v>303</v>
      </c>
      <c r="H38" s="12">
        <v>11816984</v>
      </c>
      <c r="I38" s="12">
        <v>9832400</v>
      </c>
      <c r="J38" s="12">
        <v>1345098</v>
      </c>
      <c r="K38" s="12">
        <v>639486</v>
      </c>
      <c r="L38" s="12">
        <v>0</v>
      </c>
      <c r="M38" s="12">
        <v>0</v>
      </c>
      <c r="N38" s="75">
        <v>83.2</v>
      </c>
      <c r="O38" s="75">
        <v>11.38</v>
      </c>
      <c r="P38" s="76">
        <v>5.41</v>
      </c>
    </row>
    <row r="39" spans="1:16" ht="12.75">
      <c r="A39" s="254">
        <v>2</v>
      </c>
      <c r="B39" s="255">
        <v>25</v>
      </c>
      <c r="C39" s="255">
        <v>0</v>
      </c>
      <c r="D39" s="17">
        <v>0</v>
      </c>
      <c r="E39" s="17">
        <v>1</v>
      </c>
      <c r="F39" s="24"/>
      <c r="G39" s="22" t="s">
        <v>304</v>
      </c>
      <c r="H39" s="12">
        <v>10968276</v>
      </c>
      <c r="I39" s="12">
        <v>10760295</v>
      </c>
      <c r="J39" s="12">
        <v>71985</v>
      </c>
      <c r="K39" s="12">
        <v>135996</v>
      </c>
      <c r="L39" s="12">
        <v>0</v>
      </c>
      <c r="M39" s="12">
        <v>0</v>
      </c>
      <c r="N39" s="75">
        <v>98.1</v>
      </c>
      <c r="O39" s="75">
        <v>0.65</v>
      </c>
      <c r="P39" s="76">
        <v>1.23</v>
      </c>
    </row>
    <row r="40" spans="1:16" ht="12.75">
      <c r="A40" s="254">
        <v>2</v>
      </c>
      <c r="B40" s="255">
        <v>26</v>
      </c>
      <c r="C40" s="255">
        <v>0</v>
      </c>
      <c r="D40" s="17">
        <v>0</v>
      </c>
      <c r="E40" s="17">
        <v>1</v>
      </c>
      <c r="F40" s="24"/>
      <c r="G40" s="22" t="s">
        <v>305</v>
      </c>
      <c r="H40" s="12">
        <v>7530788</v>
      </c>
      <c r="I40" s="12">
        <v>5905880</v>
      </c>
      <c r="J40" s="12">
        <v>1298442</v>
      </c>
      <c r="K40" s="12">
        <v>326466</v>
      </c>
      <c r="L40" s="12">
        <v>0</v>
      </c>
      <c r="M40" s="12">
        <v>0</v>
      </c>
      <c r="N40" s="75">
        <v>78.42</v>
      </c>
      <c r="O40" s="75">
        <v>17.24</v>
      </c>
      <c r="P40" s="76">
        <v>4.33</v>
      </c>
    </row>
    <row r="41" spans="1:16" s="107" customFormat="1" ht="15">
      <c r="A41" s="258"/>
      <c r="B41" s="259"/>
      <c r="C41" s="259"/>
      <c r="D41" s="120"/>
      <c r="E41" s="120"/>
      <c r="F41" s="121" t="s">
        <v>306</v>
      </c>
      <c r="G41" s="122"/>
      <c r="H41" s="123">
        <v>258269088</v>
      </c>
      <c r="I41" s="123">
        <v>246861030</v>
      </c>
      <c r="J41" s="123">
        <v>0</v>
      </c>
      <c r="K41" s="123">
        <v>11408058</v>
      </c>
      <c r="L41" s="123">
        <v>0</v>
      </c>
      <c r="M41" s="123">
        <v>15337347</v>
      </c>
      <c r="N41" s="150">
        <v>95.58287904745302</v>
      </c>
      <c r="O41" s="150">
        <v>0</v>
      </c>
      <c r="P41" s="151">
        <v>4.417120952546981</v>
      </c>
    </row>
    <row r="42" spans="1:16" ht="12.75">
      <c r="A42" s="254">
        <v>2</v>
      </c>
      <c r="B42" s="255">
        <v>61</v>
      </c>
      <c r="C42" s="255">
        <v>0</v>
      </c>
      <c r="D42" s="17">
        <v>0</v>
      </c>
      <c r="E42" s="17">
        <v>2</v>
      </c>
      <c r="F42" s="24"/>
      <c r="G42" s="22" t="s">
        <v>307</v>
      </c>
      <c r="H42" s="12">
        <v>33986169</v>
      </c>
      <c r="I42" s="12">
        <v>32159715</v>
      </c>
      <c r="J42" s="12">
        <v>0</v>
      </c>
      <c r="K42" s="12">
        <v>1826454</v>
      </c>
      <c r="L42" s="12">
        <v>0</v>
      </c>
      <c r="M42" s="12">
        <v>0</v>
      </c>
      <c r="N42" s="75">
        <v>94.62</v>
      </c>
      <c r="O42" s="75">
        <v>0</v>
      </c>
      <c r="P42" s="76">
        <v>5.37</v>
      </c>
    </row>
    <row r="43" spans="1:16" ht="12.75">
      <c r="A43" s="254">
        <v>2</v>
      </c>
      <c r="B43" s="255">
        <v>62</v>
      </c>
      <c r="C43" s="255">
        <v>0</v>
      </c>
      <c r="D43" s="17">
        <v>0</v>
      </c>
      <c r="E43" s="17">
        <v>2</v>
      </c>
      <c r="F43" s="24"/>
      <c r="G43" s="22" t="s">
        <v>308</v>
      </c>
      <c r="H43" s="12">
        <v>42960978</v>
      </c>
      <c r="I43" s="12">
        <v>40838160</v>
      </c>
      <c r="J43" s="12">
        <v>0</v>
      </c>
      <c r="K43" s="12">
        <v>2122818</v>
      </c>
      <c r="L43" s="12">
        <v>0</v>
      </c>
      <c r="M43" s="12">
        <v>109221</v>
      </c>
      <c r="N43" s="75">
        <v>95.05</v>
      </c>
      <c r="O43" s="75">
        <v>0</v>
      </c>
      <c r="P43" s="76">
        <v>4.94</v>
      </c>
    </row>
    <row r="44" spans="1:16" ht="12.75">
      <c r="A44" s="254">
        <v>2</v>
      </c>
      <c r="B44" s="255">
        <v>64</v>
      </c>
      <c r="C44" s="255">
        <v>0</v>
      </c>
      <c r="D44" s="17">
        <v>0</v>
      </c>
      <c r="E44" s="17">
        <v>2</v>
      </c>
      <c r="F44" s="24"/>
      <c r="G44" s="22" t="s">
        <v>309</v>
      </c>
      <c r="H44" s="12">
        <v>181321941</v>
      </c>
      <c r="I44" s="12">
        <v>173863155</v>
      </c>
      <c r="J44" s="12">
        <v>0</v>
      </c>
      <c r="K44" s="12">
        <v>7458786</v>
      </c>
      <c r="L44" s="12">
        <v>0</v>
      </c>
      <c r="M44" s="12">
        <v>15228126</v>
      </c>
      <c r="N44" s="75">
        <v>95.88</v>
      </c>
      <c r="O44" s="75">
        <v>0</v>
      </c>
      <c r="P44" s="76">
        <v>4.11</v>
      </c>
    </row>
    <row r="45" spans="1:16" s="107" customFormat="1" ht="15">
      <c r="A45" s="258"/>
      <c r="B45" s="259"/>
      <c r="C45" s="259"/>
      <c r="D45" s="120"/>
      <c r="E45" s="120"/>
      <c r="F45" s="121" t="s">
        <v>310</v>
      </c>
      <c r="G45" s="122"/>
      <c r="H45" s="123">
        <v>485570417</v>
      </c>
      <c r="I45" s="123">
        <v>409996208</v>
      </c>
      <c r="J45" s="123">
        <v>70861458</v>
      </c>
      <c r="K45" s="123">
        <v>4712751</v>
      </c>
      <c r="L45" s="123">
        <v>0</v>
      </c>
      <c r="M45" s="123">
        <v>12623161.469999999</v>
      </c>
      <c r="N45" s="150">
        <v>84.43599396624691</v>
      </c>
      <c r="O45" s="150">
        <v>14.593446288965334</v>
      </c>
      <c r="P45" s="151">
        <v>0.9705597447877473</v>
      </c>
    </row>
    <row r="46" spans="1:16" s="107" customFormat="1" ht="15">
      <c r="A46" s="258"/>
      <c r="B46" s="259"/>
      <c r="C46" s="259"/>
      <c r="D46" s="120"/>
      <c r="E46" s="120"/>
      <c r="F46" s="121" t="s">
        <v>311</v>
      </c>
      <c r="G46" s="122"/>
      <c r="H46" s="123">
        <v>149927269</v>
      </c>
      <c r="I46" s="123">
        <v>134110945</v>
      </c>
      <c r="J46" s="123">
        <v>13719240</v>
      </c>
      <c r="K46" s="123">
        <v>2097084</v>
      </c>
      <c r="L46" s="123">
        <v>0</v>
      </c>
      <c r="M46" s="123">
        <v>188694</v>
      </c>
      <c r="N46" s="150">
        <v>89.45066891067029</v>
      </c>
      <c r="O46" s="150">
        <v>9.150596880411396</v>
      </c>
      <c r="P46" s="151">
        <v>1.3987342089183257</v>
      </c>
    </row>
    <row r="47" spans="1:16" ht="12.75">
      <c r="A47" s="254">
        <v>2</v>
      </c>
      <c r="B47" s="255">
        <v>2</v>
      </c>
      <c r="C47" s="255">
        <v>1</v>
      </c>
      <c r="D47" s="17">
        <v>1</v>
      </c>
      <c r="E47" s="17">
        <v>0</v>
      </c>
      <c r="F47" s="24"/>
      <c r="G47" s="22" t="s">
        <v>312</v>
      </c>
      <c r="H47" s="12">
        <v>7437710</v>
      </c>
      <c r="I47" s="12">
        <v>4840880</v>
      </c>
      <c r="J47" s="12">
        <v>2474349</v>
      </c>
      <c r="K47" s="12">
        <v>122481</v>
      </c>
      <c r="L47" s="12">
        <v>0</v>
      </c>
      <c r="M47" s="12">
        <v>0</v>
      </c>
      <c r="N47" s="75">
        <v>65.08</v>
      </c>
      <c r="O47" s="75">
        <v>33.26</v>
      </c>
      <c r="P47" s="76">
        <v>1.64</v>
      </c>
    </row>
    <row r="48" spans="1:16" ht="12.75">
      <c r="A48" s="254">
        <v>2</v>
      </c>
      <c r="B48" s="255">
        <v>21</v>
      </c>
      <c r="C48" s="255">
        <v>1</v>
      </c>
      <c r="D48" s="17">
        <v>1</v>
      </c>
      <c r="E48" s="17">
        <v>0</v>
      </c>
      <c r="F48" s="24"/>
      <c r="G48" s="22" t="s">
        <v>313</v>
      </c>
      <c r="H48" s="12">
        <v>4151126</v>
      </c>
      <c r="I48" s="12">
        <v>2524730</v>
      </c>
      <c r="J48" s="12">
        <v>1564197</v>
      </c>
      <c r="K48" s="12">
        <v>62199</v>
      </c>
      <c r="L48" s="12">
        <v>0</v>
      </c>
      <c r="M48" s="12">
        <v>0</v>
      </c>
      <c r="N48" s="75">
        <v>60.82</v>
      </c>
      <c r="O48" s="75">
        <v>37.68</v>
      </c>
      <c r="P48" s="76">
        <v>1.49</v>
      </c>
    </row>
    <row r="49" spans="1:16" ht="12.75">
      <c r="A49" s="256">
        <v>2</v>
      </c>
      <c r="B49" s="257">
        <v>1</v>
      </c>
      <c r="C49" s="257">
        <v>1</v>
      </c>
      <c r="D49" s="36">
        <v>1</v>
      </c>
      <c r="E49" s="36">
        <v>0</v>
      </c>
      <c r="F49" s="46"/>
      <c r="G49" s="44" t="s">
        <v>314</v>
      </c>
      <c r="H49" s="61">
        <v>7453037</v>
      </c>
      <c r="I49" s="61">
        <v>7393205</v>
      </c>
      <c r="J49" s="61">
        <v>0</v>
      </c>
      <c r="K49" s="61">
        <v>59832</v>
      </c>
      <c r="L49" s="61">
        <v>0</v>
      </c>
      <c r="M49" s="61">
        <v>0</v>
      </c>
      <c r="N49" s="86">
        <v>99.19</v>
      </c>
      <c r="O49" s="86">
        <v>0</v>
      </c>
      <c r="P49" s="87">
        <v>0.8</v>
      </c>
    </row>
    <row r="50" spans="1:16" ht="12.75">
      <c r="A50" s="256">
        <v>2</v>
      </c>
      <c r="B50" s="257">
        <v>9</v>
      </c>
      <c r="C50" s="257">
        <v>1</v>
      </c>
      <c r="D50" s="36">
        <v>1</v>
      </c>
      <c r="E50" s="36">
        <v>0</v>
      </c>
      <c r="F50" s="46"/>
      <c r="G50" s="44" t="s">
        <v>315</v>
      </c>
      <c r="H50" s="61">
        <v>4024021</v>
      </c>
      <c r="I50" s="61">
        <v>3091000</v>
      </c>
      <c r="J50" s="61">
        <v>887808</v>
      </c>
      <c r="K50" s="61">
        <v>45213</v>
      </c>
      <c r="L50" s="61">
        <v>0</v>
      </c>
      <c r="M50" s="61">
        <v>0</v>
      </c>
      <c r="N50" s="86">
        <v>76.81</v>
      </c>
      <c r="O50" s="86">
        <v>22.06</v>
      </c>
      <c r="P50" s="87">
        <v>1.12</v>
      </c>
    </row>
    <row r="51" spans="1:16" ht="12.75">
      <c r="A51" s="256">
        <v>2</v>
      </c>
      <c r="B51" s="257">
        <v>8</v>
      </c>
      <c r="C51" s="257">
        <v>1</v>
      </c>
      <c r="D51" s="36">
        <v>1</v>
      </c>
      <c r="E51" s="36">
        <v>0</v>
      </c>
      <c r="F51" s="46"/>
      <c r="G51" s="44" t="s">
        <v>316</v>
      </c>
      <c r="H51" s="61">
        <v>1393498</v>
      </c>
      <c r="I51" s="61">
        <v>1359955</v>
      </c>
      <c r="J51" s="61">
        <v>0</v>
      </c>
      <c r="K51" s="61">
        <v>33543</v>
      </c>
      <c r="L51" s="61">
        <v>0</v>
      </c>
      <c r="M51" s="61">
        <v>0</v>
      </c>
      <c r="N51" s="86">
        <v>97.59</v>
      </c>
      <c r="O51" s="86">
        <v>0</v>
      </c>
      <c r="P51" s="87">
        <v>2.4</v>
      </c>
    </row>
    <row r="52" spans="1:16" ht="12.75">
      <c r="A52" s="256">
        <v>2</v>
      </c>
      <c r="B52" s="257">
        <v>2</v>
      </c>
      <c r="C52" s="257">
        <v>2</v>
      </c>
      <c r="D52" s="36">
        <v>1</v>
      </c>
      <c r="E52" s="36">
        <v>0</v>
      </c>
      <c r="F52" s="46"/>
      <c r="G52" s="44" t="s">
        <v>317</v>
      </c>
      <c r="H52" s="61">
        <v>6524996</v>
      </c>
      <c r="I52" s="61">
        <v>5759450</v>
      </c>
      <c r="J52" s="61">
        <v>682431</v>
      </c>
      <c r="K52" s="61">
        <v>83115</v>
      </c>
      <c r="L52" s="61">
        <v>0</v>
      </c>
      <c r="M52" s="61">
        <v>0</v>
      </c>
      <c r="N52" s="86">
        <v>88.26</v>
      </c>
      <c r="O52" s="86">
        <v>10.45</v>
      </c>
      <c r="P52" s="87">
        <v>1.27</v>
      </c>
    </row>
    <row r="53" spans="1:16" ht="12.75">
      <c r="A53" s="256">
        <v>2</v>
      </c>
      <c r="B53" s="257">
        <v>3</v>
      </c>
      <c r="C53" s="257">
        <v>1</v>
      </c>
      <c r="D53" s="36">
        <v>1</v>
      </c>
      <c r="E53" s="36">
        <v>0</v>
      </c>
      <c r="F53" s="46"/>
      <c r="G53" s="44" t="s">
        <v>318</v>
      </c>
      <c r="H53" s="61">
        <v>11775529</v>
      </c>
      <c r="I53" s="61">
        <v>11661460</v>
      </c>
      <c r="J53" s="61">
        <v>0</v>
      </c>
      <c r="K53" s="61">
        <v>114069</v>
      </c>
      <c r="L53" s="61">
        <v>0</v>
      </c>
      <c r="M53" s="61">
        <v>0</v>
      </c>
      <c r="N53" s="86">
        <v>99.03</v>
      </c>
      <c r="O53" s="86">
        <v>0</v>
      </c>
      <c r="P53" s="87">
        <v>0.96</v>
      </c>
    </row>
    <row r="54" spans="1:16" ht="12.75">
      <c r="A54" s="256">
        <v>2</v>
      </c>
      <c r="B54" s="257">
        <v>5</v>
      </c>
      <c r="C54" s="257">
        <v>1</v>
      </c>
      <c r="D54" s="36">
        <v>1</v>
      </c>
      <c r="E54" s="36">
        <v>0</v>
      </c>
      <c r="F54" s="46"/>
      <c r="G54" s="44" t="s">
        <v>319</v>
      </c>
      <c r="H54" s="61">
        <v>4879622</v>
      </c>
      <c r="I54" s="61">
        <v>4075025</v>
      </c>
      <c r="J54" s="61">
        <v>752928</v>
      </c>
      <c r="K54" s="61">
        <v>51669</v>
      </c>
      <c r="L54" s="61">
        <v>0</v>
      </c>
      <c r="M54" s="61">
        <v>0</v>
      </c>
      <c r="N54" s="86">
        <v>83.51</v>
      </c>
      <c r="O54" s="86">
        <v>15.43</v>
      </c>
      <c r="P54" s="87">
        <v>1.05</v>
      </c>
    </row>
    <row r="55" spans="1:16" ht="12.75">
      <c r="A55" s="256">
        <v>2</v>
      </c>
      <c r="B55" s="257">
        <v>21</v>
      </c>
      <c r="C55" s="257">
        <v>2</v>
      </c>
      <c r="D55" s="36">
        <v>1</v>
      </c>
      <c r="E55" s="36">
        <v>0</v>
      </c>
      <c r="F55" s="46"/>
      <c r="G55" s="44" t="s">
        <v>320</v>
      </c>
      <c r="H55" s="61">
        <v>1449196</v>
      </c>
      <c r="I55" s="61">
        <v>1167445</v>
      </c>
      <c r="J55" s="61">
        <v>281751</v>
      </c>
      <c r="K55" s="61">
        <v>0</v>
      </c>
      <c r="L55" s="61">
        <v>0</v>
      </c>
      <c r="M55" s="61">
        <v>0</v>
      </c>
      <c r="N55" s="86">
        <v>80.55</v>
      </c>
      <c r="O55" s="86">
        <v>19.44</v>
      </c>
      <c r="P55" s="87">
        <v>0</v>
      </c>
    </row>
    <row r="56" spans="1:16" ht="12.75">
      <c r="A56" s="256">
        <v>2</v>
      </c>
      <c r="B56" s="257">
        <v>7</v>
      </c>
      <c r="C56" s="257">
        <v>1</v>
      </c>
      <c r="D56" s="36">
        <v>1</v>
      </c>
      <c r="E56" s="36">
        <v>0</v>
      </c>
      <c r="F56" s="46"/>
      <c r="G56" s="44" t="s">
        <v>321</v>
      </c>
      <c r="H56" s="61">
        <v>4559087</v>
      </c>
      <c r="I56" s="61">
        <v>3623825</v>
      </c>
      <c r="J56" s="61">
        <v>910767</v>
      </c>
      <c r="K56" s="61">
        <v>24495</v>
      </c>
      <c r="L56" s="61">
        <v>0</v>
      </c>
      <c r="M56" s="61">
        <v>0</v>
      </c>
      <c r="N56" s="86">
        <v>79.48</v>
      </c>
      <c r="O56" s="86">
        <v>19.97</v>
      </c>
      <c r="P56" s="87">
        <v>0.53</v>
      </c>
    </row>
    <row r="57" spans="1:16" ht="12.75">
      <c r="A57" s="256">
        <v>2</v>
      </c>
      <c r="B57" s="257">
        <v>6</v>
      </c>
      <c r="C57" s="257">
        <v>1</v>
      </c>
      <c r="D57" s="36">
        <v>1</v>
      </c>
      <c r="E57" s="36">
        <v>0</v>
      </c>
      <c r="F57" s="46"/>
      <c r="G57" s="44" t="s">
        <v>322</v>
      </c>
      <c r="H57" s="61">
        <v>1201127</v>
      </c>
      <c r="I57" s="61">
        <v>1177550</v>
      </c>
      <c r="J57" s="61">
        <v>0</v>
      </c>
      <c r="K57" s="61">
        <v>23577</v>
      </c>
      <c r="L57" s="61">
        <v>0</v>
      </c>
      <c r="M57" s="61">
        <v>188694</v>
      </c>
      <c r="N57" s="86">
        <v>98.03</v>
      </c>
      <c r="O57" s="86">
        <v>0</v>
      </c>
      <c r="P57" s="87">
        <v>1.96</v>
      </c>
    </row>
    <row r="58" spans="1:16" ht="12.75">
      <c r="A58" s="256">
        <v>2</v>
      </c>
      <c r="B58" s="257">
        <v>8</v>
      </c>
      <c r="C58" s="257">
        <v>2</v>
      </c>
      <c r="D58" s="36">
        <v>1</v>
      </c>
      <c r="E58" s="36">
        <v>0</v>
      </c>
      <c r="F58" s="46"/>
      <c r="G58" s="44" t="s">
        <v>323</v>
      </c>
      <c r="H58" s="61">
        <v>4779721</v>
      </c>
      <c r="I58" s="61">
        <v>4479670</v>
      </c>
      <c r="J58" s="61">
        <v>289434</v>
      </c>
      <c r="K58" s="61">
        <v>10617</v>
      </c>
      <c r="L58" s="61">
        <v>0</v>
      </c>
      <c r="M58" s="61">
        <v>0</v>
      </c>
      <c r="N58" s="86">
        <v>93.72</v>
      </c>
      <c r="O58" s="86">
        <v>6.05</v>
      </c>
      <c r="P58" s="87">
        <v>0.22</v>
      </c>
    </row>
    <row r="59" spans="1:16" ht="12.75">
      <c r="A59" s="256">
        <v>2</v>
      </c>
      <c r="B59" s="257">
        <v>6</v>
      </c>
      <c r="C59" s="257">
        <v>2</v>
      </c>
      <c r="D59" s="36">
        <v>1</v>
      </c>
      <c r="E59" s="36">
        <v>0</v>
      </c>
      <c r="F59" s="46"/>
      <c r="G59" s="44" t="s">
        <v>324</v>
      </c>
      <c r="H59" s="61">
        <v>1992906</v>
      </c>
      <c r="I59" s="61">
        <v>1663650</v>
      </c>
      <c r="J59" s="61">
        <v>276501</v>
      </c>
      <c r="K59" s="61">
        <v>52755</v>
      </c>
      <c r="L59" s="61">
        <v>0</v>
      </c>
      <c r="M59" s="61">
        <v>0</v>
      </c>
      <c r="N59" s="86">
        <v>83.47</v>
      </c>
      <c r="O59" s="86">
        <v>13.87</v>
      </c>
      <c r="P59" s="87">
        <v>2.64</v>
      </c>
    </row>
    <row r="60" spans="1:16" ht="12.75">
      <c r="A60" s="256">
        <v>2</v>
      </c>
      <c r="B60" s="257">
        <v>8</v>
      </c>
      <c r="C60" s="257">
        <v>3</v>
      </c>
      <c r="D60" s="36">
        <v>1</v>
      </c>
      <c r="E60" s="36">
        <v>0</v>
      </c>
      <c r="F60" s="46"/>
      <c r="G60" s="44" t="s">
        <v>325</v>
      </c>
      <c r="H60" s="61">
        <v>1986832</v>
      </c>
      <c r="I60" s="61">
        <v>1579210</v>
      </c>
      <c r="J60" s="61">
        <v>351252</v>
      </c>
      <c r="K60" s="61">
        <v>56370</v>
      </c>
      <c r="L60" s="61">
        <v>0</v>
      </c>
      <c r="M60" s="61">
        <v>0</v>
      </c>
      <c r="N60" s="86">
        <v>79.48</v>
      </c>
      <c r="O60" s="86">
        <v>17.67</v>
      </c>
      <c r="P60" s="87">
        <v>2.83</v>
      </c>
    </row>
    <row r="61" spans="1:16" ht="12.75">
      <c r="A61" s="256">
        <v>2</v>
      </c>
      <c r="B61" s="257">
        <v>10</v>
      </c>
      <c r="C61" s="257">
        <v>1</v>
      </c>
      <c r="D61" s="36">
        <v>1</v>
      </c>
      <c r="E61" s="36">
        <v>0</v>
      </c>
      <c r="F61" s="46"/>
      <c r="G61" s="44" t="s">
        <v>326</v>
      </c>
      <c r="H61" s="61">
        <v>4165151</v>
      </c>
      <c r="I61" s="61">
        <v>3855125</v>
      </c>
      <c r="J61" s="61">
        <v>153807</v>
      </c>
      <c r="K61" s="61">
        <v>156219</v>
      </c>
      <c r="L61" s="61">
        <v>0</v>
      </c>
      <c r="M61" s="61">
        <v>0</v>
      </c>
      <c r="N61" s="86">
        <v>92.55</v>
      </c>
      <c r="O61" s="86">
        <v>3.69</v>
      </c>
      <c r="P61" s="87">
        <v>3.75</v>
      </c>
    </row>
    <row r="62" spans="1:16" ht="12.75">
      <c r="A62" s="256">
        <v>2</v>
      </c>
      <c r="B62" s="257">
        <v>11</v>
      </c>
      <c r="C62" s="257">
        <v>1</v>
      </c>
      <c r="D62" s="36">
        <v>1</v>
      </c>
      <c r="E62" s="36">
        <v>0</v>
      </c>
      <c r="F62" s="46"/>
      <c r="G62" s="44" t="s">
        <v>327</v>
      </c>
      <c r="H62" s="61">
        <v>14047790</v>
      </c>
      <c r="I62" s="61">
        <v>14047790</v>
      </c>
      <c r="J62" s="61">
        <v>0</v>
      </c>
      <c r="K62" s="61">
        <v>0</v>
      </c>
      <c r="L62" s="61">
        <v>0</v>
      </c>
      <c r="M62" s="61">
        <v>0</v>
      </c>
      <c r="N62" s="86">
        <v>100</v>
      </c>
      <c r="O62" s="86">
        <v>0</v>
      </c>
      <c r="P62" s="87">
        <v>0</v>
      </c>
    </row>
    <row r="63" spans="1:16" ht="12.75">
      <c r="A63" s="256">
        <v>2</v>
      </c>
      <c r="B63" s="257">
        <v>8</v>
      </c>
      <c r="C63" s="257">
        <v>4</v>
      </c>
      <c r="D63" s="36">
        <v>1</v>
      </c>
      <c r="E63" s="36">
        <v>0</v>
      </c>
      <c r="F63" s="46"/>
      <c r="G63" s="44" t="s">
        <v>328</v>
      </c>
      <c r="H63" s="61">
        <v>4644078</v>
      </c>
      <c r="I63" s="61">
        <v>3216705</v>
      </c>
      <c r="J63" s="61">
        <v>1345263</v>
      </c>
      <c r="K63" s="61">
        <v>82110</v>
      </c>
      <c r="L63" s="61">
        <v>0</v>
      </c>
      <c r="M63" s="61">
        <v>0</v>
      </c>
      <c r="N63" s="86">
        <v>69.26</v>
      </c>
      <c r="O63" s="86">
        <v>28.96</v>
      </c>
      <c r="P63" s="87">
        <v>1.76</v>
      </c>
    </row>
    <row r="64" spans="1:16" ht="12.75">
      <c r="A64" s="256">
        <v>2</v>
      </c>
      <c r="B64" s="257">
        <v>14</v>
      </c>
      <c r="C64" s="257">
        <v>1</v>
      </c>
      <c r="D64" s="36">
        <v>1</v>
      </c>
      <c r="E64" s="36">
        <v>0</v>
      </c>
      <c r="F64" s="46"/>
      <c r="G64" s="44" t="s">
        <v>329</v>
      </c>
      <c r="H64" s="61">
        <v>6695589</v>
      </c>
      <c r="I64" s="61">
        <v>6492675</v>
      </c>
      <c r="J64" s="61">
        <v>183798</v>
      </c>
      <c r="K64" s="61">
        <v>19116</v>
      </c>
      <c r="L64" s="61">
        <v>0</v>
      </c>
      <c r="M64" s="61">
        <v>0</v>
      </c>
      <c r="N64" s="86">
        <v>96.96</v>
      </c>
      <c r="O64" s="86">
        <v>2.74</v>
      </c>
      <c r="P64" s="87">
        <v>0.28</v>
      </c>
    </row>
    <row r="65" spans="1:16" ht="12.75">
      <c r="A65" s="256">
        <v>2</v>
      </c>
      <c r="B65" s="257">
        <v>15</v>
      </c>
      <c r="C65" s="257">
        <v>1</v>
      </c>
      <c r="D65" s="36">
        <v>1</v>
      </c>
      <c r="E65" s="36">
        <v>0</v>
      </c>
      <c r="F65" s="46"/>
      <c r="G65" s="44" t="s">
        <v>330</v>
      </c>
      <c r="H65" s="61">
        <v>4964328</v>
      </c>
      <c r="I65" s="61">
        <v>4952430</v>
      </c>
      <c r="J65" s="61">
        <v>0</v>
      </c>
      <c r="K65" s="61">
        <v>11898</v>
      </c>
      <c r="L65" s="61">
        <v>0</v>
      </c>
      <c r="M65" s="61">
        <v>0</v>
      </c>
      <c r="N65" s="86">
        <v>99.76</v>
      </c>
      <c r="O65" s="86">
        <v>0</v>
      </c>
      <c r="P65" s="87">
        <v>0.23</v>
      </c>
    </row>
    <row r="66" spans="1:16" ht="12.75">
      <c r="A66" s="256">
        <v>2</v>
      </c>
      <c r="B66" s="257">
        <v>6</v>
      </c>
      <c r="C66" s="257">
        <v>3</v>
      </c>
      <c r="D66" s="36">
        <v>1</v>
      </c>
      <c r="E66" s="36">
        <v>0</v>
      </c>
      <c r="F66" s="46"/>
      <c r="G66" s="44" t="s">
        <v>331</v>
      </c>
      <c r="H66" s="61">
        <v>755445</v>
      </c>
      <c r="I66" s="61">
        <v>755445</v>
      </c>
      <c r="J66" s="61">
        <v>0</v>
      </c>
      <c r="K66" s="61">
        <v>0</v>
      </c>
      <c r="L66" s="61">
        <v>0</v>
      </c>
      <c r="M66" s="61">
        <v>0</v>
      </c>
      <c r="N66" s="86">
        <v>100</v>
      </c>
      <c r="O66" s="86">
        <v>0</v>
      </c>
      <c r="P66" s="87">
        <v>0</v>
      </c>
    </row>
    <row r="67" spans="1:16" ht="12.75">
      <c r="A67" s="256">
        <v>2</v>
      </c>
      <c r="B67" s="257">
        <v>2</v>
      </c>
      <c r="C67" s="257">
        <v>3</v>
      </c>
      <c r="D67" s="36">
        <v>1</v>
      </c>
      <c r="E67" s="36">
        <v>0</v>
      </c>
      <c r="F67" s="46"/>
      <c r="G67" s="44" t="s">
        <v>332</v>
      </c>
      <c r="H67" s="61">
        <v>1678757</v>
      </c>
      <c r="I67" s="61">
        <v>1011380</v>
      </c>
      <c r="J67" s="61">
        <v>663465</v>
      </c>
      <c r="K67" s="61">
        <v>3912</v>
      </c>
      <c r="L67" s="61">
        <v>0</v>
      </c>
      <c r="M67" s="61">
        <v>0</v>
      </c>
      <c r="N67" s="86">
        <v>60.24</v>
      </c>
      <c r="O67" s="86">
        <v>39.52</v>
      </c>
      <c r="P67" s="87">
        <v>0.23</v>
      </c>
    </row>
    <row r="68" spans="1:16" ht="12.75">
      <c r="A68" s="256">
        <v>2</v>
      </c>
      <c r="B68" s="257">
        <v>2</v>
      </c>
      <c r="C68" s="257">
        <v>4</v>
      </c>
      <c r="D68" s="36">
        <v>1</v>
      </c>
      <c r="E68" s="36">
        <v>0</v>
      </c>
      <c r="F68" s="46"/>
      <c r="G68" s="44" t="s">
        <v>333</v>
      </c>
      <c r="H68" s="61">
        <v>1631824</v>
      </c>
      <c r="I68" s="61">
        <v>1066675</v>
      </c>
      <c r="J68" s="61">
        <v>565149</v>
      </c>
      <c r="K68" s="61">
        <v>0</v>
      </c>
      <c r="L68" s="61">
        <v>0</v>
      </c>
      <c r="M68" s="61">
        <v>0</v>
      </c>
      <c r="N68" s="86">
        <v>65.36</v>
      </c>
      <c r="O68" s="86">
        <v>34.63</v>
      </c>
      <c r="P68" s="87">
        <v>0</v>
      </c>
    </row>
    <row r="69" spans="1:16" ht="12.75">
      <c r="A69" s="256">
        <v>2</v>
      </c>
      <c r="B69" s="257">
        <v>8</v>
      </c>
      <c r="C69" s="257">
        <v>5</v>
      </c>
      <c r="D69" s="36">
        <v>1</v>
      </c>
      <c r="E69" s="36">
        <v>0</v>
      </c>
      <c r="F69" s="46"/>
      <c r="G69" s="44" t="s">
        <v>334</v>
      </c>
      <c r="H69" s="61">
        <v>1204781</v>
      </c>
      <c r="I69" s="61">
        <v>1181405</v>
      </c>
      <c r="J69" s="61">
        <v>0</v>
      </c>
      <c r="K69" s="61">
        <v>23376</v>
      </c>
      <c r="L69" s="61">
        <v>0</v>
      </c>
      <c r="M69" s="61">
        <v>0</v>
      </c>
      <c r="N69" s="86">
        <v>98.05</v>
      </c>
      <c r="O69" s="86">
        <v>0</v>
      </c>
      <c r="P69" s="87">
        <v>1.94</v>
      </c>
    </row>
    <row r="70" spans="1:16" ht="12.75">
      <c r="A70" s="256">
        <v>2</v>
      </c>
      <c r="B70" s="257">
        <v>21</v>
      </c>
      <c r="C70" s="257">
        <v>3</v>
      </c>
      <c r="D70" s="36">
        <v>1</v>
      </c>
      <c r="E70" s="36">
        <v>0</v>
      </c>
      <c r="F70" s="46"/>
      <c r="G70" s="44" t="s">
        <v>335</v>
      </c>
      <c r="H70" s="61">
        <v>500260</v>
      </c>
      <c r="I70" s="61">
        <v>489115</v>
      </c>
      <c r="J70" s="61">
        <v>0</v>
      </c>
      <c r="K70" s="61">
        <v>11145</v>
      </c>
      <c r="L70" s="61">
        <v>0</v>
      </c>
      <c r="M70" s="61">
        <v>0</v>
      </c>
      <c r="N70" s="86">
        <v>97.77</v>
      </c>
      <c r="O70" s="86">
        <v>0</v>
      </c>
      <c r="P70" s="87">
        <v>2.22</v>
      </c>
    </row>
    <row r="71" spans="1:16" ht="12.75">
      <c r="A71" s="256">
        <v>2</v>
      </c>
      <c r="B71" s="257">
        <v>6</v>
      </c>
      <c r="C71" s="257">
        <v>4</v>
      </c>
      <c r="D71" s="36">
        <v>1</v>
      </c>
      <c r="E71" s="36">
        <v>0</v>
      </c>
      <c r="F71" s="46"/>
      <c r="G71" s="44" t="s">
        <v>336</v>
      </c>
      <c r="H71" s="61">
        <v>952123</v>
      </c>
      <c r="I71" s="61">
        <v>865000</v>
      </c>
      <c r="J71" s="61">
        <v>87123</v>
      </c>
      <c r="K71" s="61">
        <v>0</v>
      </c>
      <c r="L71" s="61">
        <v>0</v>
      </c>
      <c r="M71" s="61">
        <v>0</v>
      </c>
      <c r="N71" s="86">
        <v>90.84</v>
      </c>
      <c r="O71" s="86">
        <v>9.15</v>
      </c>
      <c r="P71" s="87">
        <v>0</v>
      </c>
    </row>
    <row r="72" spans="1:16" ht="12.75">
      <c r="A72" s="256">
        <v>2</v>
      </c>
      <c r="B72" s="257">
        <v>19</v>
      </c>
      <c r="C72" s="257">
        <v>1</v>
      </c>
      <c r="D72" s="36">
        <v>1</v>
      </c>
      <c r="E72" s="36">
        <v>0</v>
      </c>
      <c r="F72" s="46"/>
      <c r="G72" s="44" t="s">
        <v>337</v>
      </c>
      <c r="H72" s="61">
        <v>9980440</v>
      </c>
      <c r="I72" s="61">
        <v>9980440</v>
      </c>
      <c r="J72" s="61">
        <v>0</v>
      </c>
      <c r="K72" s="61">
        <v>0</v>
      </c>
      <c r="L72" s="61">
        <v>0</v>
      </c>
      <c r="M72" s="61">
        <v>0</v>
      </c>
      <c r="N72" s="86">
        <v>100</v>
      </c>
      <c r="O72" s="86">
        <v>0</v>
      </c>
      <c r="P72" s="87">
        <v>0</v>
      </c>
    </row>
    <row r="73" spans="1:16" ht="12.75">
      <c r="A73" s="256">
        <v>2</v>
      </c>
      <c r="B73" s="257">
        <v>19</v>
      </c>
      <c r="C73" s="257">
        <v>2</v>
      </c>
      <c r="D73" s="36">
        <v>1</v>
      </c>
      <c r="E73" s="36">
        <v>0</v>
      </c>
      <c r="F73" s="46"/>
      <c r="G73" s="44" t="s">
        <v>338</v>
      </c>
      <c r="H73" s="61">
        <v>3743966</v>
      </c>
      <c r="I73" s="61">
        <v>3618050</v>
      </c>
      <c r="J73" s="61">
        <v>125916</v>
      </c>
      <c r="K73" s="61">
        <v>0</v>
      </c>
      <c r="L73" s="61">
        <v>0</v>
      </c>
      <c r="M73" s="61">
        <v>0</v>
      </c>
      <c r="N73" s="86">
        <v>96.63</v>
      </c>
      <c r="O73" s="86">
        <v>3.36</v>
      </c>
      <c r="P73" s="87">
        <v>0</v>
      </c>
    </row>
    <row r="74" spans="1:16" ht="12.75">
      <c r="A74" s="256">
        <v>2</v>
      </c>
      <c r="B74" s="257">
        <v>10</v>
      </c>
      <c r="C74" s="257">
        <v>2</v>
      </c>
      <c r="D74" s="36">
        <v>1</v>
      </c>
      <c r="E74" s="36">
        <v>0</v>
      </c>
      <c r="F74" s="46"/>
      <c r="G74" s="44" t="s">
        <v>339</v>
      </c>
      <c r="H74" s="61">
        <v>1217799</v>
      </c>
      <c r="I74" s="61">
        <v>1188630</v>
      </c>
      <c r="J74" s="61">
        <v>0</v>
      </c>
      <c r="K74" s="61">
        <v>29169</v>
      </c>
      <c r="L74" s="61">
        <v>0</v>
      </c>
      <c r="M74" s="61">
        <v>0</v>
      </c>
      <c r="N74" s="86">
        <v>97.6</v>
      </c>
      <c r="O74" s="86">
        <v>0</v>
      </c>
      <c r="P74" s="87">
        <v>2.39</v>
      </c>
    </row>
    <row r="75" spans="1:16" ht="12.75">
      <c r="A75" s="256">
        <v>2</v>
      </c>
      <c r="B75" s="257">
        <v>21</v>
      </c>
      <c r="C75" s="257">
        <v>9</v>
      </c>
      <c r="D75" s="36">
        <v>1</v>
      </c>
      <c r="E75" s="36">
        <v>0</v>
      </c>
      <c r="F75" s="46"/>
      <c r="G75" s="44" t="s">
        <v>340</v>
      </c>
      <c r="H75" s="61">
        <v>19337945</v>
      </c>
      <c r="I75" s="61">
        <v>17228375</v>
      </c>
      <c r="J75" s="61">
        <v>1202988</v>
      </c>
      <c r="K75" s="61">
        <v>906582</v>
      </c>
      <c r="L75" s="61">
        <v>0</v>
      </c>
      <c r="M75" s="61">
        <v>0</v>
      </c>
      <c r="N75" s="86">
        <v>89.09</v>
      </c>
      <c r="O75" s="86">
        <v>6.22</v>
      </c>
      <c r="P75" s="87">
        <v>4.68</v>
      </c>
    </row>
    <row r="76" spans="1:16" ht="12.75">
      <c r="A76" s="256">
        <v>2</v>
      </c>
      <c r="B76" s="257">
        <v>26</v>
      </c>
      <c r="C76" s="257">
        <v>1</v>
      </c>
      <c r="D76" s="36">
        <v>1</v>
      </c>
      <c r="E76" s="36">
        <v>0</v>
      </c>
      <c r="F76" s="46"/>
      <c r="G76" s="44" t="s">
        <v>341</v>
      </c>
      <c r="H76" s="61">
        <v>1087015</v>
      </c>
      <c r="I76" s="61">
        <v>842965</v>
      </c>
      <c r="J76" s="61">
        <v>244050</v>
      </c>
      <c r="K76" s="61">
        <v>0</v>
      </c>
      <c r="L76" s="61">
        <v>0</v>
      </c>
      <c r="M76" s="61">
        <v>0</v>
      </c>
      <c r="N76" s="86">
        <v>77.54</v>
      </c>
      <c r="O76" s="86">
        <v>22.45</v>
      </c>
      <c r="P76" s="87">
        <v>0</v>
      </c>
    </row>
    <row r="77" spans="1:16" ht="12.75">
      <c r="A77" s="256">
        <v>2</v>
      </c>
      <c r="B77" s="257">
        <v>25</v>
      </c>
      <c r="C77" s="257">
        <v>1</v>
      </c>
      <c r="D77" s="36">
        <v>1</v>
      </c>
      <c r="E77" s="36">
        <v>0</v>
      </c>
      <c r="F77" s="46"/>
      <c r="G77" s="44" t="s">
        <v>342</v>
      </c>
      <c r="H77" s="61">
        <v>1338183</v>
      </c>
      <c r="I77" s="61">
        <v>1161075</v>
      </c>
      <c r="J77" s="61">
        <v>177108</v>
      </c>
      <c r="K77" s="61">
        <v>0</v>
      </c>
      <c r="L77" s="61">
        <v>0</v>
      </c>
      <c r="M77" s="61">
        <v>0</v>
      </c>
      <c r="N77" s="86">
        <v>86.76</v>
      </c>
      <c r="O77" s="86">
        <v>13.23</v>
      </c>
      <c r="P77" s="87">
        <v>0</v>
      </c>
    </row>
    <row r="78" spans="1:16" ht="12.75">
      <c r="A78" s="256">
        <v>2</v>
      </c>
      <c r="B78" s="257">
        <v>25</v>
      </c>
      <c r="C78" s="257">
        <v>2</v>
      </c>
      <c r="D78" s="36">
        <v>1</v>
      </c>
      <c r="E78" s="36">
        <v>0</v>
      </c>
      <c r="F78" s="46"/>
      <c r="G78" s="44" t="s">
        <v>343</v>
      </c>
      <c r="H78" s="61">
        <v>5297795</v>
      </c>
      <c r="I78" s="61">
        <v>5254955</v>
      </c>
      <c r="J78" s="61">
        <v>0</v>
      </c>
      <c r="K78" s="61">
        <v>42840</v>
      </c>
      <c r="L78" s="61">
        <v>0</v>
      </c>
      <c r="M78" s="61">
        <v>0</v>
      </c>
      <c r="N78" s="86">
        <v>99.19</v>
      </c>
      <c r="O78" s="86">
        <v>0</v>
      </c>
      <c r="P78" s="87">
        <v>0.8</v>
      </c>
    </row>
    <row r="79" spans="1:16" ht="12.75">
      <c r="A79" s="256">
        <v>2</v>
      </c>
      <c r="B79" s="257">
        <v>26</v>
      </c>
      <c r="C79" s="257">
        <v>2</v>
      </c>
      <c r="D79" s="36">
        <v>1</v>
      </c>
      <c r="E79" s="36">
        <v>0</v>
      </c>
      <c r="F79" s="46"/>
      <c r="G79" s="44" t="s">
        <v>344</v>
      </c>
      <c r="H79" s="61">
        <v>3075592</v>
      </c>
      <c r="I79" s="61">
        <v>2505655</v>
      </c>
      <c r="J79" s="61">
        <v>499155</v>
      </c>
      <c r="K79" s="61">
        <v>70782</v>
      </c>
      <c r="L79" s="61">
        <v>0</v>
      </c>
      <c r="M79" s="61">
        <v>0</v>
      </c>
      <c r="N79" s="86">
        <v>81.46</v>
      </c>
      <c r="O79" s="86">
        <v>16.22</v>
      </c>
      <c r="P79" s="87">
        <v>2.3</v>
      </c>
    </row>
    <row r="80" spans="1:16" s="107" customFormat="1" ht="15">
      <c r="A80" s="258"/>
      <c r="B80" s="259"/>
      <c r="C80" s="259"/>
      <c r="D80" s="120"/>
      <c r="E80" s="120"/>
      <c r="F80" s="121" t="s">
        <v>345</v>
      </c>
      <c r="G80" s="122"/>
      <c r="H80" s="123">
        <v>154176153</v>
      </c>
      <c r="I80" s="123">
        <v>127836855</v>
      </c>
      <c r="J80" s="123">
        <v>25893576</v>
      </c>
      <c r="K80" s="123">
        <v>445722</v>
      </c>
      <c r="L80" s="123">
        <v>0</v>
      </c>
      <c r="M80" s="123">
        <v>3922704.47</v>
      </c>
      <c r="N80" s="150">
        <v>82.91610116903098</v>
      </c>
      <c r="O80" s="150">
        <v>16.794799647128308</v>
      </c>
      <c r="P80" s="151">
        <v>0.2890991838407072</v>
      </c>
    </row>
    <row r="81" spans="1:16" ht="12.75">
      <c r="A81" s="256">
        <v>2</v>
      </c>
      <c r="B81" s="257">
        <v>1</v>
      </c>
      <c r="C81" s="257">
        <v>2</v>
      </c>
      <c r="D81" s="36">
        <v>2</v>
      </c>
      <c r="E81" s="36">
        <v>0</v>
      </c>
      <c r="F81" s="46"/>
      <c r="G81" s="44" t="s">
        <v>314</v>
      </c>
      <c r="H81" s="61">
        <v>2209113</v>
      </c>
      <c r="I81" s="61">
        <v>1796100</v>
      </c>
      <c r="J81" s="61">
        <v>413013</v>
      </c>
      <c r="K81" s="61">
        <v>0</v>
      </c>
      <c r="L81" s="61">
        <v>0</v>
      </c>
      <c r="M81" s="61">
        <v>0</v>
      </c>
      <c r="N81" s="86">
        <v>81.3</v>
      </c>
      <c r="O81" s="86">
        <v>18.69</v>
      </c>
      <c r="P81" s="87">
        <v>0</v>
      </c>
    </row>
    <row r="82" spans="1:16" ht="12.75">
      <c r="A82" s="256">
        <v>2</v>
      </c>
      <c r="B82" s="257">
        <v>17</v>
      </c>
      <c r="C82" s="257">
        <v>1</v>
      </c>
      <c r="D82" s="36">
        <v>2</v>
      </c>
      <c r="E82" s="36">
        <v>0</v>
      </c>
      <c r="F82" s="46"/>
      <c r="G82" s="44" t="s">
        <v>346</v>
      </c>
      <c r="H82" s="61">
        <v>1675324</v>
      </c>
      <c r="I82" s="61">
        <v>1376710</v>
      </c>
      <c r="J82" s="61">
        <v>298614</v>
      </c>
      <c r="K82" s="61">
        <v>0</v>
      </c>
      <c r="L82" s="61">
        <v>0</v>
      </c>
      <c r="M82" s="61">
        <v>0</v>
      </c>
      <c r="N82" s="86">
        <v>82.17</v>
      </c>
      <c r="O82" s="86">
        <v>17.82</v>
      </c>
      <c r="P82" s="87">
        <v>0</v>
      </c>
    </row>
    <row r="83" spans="1:16" ht="12.75">
      <c r="A83" s="256">
        <v>2</v>
      </c>
      <c r="B83" s="257">
        <v>9</v>
      </c>
      <c r="C83" s="257">
        <v>2</v>
      </c>
      <c r="D83" s="36">
        <v>2</v>
      </c>
      <c r="E83" s="36">
        <v>0</v>
      </c>
      <c r="F83" s="46"/>
      <c r="G83" s="44" t="s">
        <v>315</v>
      </c>
      <c r="H83" s="61">
        <v>1873108</v>
      </c>
      <c r="I83" s="61">
        <v>1292290</v>
      </c>
      <c r="J83" s="61">
        <v>557580</v>
      </c>
      <c r="K83" s="61">
        <v>23238</v>
      </c>
      <c r="L83" s="61">
        <v>0</v>
      </c>
      <c r="M83" s="61">
        <v>0</v>
      </c>
      <c r="N83" s="86">
        <v>68.99</v>
      </c>
      <c r="O83" s="86">
        <v>29.76</v>
      </c>
      <c r="P83" s="87">
        <v>1.24</v>
      </c>
    </row>
    <row r="84" spans="1:16" ht="12.75">
      <c r="A84" s="256">
        <v>2</v>
      </c>
      <c r="B84" s="257">
        <v>24</v>
      </c>
      <c r="C84" s="257">
        <v>2</v>
      </c>
      <c r="D84" s="36">
        <v>2</v>
      </c>
      <c r="E84" s="36">
        <v>0</v>
      </c>
      <c r="F84" s="46"/>
      <c r="G84" s="44" t="s">
        <v>347</v>
      </c>
      <c r="H84" s="61">
        <v>836998</v>
      </c>
      <c r="I84" s="61">
        <v>732550</v>
      </c>
      <c r="J84" s="61">
        <v>104448</v>
      </c>
      <c r="K84" s="61">
        <v>0</v>
      </c>
      <c r="L84" s="61">
        <v>0</v>
      </c>
      <c r="M84" s="61">
        <v>0</v>
      </c>
      <c r="N84" s="86">
        <v>87.52</v>
      </c>
      <c r="O84" s="86">
        <v>12.47</v>
      </c>
      <c r="P84" s="87">
        <v>0</v>
      </c>
    </row>
    <row r="85" spans="1:16" ht="12.75">
      <c r="A85" s="256">
        <v>2</v>
      </c>
      <c r="B85" s="257">
        <v>13</v>
      </c>
      <c r="C85" s="257">
        <v>1</v>
      </c>
      <c r="D85" s="36">
        <v>2</v>
      </c>
      <c r="E85" s="36">
        <v>0</v>
      </c>
      <c r="F85" s="46"/>
      <c r="G85" s="44" t="s">
        <v>348</v>
      </c>
      <c r="H85" s="61">
        <v>1909583</v>
      </c>
      <c r="I85" s="61">
        <v>1285595</v>
      </c>
      <c r="J85" s="61">
        <v>602277</v>
      </c>
      <c r="K85" s="61">
        <v>21711</v>
      </c>
      <c r="L85" s="61">
        <v>0</v>
      </c>
      <c r="M85" s="61">
        <v>0</v>
      </c>
      <c r="N85" s="86">
        <v>67.32</v>
      </c>
      <c r="O85" s="86">
        <v>31.53</v>
      </c>
      <c r="P85" s="87">
        <v>1.13</v>
      </c>
    </row>
    <row r="86" spans="1:16" ht="12.75">
      <c r="A86" s="256">
        <v>2</v>
      </c>
      <c r="B86" s="257">
        <v>21</v>
      </c>
      <c r="C86" s="257">
        <v>4</v>
      </c>
      <c r="D86" s="36">
        <v>2</v>
      </c>
      <c r="E86" s="36">
        <v>0</v>
      </c>
      <c r="F86" s="46"/>
      <c r="G86" s="44" t="s">
        <v>349</v>
      </c>
      <c r="H86" s="61">
        <v>1669006</v>
      </c>
      <c r="I86" s="61">
        <v>1539160</v>
      </c>
      <c r="J86" s="61">
        <v>112653</v>
      </c>
      <c r="K86" s="61">
        <v>17193</v>
      </c>
      <c r="L86" s="61">
        <v>0</v>
      </c>
      <c r="M86" s="61">
        <v>0</v>
      </c>
      <c r="N86" s="86">
        <v>92.22</v>
      </c>
      <c r="O86" s="86">
        <v>6.74</v>
      </c>
      <c r="P86" s="87">
        <v>1.03</v>
      </c>
    </row>
    <row r="87" spans="1:16" ht="12.75">
      <c r="A87" s="256">
        <v>2</v>
      </c>
      <c r="B87" s="257">
        <v>23</v>
      </c>
      <c r="C87" s="257">
        <v>1</v>
      </c>
      <c r="D87" s="36">
        <v>2</v>
      </c>
      <c r="E87" s="36">
        <v>0</v>
      </c>
      <c r="F87" s="46"/>
      <c r="G87" s="44" t="s">
        <v>350</v>
      </c>
      <c r="H87" s="61">
        <v>3277250</v>
      </c>
      <c r="I87" s="61">
        <v>3277250</v>
      </c>
      <c r="J87" s="61">
        <v>0</v>
      </c>
      <c r="K87" s="61">
        <v>0</v>
      </c>
      <c r="L87" s="61">
        <v>0</v>
      </c>
      <c r="M87" s="61">
        <v>0</v>
      </c>
      <c r="N87" s="86">
        <v>100</v>
      </c>
      <c r="O87" s="86">
        <v>0</v>
      </c>
      <c r="P87" s="87">
        <v>0</v>
      </c>
    </row>
    <row r="88" spans="1:16" ht="12.75">
      <c r="A88" s="256">
        <v>2</v>
      </c>
      <c r="B88" s="257">
        <v>23</v>
      </c>
      <c r="C88" s="257">
        <v>2</v>
      </c>
      <c r="D88" s="36">
        <v>2</v>
      </c>
      <c r="E88" s="36">
        <v>0</v>
      </c>
      <c r="F88" s="46"/>
      <c r="G88" s="44" t="s">
        <v>351</v>
      </c>
      <c r="H88" s="61">
        <v>6887153</v>
      </c>
      <c r="I88" s="61">
        <v>6749750</v>
      </c>
      <c r="J88" s="61">
        <v>137403</v>
      </c>
      <c r="K88" s="61">
        <v>0</v>
      </c>
      <c r="L88" s="61">
        <v>0</v>
      </c>
      <c r="M88" s="61">
        <v>0</v>
      </c>
      <c r="N88" s="86">
        <v>98</v>
      </c>
      <c r="O88" s="86">
        <v>1.99</v>
      </c>
      <c r="P88" s="87">
        <v>0</v>
      </c>
    </row>
    <row r="89" spans="1:16" ht="12.75">
      <c r="A89" s="256">
        <v>2</v>
      </c>
      <c r="B89" s="257">
        <v>19</v>
      </c>
      <c r="C89" s="257">
        <v>3</v>
      </c>
      <c r="D89" s="36">
        <v>2</v>
      </c>
      <c r="E89" s="36">
        <v>0</v>
      </c>
      <c r="F89" s="46"/>
      <c r="G89" s="44" t="s">
        <v>352</v>
      </c>
      <c r="H89" s="61">
        <v>1545983</v>
      </c>
      <c r="I89" s="61">
        <v>1285070</v>
      </c>
      <c r="J89" s="61">
        <v>260913</v>
      </c>
      <c r="K89" s="61">
        <v>0</v>
      </c>
      <c r="L89" s="61">
        <v>0</v>
      </c>
      <c r="M89" s="61">
        <v>0</v>
      </c>
      <c r="N89" s="86">
        <v>83.12</v>
      </c>
      <c r="O89" s="86">
        <v>16.87</v>
      </c>
      <c r="P89" s="87">
        <v>0</v>
      </c>
    </row>
    <row r="90" spans="1:16" ht="12.75">
      <c r="A90" s="256">
        <v>2</v>
      </c>
      <c r="B90" s="257">
        <v>14</v>
      </c>
      <c r="C90" s="257">
        <v>3</v>
      </c>
      <c r="D90" s="36">
        <v>2</v>
      </c>
      <c r="E90" s="36">
        <v>0</v>
      </c>
      <c r="F90" s="46"/>
      <c r="G90" s="44" t="s">
        <v>353</v>
      </c>
      <c r="H90" s="61">
        <v>2072592</v>
      </c>
      <c r="I90" s="61">
        <v>1671135</v>
      </c>
      <c r="J90" s="61">
        <v>401457</v>
      </c>
      <c r="K90" s="61">
        <v>0</v>
      </c>
      <c r="L90" s="61">
        <v>0</v>
      </c>
      <c r="M90" s="61">
        <v>0</v>
      </c>
      <c r="N90" s="86">
        <v>80.63</v>
      </c>
      <c r="O90" s="86">
        <v>19.36</v>
      </c>
      <c r="P90" s="87">
        <v>0</v>
      </c>
    </row>
    <row r="91" spans="1:16" ht="12.75">
      <c r="A91" s="256">
        <v>2</v>
      </c>
      <c r="B91" s="257">
        <v>15</v>
      </c>
      <c r="C91" s="257">
        <v>2</v>
      </c>
      <c r="D91" s="36">
        <v>2</v>
      </c>
      <c r="E91" s="36">
        <v>0</v>
      </c>
      <c r="F91" s="46"/>
      <c r="G91" s="44" t="s">
        <v>354</v>
      </c>
      <c r="H91" s="61">
        <v>1905491</v>
      </c>
      <c r="I91" s="61">
        <v>1493840</v>
      </c>
      <c r="J91" s="61">
        <v>411651</v>
      </c>
      <c r="K91" s="61">
        <v>0</v>
      </c>
      <c r="L91" s="61">
        <v>0</v>
      </c>
      <c r="M91" s="61">
        <v>0</v>
      </c>
      <c r="N91" s="86">
        <v>78.39</v>
      </c>
      <c r="O91" s="86">
        <v>21.6</v>
      </c>
      <c r="P91" s="87">
        <v>0</v>
      </c>
    </row>
    <row r="92" spans="1:16" ht="12.75">
      <c r="A92" s="256">
        <v>2</v>
      </c>
      <c r="B92" s="257">
        <v>14</v>
      </c>
      <c r="C92" s="257">
        <v>4</v>
      </c>
      <c r="D92" s="36">
        <v>2</v>
      </c>
      <c r="E92" s="36">
        <v>0</v>
      </c>
      <c r="F92" s="46"/>
      <c r="G92" s="44" t="s">
        <v>355</v>
      </c>
      <c r="H92" s="61">
        <v>2120677</v>
      </c>
      <c r="I92" s="61">
        <v>1482340</v>
      </c>
      <c r="J92" s="61">
        <v>625854</v>
      </c>
      <c r="K92" s="61">
        <v>12483</v>
      </c>
      <c r="L92" s="61">
        <v>0</v>
      </c>
      <c r="M92" s="61">
        <v>0</v>
      </c>
      <c r="N92" s="86">
        <v>69.89</v>
      </c>
      <c r="O92" s="86">
        <v>29.51</v>
      </c>
      <c r="P92" s="87">
        <v>0.58</v>
      </c>
    </row>
    <row r="93" spans="1:16" ht="12.75">
      <c r="A93" s="256">
        <v>2</v>
      </c>
      <c r="B93" s="257">
        <v>2</v>
      </c>
      <c r="C93" s="257">
        <v>5</v>
      </c>
      <c r="D93" s="36">
        <v>2</v>
      </c>
      <c r="E93" s="36">
        <v>0</v>
      </c>
      <c r="F93" s="46"/>
      <c r="G93" s="44" t="s">
        <v>317</v>
      </c>
      <c r="H93" s="61">
        <v>2323211</v>
      </c>
      <c r="I93" s="61">
        <v>1456520</v>
      </c>
      <c r="J93" s="61">
        <v>866691</v>
      </c>
      <c r="K93" s="61">
        <v>0</v>
      </c>
      <c r="L93" s="61">
        <v>0</v>
      </c>
      <c r="M93" s="61">
        <v>0</v>
      </c>
      <c r="N93" s="86">
        <v>62.69</v>
      </c>
      <c r="O93" s="86">
        <v>37.3</v>
      </c>
      <c r="P93" s="87">
        <v>0</v>
      </c>
    </row>
    <row r="94" spans="1:16" ht="12.75">
      <c r="A94" s="256">
        <v>2</v>
      </c>
      <c r="B94" s="257">
        <v>16</v>
      </c>
      <c r="C94" s="257">
        <v>2</v>
      </c>
      <c r="D94" s="36">
        <v>2</v>
      </c>
      <c r="E94" s="36">
        <v>0</v>
      </c>
      <c r="F94" s="46"/>
      <c r="G94" s="44" t="s">
        <v>356</v>
      </c>
      <c r="H94" s="61">
        <v>1528605</v>
      </c>
      <c r="I94" s="61">
        <v>1152375</v>
      </c>
      <c r="J94" s="61">
        <v>372009</v>
      </c>
      <c r="K94" s="61">
        <v>4221</v>
      </c>
      <c r="L94" s="61">
        <v>0</v>
      </c>
      <c r="M94" s="61">
        <v>0</v>
      </c>
      <c r="N94" s="86">
        <v>75.38</v>
      </c>
      <c r="O94" s="86">
        <v>24.33</v>
      </c>
      <c r="P94" s="87">
        <v>0.27</v>
      </c>
    </row>
    <row r="95" spans="1:16" ht="12.75">
      <c r="A95" s="256">
        <v>2</v>
      </c>
      <c r="B95" s="257">
        <v>3</v>
      </c>
      <c r="C95" s="257">
        <v>2</v>
      </c>
      <c r="D95" s="36">
        <v>2</v>
      </c>
      <c r="E95" s="36">
        <v>0</v>
      </c>
      <c r="F95" s="46"/>
      <c r="G95" s="44" t="s">
        <v>318</v>
      </c>
      <c r="H95" s="61">
        <v>1334231</v>
      </c>
      <c r="I95" s="61">
        <v>1207430</v>
      </c>
      <c r="J95" s="61">
        <v>126801</v>
      </c>
      <c r="K95" s="61">
        <v>0</v>
      </c>
      <c r="L95" s="61">
        <v>0</v>
      </c>
      <c r="M95" s="61">
        <v>0</v>
      </c>
      <c r="N95" s="86">
        <v>90.49</v>
      </c>
      <c r="O95" s="86">
        <v>9.5</v>
      </c>
      <c r="P95" s="87">
        <v>0</v>
      </c>
    </row>
    <row r="96" spans="1:16" ht="12.75">
      <c r="A96" s="256">
        <v>2</v>
      </c>
      <c r="B96" s="257">
        <v>16</v>
      </c>
      <c r="C96" s="257">
        <v>3</v>
      </c>
      <c r="D96" s="36">
        <v>2</v>
      </c>
      <c r="E96" s="36">
        <v>0</v>
      </c>
      <c r="F96" s="46"/>
      <c r="G96" s="44" t="s">
        <v>357</v>
      </c>
      <c r="H96" s="61">
        <v>1711710</v>
      </c>
      <c r="I96" s="61">
        <v>1711710</v>
      </c>
      <c r="J96" s="61">
        <v>0</v>
      </c>
      <c r="K96" s="61">
        <v>0</v>
      </c>
      <c r="L96" s="61">
        <v>0</v>
      </c>
      <c r="M96" s="61">
        <v>0</v>
      </c>
      <c r="N96" s="86">
        <v>100</v>
      </c>
      <c r="O96" s="86">
        <v>0</v>
      </c>
      <c r="P96" s="87">
        <v>0</v>
      </c>
    </row>
    <row r="97" spans="1:16" ht="12.75">
      <c r="A97" s="256">
        <v>2</v>
      </c>
      <c r="B97" s="257">
        <v>1</v>
      </c>
      <c r="C97" s="257">
        <v>3</v>
      </c>
      <c r="D97" s="36">
        <v>2</v>
      </c>
      <c r="E97" s="36">
        <v>0</v>
      </c>
      <c r="F97" s="46"/>
      <c r="G97" s="44" t="s">
        <v>358</v>
      </c>
      <c r="H97" s="61">
        <v>1711665</v>
      </c>
      <c r="I97" s="61">
        <v>1484160</v>
      </c>
      <c r="J97" s="61">
        <v>227505</v>
      </c>
      <c r="K97" s="61">
        <v>0</v>
      </c>
      <c r="L97" s="61">
        <v>0</v>
      </c>
      <c r="M97" s="61">
        <v>0</v>
      </c>
      <c r="N97" s="86">
        <v>86.7</v>
      </c>
      <c r="O97" s="86">
        <v>13.29</v>
      </c>
      <c r="P97" s="87">
        <v>0</v>
      </c>
    </row>
    <row r="98" spans="1:16" ht="12.75">
      <c r="A98" s="256">
        <v>2</v>
      </c>
      <c r="B98" s="257">
        <v>6</v>
      </c>
      <c r="C98" s="257">
        <v>5</v>
      </c>
      <c r="D98" s="36">
        <v>2</v>
      </c>
      <c r="E98" s="36">
        <v>0</v>
      </c>
      <c r="F98" s="46"/>
      <c r="G98" s="44" t="s">
        <v>359</v>
      </c>
      <c r="H98" s="61">
        <v>1160750</v>
      </c>
      <c r="I98" s="61">
        <v>746240</v>
      </c>
      <c r="J98" s="61">
        <v>390810</v>
      </c>
      <c r="K98" s="61">
        <v>23700</v>
      </c>
      <c r="L98" s="61">
        <v>0</v>
      </c>
      <c r="M98" s="61">
        <v>0</v>
      </c>
      <c r="N98" s="86">
        <v>64.28</v>
      </c>
      <c r="O98" s="86">
        <v>33.66</v>
      </c>
      <c r="P98" s="87">
        <v>2.04</v>
      </c>
    </row>
    <row r="99" spans="1:16" ht="12.75">
      <c r="A99" s="256">
        <v>2</v>
      </c>
      <c r="B99" s="257">
        <v>4</v>
      </c>
      <c r="C99" s="257">
        <v>2</v>
      </c>
      <c r="D99" s="36">
        <v>2</v>
      </c>
      <c r="E99" s="36">
        <v>0</v>
      </c>
      <c r="F99" s="46"/>
      <c r="G99" s="44" t="s">
        <v>360</v>
      </c>
      <c r="H99" s="61">
        <v>1311456</v>
      </c>
      <c r="I99" s="61">
        <v>868350</v>
      </c>
      <c r="J99" s="61">
        <v>408285</v>
      </c>
      <c r="K99" s="61">
        <v>34821</v>
      </c>
      <c r="L99" s="61">
        <v>0</v>
      </c>
      <c r="M99" s="61">
        <v>0</v>
      </c>
      <c r="N99" s="86">
        <v>66.21</v>
      </c>
      <c r="O99" s="86">
        <v>31.13</v>
      </c>
      <c r="P99" s="87">
        <v>2.65</v>
      </c>
    </row>
    <row r="100" spans="1:16" ht="12.75">
      <c r="A100" s="256">
        <v>2</v>
      </c>
      <c r="B100" s="257">
        <v>3</v>
      </c>
      <c r="C100" s="257">
        <v>3</v>
      </c>
      <c r="D100" s="36">
        <v>2</v>
      </c>
      <c r="E100" s="36">
        <v>0</v>
      </c>
      <c r="F100" s="46"/>
      <c r="G100" s="44" t="s">
        <v>361</v>
      </c>
      <c r="H100" s="61">
        <v>1108320</v>
      </c>
      <c r="I100" s="61">
        <v>1108320</v>
      </c>
      <c r="J100" s="61">
        <v>0</v>
      </c>
      <c r="K100" s="61">
        <v>0</v>
      </c>
      <c r="L100" s="61">
        <v>0</v>
      </c>
      <c r="M100" s="61">
        <v>282265</v>
      </c>
      <c r="N100" s="86">
        <v>100</v>
      </c>
      <c r="O100" s="86">
        <v>0</v>
      </c>
      <c r="P100" s="87">
        <v>0</v>
      </c>
    </row>
    <row r="101" spans="1:16" ht="12.75">
      <c r="A101" s="256">
        <v>2</v>
      </c>
      <c r="B101" s="257">
        <v>6</v>
      </c>
      <c r="C101" s="257">
        <v>6</v>
      </c>
      <c r="D101" s="36">
        <v>2</v>
      </c>
      <c r="E101" s="36">
        <v>0</v>
      </c>
      <c r="F101" s="46"/>
      <c r="G101" s="44" t="s">
        <v>362</v>
      </c>
      <c r="H101" s="61">
        <v>1421468</v>
      </c>
      <c r="I101" s="61">
        <v>1019615</v>
      </c>
      <c r="J101" s="61">
        <v>401853</v>
      </c>
      <c r="K101" s="61">
        <v>0</v>
      </c>
      <c r="L101" s="61">
        <v>0</v>
      </c>
      <c r="M101" s="61">
        <v>0</v>
      </c>
      <c r="N101" s="86">
        <v>71.72</v>
      </c>
      <c r="O101" s="86">
        <v>28.27</v>
      </c>
      <c r="P101" s="87">
        <v>0</v>
      </c>
    </row>
    <row r="102" spans="1:16" ht="12.75">
      <c r="A102" s="256">
        <v>2</v>
      </c>
      <c r="B102" s="257">
        <v>23</v>
      </c>
      <c r="C102" s="257">
        <v>3</v>
      </c>
      <c r="D102" s="36">
        <v>2</v>
      </c>
      <c r="E102" s="36">
        <v>0</v>
      </c>
      <c r="F102" s="46"/>
      <c r="G102" s="44" t="s">
        <v>363</v>
      </c>
      <c r="H102" s="61">
        <v>1051055</v>
      </c>
      <c r="I102" s="61">
        <v>807395</v>
      </c>
      <c r="J102" s="61">
        <v>243660</v>
      </c>
      <c r="K102" s="61">
        <v>0</v>
      </c>
      <c r="L102" s="61">
        <v>0</v>
      </c>
      <c r="M102" s="61">
        <v>0</v>
      </c>
      <c r="N102" s="86">
        <v>76.81</v>
      </c>
      <c r="O102" s="86">
        <v>23.18</v>
      </c>
      <c r="P102" s="87">
        <v>0</v>
      </c>
    </row>
    <row r="103" spans="1:16" ht="12.75">
      <c r="A103" s="256">
        <v>2</v>
      </c>
      <c r="B103" s="257">
        <v>24</v>
      </c>
      <c r="C103" s="257">
        <v>3</v>
      </c>
      <c r="D103" s="36">
        <v>2</v>
      </c>
      <c r="E103" s="36">
        <v>0</v>
      </c>
      <c r="F103" s="46"/>
      <c r="G103" s="44" t="s">
        <v>364</v>
      </c>
      <c r="H103" s="61">
        <v>2465715</v>
      </c>
      <c r="I103" s="61">
        <v>2135670</v>
      </c>
      <c r="J103" s="61">
        <v>314091</v>
      </c>
      <c r="K103" s="61">
        <v>15954</v>
      </c>
      <c r="L103" s="61">
        <v>0</v>
      </c>
      <c r="M103" s="61">
        <v>0</v>
      </c>
      <c r="N103" s="86">
        <v>86.61</v>
      </c>
      <c r="O103" s="86">
        <v>12.73</v>
      </c>
      <c r="P103" s="87">
        <v>0.64</v>
      </c>
    </row>
    <row r="104" spans="1:16" ht="12.75">
      <c r="A104" s="256">
        <v>2</v>
      </c>
      <c r="B104" s="257">
        <v>7</v>
      </c>
      <c r="C104" s="257">
        <v>2</v>
      </c>
      <c r="D104" s="36">
        <v>2</v>
      </c>
      <c r="E104" s="36">
        <v>0</v>
      </c>
      <c r="F104" s="46"/>
      <c r="G104" s="44" t="s">
        <v>321</v>
      </c>
      <c r="H104" s="61">
        <v>3015712</v>
      </c>
      <c r="I104" s="61">
        <v>2191150</v>
      </c>
      <c r="J104" s="61">
        <v>797775</v>
      </c>
      <c r="K104" s="61">
        <v>26787</v>
      </c>
      <c r="L104" s="61">
        <v>0</v>
      </c>
      <c r="M104" s="61">
        <v>0</v>
      </c>
      <c r="N104" s="86">
        <v>72.65</v>
      </c>
      <c r="O104" s="86">
        <v>26.45</v>
      </c>
      <c r="P104" s="87">
        <v>0.88</v>
      </c>
    </row>
    <row r="105" spans="1:16" ht="12.75">
      <c r="A105" s="256">
        <v>2</v>
      </c>
      <c r="B105" s="257">
        <v>8</v>
      </c>
      <c r="C105" s="257">
        <v>7</v>
      </c>
      <c r="D105" s="36">
        <v>2</v>
      </c>
      <c r="E105" s="36">
        <v>0</v>
      </c>
      <c r="F105" s="46"/>
      <c r="G105" s="44" t="s">
        <v>323</v>
      </c>
      <c r="H105" s="61">
        <v>4612674</v>
      </c>
      <c r="I105" s="61">
        <v>3182760</v>
      </c>
      <c r="J105" s="61">
        <v>1397100</v>
      </c>
      <c r="K105" s="61">
        <v>32814</v>
      </c>
      <c r="L105" s="61">
        <v>0</v>
      </c>
      <c r="M105" s="61">
        <v>0</v>
      </c>
      <c r="N105" s="86">
        <v>69</v>
      </c>
      <c r="O105" s="86">
        <v>30.28</v>
      </c>
      <c r="P105" s="87">
        <v>0.71</v>
      </c>
    </row>
    <row r="106" spans="1:16" ht="12.75">
      <c r="A106" s="256">
        <v>2</v>
      </c>
      <c r="B106" s="257">
        <v>23</v>
      </c>
      <c r="C106" s="257">
        <v>5</v>
      </c>
      <c r="D106" s="36">
        <v>2</v>
      </c>
      <c r="E106" s="36">
        <v>0</v>
      </c>
      <c r="F106" s="46"/>
      <c r="G106" s="44" t="s">
        <v>365</v>
      </c>
      <c r="H106" s="61">
        <v>3769080</v>
      </c>
      <c r="I106" s="61">
        <v>3769080</v>
      </c>
      <c r="J106" s="61">
        <v>0</v>
      </c>
      <c r="K106" s="61">
        <v>0</v>
      </c>
      <c r="L106" s="61">
        <v>0</v>
      </c>
      <c r="M106" s="61">
        <v>2533041</v>
      </c>
      <c r="N106" s="86">
        <v>100</v>
      </c>
      <c r="O106" s="86">
        <v>0</v>
      </c>
      <c r="P106" s="87">
        <v>0</v>
      </c>
    </row>
    <row r="107" spans="1:16" ht="12.75">
      <c r="A107" s="256">
        <v>2</v>
      </c>
      <c r="B107" s="257">
        <v>17</v>
      </c>
      <c r="C107" s="257">
        <v>2</v>
      </c>
      <c r="D107" s="36">
        <v>2</v>
      </c>
      <c r="E107" s="36">
        <v>0</v>
      </c>
      <c r="F107" s="46"/>
      <c r="G107" s="44" t="s">
        <v>366</v>
      </c>
      <c r="H107" s="61">
        <v>1183351</v>
      </c>
      <c r="I107" s="61">
        <v>1032505</v>
      </c>
      <c r="J107" s="61">
        <v>150846</v>
      </c>
      <c r="K107" s="61">
        <v>0</v>
      </c>
      <c r="L107" s="61">
        <v>0</v>
      </c>
      <c r="M107" s="61">
        <v>0</v>
      </c>
      <c r="N107" s="86">
        <v>87.25</v>
      </c>
      <c r="O107" s="86">
        <v>12.74</v>
      </c>
      <c r="P107" s="87">
        <v>0</v>
      </c>
    </row>
    <row r="108" spans="1:16" ht="12.75">
      <c r="A108" s="256">
        <v>2</v>
      </c>
      <c r="B108" s="257">
        <v>18</v>
      </c>
      <c r="C108" s="257">
        <v>1</v>
      </c>
      <c r="D108" s="36">
        <v>2</v>
      </c>
      <c r="E108" s="36">
        <v>0</v>
      </c>
      <c r="F108" s="46"/>
      <c r="G108" s="44" t="s">
        <v>367</v>
      </c>
      <c r="H108" s="61">
        <v>1944350</v>
      </c>
      <c r="I108" s="61">
        <v>1674755</v>
      </c>
      <c r="J108" s="61">
        <v>269595</v>
      </c>
      <c r="K108" s="61">
        <v>0</v>
      </c>
      <c r="L108" s="61">
        <v>0</v>
      </c>
      <c r="M108" s="61">
        <v>0</v>
      </c>
      <c r="N108" s="86">
        <v>86.13</v>
      </c>
      <c r="O108" s="86">
        <v>13.86</v>
      </c>
      <c r="P108" s="87">
        <v>0</v>
      </c>
    </row>
    <row r="109" spans="1:16" ht="12.75">
      <c r="A109" s="256">
        <v>2</v>
      </c>
      <c r="B109" s="257">
        <v>3</v>
      </c>
      <c r="C109" s="257">
        <v>4</v>
      </c>
      <c r="D109" s="36">
        <v>2</v>
      </c>
      <c r="E109" s="36">
        <v>0</v>
      </c>
      <c r="F109" s="46"/>
      <c r="G109" s="44" t="s">
        <v>368</v>
      </c>
      <c r="H109" s="61">
        <v>1336991</v>
      </c>
      <c r="I109" s="61">
        <v>1134410</v>
      </c>
      <c r="J109" s="61">
        <v>202581</v>
      </c>
      <c r="K109" s="61">
        <v>0</v>
      </c>
      <c r="L109" s="61">
        <v>0</v>
      </c>
      <c r="M109" s="61">
        <v>0</v>
      </c>
      <c r="N109" s="86">
        <v>84.84</v>
      </c>
      <c r="O109" s="86">
        <v>15.15</v>
      </c>
      <c r="P109" s="87">
        <v>0</v>
      </c>
    </row>
    <row r="110" spans="1:16" ht="12.75">
      <c r="A110" s="256">
        <v>2</v>
      </c>
      <c r="B110" s="257">
        <v>13</v>
      </c>
      <c r="C110" s="257">
        <v>2</v>
      </c>
      <c r="D110" s="36">
        <v>2</v>
      </c>
      <c r="E110" s="36">
        <v>0</v>
      </c>
      <c r="F110" s="46"/>
      <c r="G110" s="44" t="s">
        <v>369</v>
      </c>
      <c r="H110" s="61">
        <v>2764168</v>
      </c>
      <c r="I110" s="61">
        <v>2278225</v>
      </c>
      <c r="J110" s="61">
        <v>475569</v>
      </c>
      <c r="K110" s="61">
        <v>10374</v>
      </c>
      <c r="L110" s="61">
        <v>0</v>
      </c>
      <c r="M110" s="61">
        <v>0</v>
      </c>
      <c r="N110" s="86">
        <v>82.41</v>
      </c>
      <c r="O110" s="86">
        <v>17.2</v>
      </c>
      <c r="P110" s="87">
        <v>0.37</v>
      </c>
    </row>
    <row r="111" spans="1:16" ht="12.75">
      <c r="A111" s="256">
        <v>2</v>
      </c>
      <c r="B111" s="257">
        <v>9</v>
      </c>
      <c r="C111" s="257">
        <v>3</v>
      </c>
      <c r="D111" s="36">
        <v>2</v>
      </c>
      <c r="E111" s="36">
        <v>0</v>
      </c>
      <c r="F111" s="46"/>
      <c r="G111" s="44" t="s">
        <v>370</v>
      </c>
      <c r="H111" s="61">
        <v>822303</v>
      </c>
      <c r="I111" s="61">
        <v>728430</v>
      </c>
      <c r="J111" s="61">
        <v>93873</v>
      </c>
      <c r="K111" s="61">
        <v>0</v>
      </c>
      <c r="L111" s="61">
        <v>0</v>
      </c>
      <c r="M111" s="61">
        <v>0</v>
      </c>
      <c r="N111" s="86">
        <v>88.58</v>
      </c>
      <c r="O111" s="86">
        <v>11.41</v>
      </c>
      <c r="P111" s="87">
        <v>0</v>
      </c>
    </row>
    <row r="112" spans="1:16" ht="12.75">
      <c r="A112" s="256">
        <v>2</v>
      </c>
      <c r="B112" s="257">
        <v>9</v>
      </c>
      <c r="C112" s="257">
        <v>4</v>
      </c>
      <c r="D112" s="36">
        <v>2</v>
      </c>
      <c r="E112" s="36">
        <v>0</v>
      </c>
      <c r="F112" s="46"/>
      <c r="G112" s="44" t="s">
        <v>371</v>
      </c>
      <c r="H112" s="61">
        <v>1409795</v>
      </c>
      <c r="I112" s="61">
        <v>1409795</v>
      </c>
      <c r="J112" s="61">
        <v>0</v>
      </c>
      <c r="K112" s="61">
        <v>0</v>
      </c>
      <c r="L112" s="61">
        <v>0</v>
      </c>
      <c r="M112" s="61">
        <v>21183.75</v>
      </c>
      <c r="N112" s="86">
        <v>100</v>
      </c>
      <c r="O112" s="86">
        <v>0</v>
      </c>
      <c r="P112" s="87">
        <v>0</v>
      </c>
    </row>
    <row r="113" spans="1:16" ht="12.75">
      <c r="A113" s="256">
        <v>2</v>
      </c>
      <c r="B113" s="257">
        <v>9</v>
      </c>
      <c r="C113" s="257">
        <v>5</v>
      </c>
      <c r="D113" s="36">
        <v>2</v>
      </c>
      <c r="E113" s="36">
        <v>0</v>
      </c>
      <c r="F113" s="46"/>
      <c r="G113" s="44" t="s">
        <v>372</v>
      </c>
      <c r="H113" s="61">
        <v>1345226</v>
      </c>
      <c r="I113" s="61">
        <v>1215035</v>
      </c>
      <c r="J113" s="61">
        <v>130191</v>
      </c>
      <c r="K113" s="61">
        <v>0</v>
      </c>
      <c r="L113" s="61">
        <v>0</v>
      </c>
      <c r="M113" s="61">
        <v>0</v>
      </c>
      <c r="N113" s="86">
        <v>90.32</v>
      </c>
      <c r="O113" s="86">
        <v>9.67</v>
      </c>
      <c r="P113" s="87">
        <v>0</v>
      </c>
    </row>
    <row r="114" spans="1:16" ht="12.75">
      <c r="A114" s="256">
        <v>2</v>
      </c>
      <c r="B114" s="257">
        <v>8</v>
      </c>
      <c r="C114" s="257">
        <v>9</v>
      </c>
      <c r="D114" s="36">
        <v>2</v>
      </c>
      <c r="E114" s="36">
        <v>0</v>
      </c>
      <c r="F114" s="46"/>
      <c r="G114" s="44" t="s">
        <v>373</v>
      </c>
      <c r="H114" s="61">
        <v>603757</v>
      </c>
      <c r="I114" s="61">
        <v>427405</v>
      </c>
      <c r="J114" s="61">
        <v>149853</v>
      </c>
      <c r="K114" s="61">
        <v>26499</v>
      </c>
      <c r="L114" s="61">
        <v>0</v>
      </c>
      <c r="M114" s="61">
        <v>0</v>
      </c>
      <c r="N114" s="86">
        <v>70.79</v>
      </c>
      <c r="O114" s="86">
        <v>24.82</v>
      </c>
      <c r="P114" s="87">
        <v>4.38</v>
      </c>
    </row>
    <row r="115" spans="1:16" ht="12.75">
      <c r="A115" s="256">
        <v>2</v>
      </c>
      <c r="B115" s="257">
        <v>10</v>
      </c>
      <c r="C115" s="257">
        <v>4</v>
      </c>
      <c r="D115" s="36">
        <v>2</v>
      </c>
      <c r="E115" s="36">
        <v>0</v>
      </c>
      <c r="F115" s="46"/>
      <c r="G115" s="44" t="s">
        <v>326</v>
      </c>
      <c r="H115" s="61">
        <v>2095719</v>
      </c>
      <c r="I115" s="61">
        <v>1608210</v>
      </c>
      <c r="J115" s="61">
        <v>487509</v>
      </c>
      <c r="K115" s="61">
        <v>0</v>
      </c>
      <c r="L115" s="61">
        <v>0</v>
      </c>
      <c r="M115" s="61">
        <v>0</v>
      </c>
      <c r="N115" s="86">
        <v>76.73</v>
      </c>
      <c r="O115" s="86">
        <v>23.26</v>
      </c>
      <c r="P115" s="87">
        <v>0</v>
      </c>
    </row>
    <row r="116" spans="1:16" ht="12.75">
      <c r="A116" s="256">
        <v>2</v>
      </c>
      <c r="B116" s="257">
        <v>11</v>
      </c>
      <c r="C116" s="257">
        <v>2</v>
      </c>
      <c r="D116" s="36">
        <v>2</v>
      </c>
      <c r="E116" s="36">
        <v>0</v>
      </c>
      <c r="F116" s="46"/>
      <c r="G116" s="44" t="s">
        <v>327</v>
      </c>
      <c r="H116" s="61">
        <v>1412810</v>
      </c>
      <c r="I116" s="61">
        <v>1412810</v>
      </c>
      <c r="J116" s="61">
        <v>0</v>
      </c>
      <c r="K116" s="61">
        <v>0</v>
      </c>
      <c r="L116" s="61">
        <v>0</v>
      </c>
      <c r="M116" s="61">
        <v>550957.22</v>
      </c>
      <c r="N116" s="86">
        <v>100</v>
      </c>
      <c r="O116" s="86">
        <v>0</v>
      </c>
      <c r="P116" s="87">
        <v>0</v>
      </c>
    </row>
    <row r="117" spans="1:16" ht="12.75">
      <c r="A117" s="256">
        <v>2</v>
      </c>
      <c r="B117" s="257">
        <v>2</v>
      </c>
      <c r="C117" s="257">
        <v>6</v>
      </c>
      <c r="D117" s="36">
        <v>2</v>
      </c>
      <c r="E117" s="36">
        <v>0</v>
      </c>
      <c r="F117" s="46"/>
      <c r="G117" s="44" t="s">
        <v>374</v>
      </c>
      <c r="H117" s="61">
        <v>2380812</v>
      </c>
      <c r="I117" s="61">
        <v>1846680</v>
      </c>
      <c r="J117" s="61">
        <v>534132</v>
      </c>
      <c r="K117" s="61">
        <v>0</v>
      </c>
      <c r="L117" s="61">
        <v>0</v>
      </c>
      <c r="M117" s="61">
        <v>0</v>
      </c>
      <c r="N117" s="86">
        <v>77.56</v>
      </c>
      <c r="O117" s="86">
        <v>22.43</v>
      </c>
      <c r="P117" s="87">
        <v>0</v>
      </c>
    </row>
    <row r="118" spans="1:16" ht="12.75">
      <c r="A118" s="256">
        <v>2</v>
      </c>
      <c r="B118" s="257">
        <v>18</v>
      </c>
      <c r="C118" s="257">
        <v>2</v>
      </c>
      <c r="D118" s="36">
        <v>2</v>
      </c>
      <c r="E118" s="36">
        <v>0</v>
      </c>
      <c r="F118" s="46"/>
      <c r="G118" s="44" t="s">
        <v>375</v>
      </c>
      <c r="H118" s="61">
        <v>1923850</v>
      </c>
      <c r="I118" s="61">
        <v>1556710</v>
      </c>
      <c r="J118" s="61">
        <v>367140</v>
      </c>
      <c r="K118" s="61">
        <v>0</v>
      </c>
      <c r="L118" s="61">
        <v>0</v>
      </c>
      <c r="M118" s="61">
        <v>0</v>
      </c>
      <c r="N118" s="86">
        <v>80.91</v>
      </c>
      <c r="O118" s="86">
        <v>19.08</v>
      </c>
      <c r="P118" s="87">
        <v>0</v>
      </c>
    </row>
    <row r="119" spans="1:16" ht="12.75">
      <c r="A119" s="256">
        <v>2</v>
      </c>
      <c r="B119" s="257">
        <v>19</v>
      </c>
      <c r="C119" s="257">
        <v>5</v>
      </c>
      <c r="D119" s="36">
        <v>2</v>
      </c>
      <c r="E119" s="36">
        <v>0</v>
      </c>
      <c r="F119" s="46"/>
      <c r="G119" s="44" t="s">
        <v>376</v>
      </c>
      <c r="H119" s="61">
        <v>2185546</v>
      </c>
      <c r="I119" s="61">
        <v>1872520</v>
      </c>
      <c r="J119" s="61">
        <v>313026</v>
      </c>
      <c r="K119" s="61">
        <v>0</v>
      </c>
      <c r="L119" s="61">
        <v>0</v>
      </c>
      <c r="M119" s="61">
        <v>0</v>
      </c>
      <c r="N119" s="86">
        <v>85.67</v>
      </c>
      <c r="O119" s="86">
        <v>14.32</v>
      </c>
      <c r="P119" s="87">
        <v>0</v>
      </c>
    </row>
    <row r="120" spans="1:16" ht="12.75">
      <c r="A120" s="256">
        <v>2</v>
      </c>
      <c r="B120" s="257">
        <v>7</v>
      </c>
      <c r="C120" s="257">
        <v>4</v>
      </c>
      <c r="D120" s="36">
        <v>2</v>
      </c>
      <c r="E120" s="36">
        <v>0</v>
      </c>
      <c r="F120" s="46"/>
      <c r="G120" s="44" t="s">
        <v>377</v>
      </c>
      <c r="H120" s="61">
        <v>1710996</v>
      </c>
      <c r="I120" s="61">
        <v>1156140</v>
      </c>
      <c r="J120" s="61">
        <v>516612</v>
      </c>
      <c r="K120" s="61">
        <v>38244</v>
      </c>
      <c r="L120" s="61">
        <v>0</v>
      </c>
      <c r="M120" s="61">
        <v>0</v>
      </c>
      <c r="N120" s="86">
        <v>67.57</v>
      </c>
      <c r="O120" s="86">
        <v>30.19</v>
      </c>
      <c r="P120" s="87">
        <v>2.23</v>
      </c>
    </row>
    <row r="121" spans="1:16" ht="12.75">
      <c r="A121" s="256">
        <v>2</v>
      </c>
      <c r="B121" s="257">
        <v>5</v>
      </c>
      <c r="C121" s="257">
        <v>3</v>
      </c>
      <c r="D121" s="36">
        <v>2</v>
      </c>
      <c r="E121" s="36">
        <v>0</v>
      </c>
      <c r="F121" s="46"/>
      <c r="G121" s="44" t="s">
        <v>378</v>
      </c>
      <c r="H121" s="61">
        <v>1298393</v>
      </c>
      <c r="I121" s="61">
        <v>1121570</v>
      </c>
      <c r="J121" s="61">
        <v>176823</v>
      </c>
      <c r="K121" s="61">
        <v>0</v>
      </c>
      <c r="L121" s="61">
        <v>0</v>
      </c>
      <c r="M121" s="61">
        <v>0</v>
      </c>
      <c r="N121" s="86">
        <v>86.38</v>
      </c>
      <c r="O121" s="86">
        <v>13.61</v>
      </c>
      <c r="P121" s="87">
        <v>0</v>
      </c>
    </row>
    <row r="122" spans="1:16" ht="12.75">
      <c r="A122" s="256">
        <v>2</v>
      </c>
      <c r="B122" s="257">
        <v>23</v>
      </c>
      <c r="C122" s="257">
        <v>6</v>
      </c>
      <c r="D122" s="36">
        <v>2</v>
      </c>
      <c r="E122" s="36">
        <v>0</v>
      </c>
      <c r="F122" s="46"/>
      <c r="G122" s="44" t="s">
        <v>379</v>
      </c>
      <c r="H122" s="61">
        <v>997576</v>
      </c>
      <c r="I122" s="61">
        <v>877435</v>
      </c>
      <c r="J122" s="61">
        <v>120141</v>
      </c>
      <c r="K122" s="61">
        <v>0</v>
      </c>
      <c r="L122" s="61">
        <v>0</v>
      </c>
      <c r="M122" s="61">
        <v>0</v>
      </c>
      <c r="N122" s="86">
        <v>87.95</v>
      </c>
      <c r="O122" s="86">
        <v>12.04</v>
      </c>
      <c r="P122" s="87">
        <v>0</v>
      </c>
    </row>
    <row r="123" spans="1:16" ht="12.75">
      <c r="A123" s="256">
        <v>2</v>
      </c>
      <c r="B123" s="257">
        <v>18</v>
      </c>
      <c r="C123" s="257">
        <v>3</v>
      </c>
      <c r="D123" s="36">
        <v>2</v>
      </c>
      <c r="E123" s="36">
        <v>0</v>
      </c>
      <c r="F123" s="46"/>
      <c r="G123" s="44" t="s">
        <v>380</v>
      </c>
      <c r="H123" s="61">
        <v>3119006</v>
      </c>
      <c r="I123" s="61">
        <v>2849060</v>
      </c>
      <c r="J123" s="61">
        <v>269946</v>
      </c>
      <c r="K123" s="61">
        <v>0</v>
      </c>
      <c r="L123" s="61">
        <v>0</v>
      </c>
      <c r="M123" s="61">
        <v>0</v>
      </c>
      <c r="N123" s="86">
        <v>91.34</v>
      </c>
      <c r="O123" s="86">
        <v>8.65</v>
      </c>
      <c r="P123" s="87">
        <v>0</v>
      </c>
    </row>
    <row r="124" spans="1:16" ht="12.75">
      <c r="A124" s="256">
        <v>2</v>
      </c>
      <c r="B124" s="257">
        <v>9</v>
      </c>
      <c r="C124" s="257">
        <v>6</v>
      </c>
      <c r="D124" s="36">
        <v>2</v>
      </c>
      <c r="E124" s="36">
        <v>0</v>
      </c>
      <c r="F124" s="46"/>
      <c r="G124" s="44" t="s">
        <v>381</v>
      </c>
      <c r="H124" s="61">
        <v>1862552</v>
      </c>
      <c r="I124" s="61">
        <v>1412360</v>
      </c>
      <c r="J124" s="61">
        <v>450192</v>
      </c>
      <c r="K124" s="61">
        <v>0</v>
      </c>
      <c r="L124" s="61">
        <v>0</v>
      </c>
      <c r="M124" s="61">
        <v>0</v>
      </c>
      <c r="N124" s="86">
        <v>75.82</v>
      </c>
      <c r="O124" s="86">
        <v>24.17</v>
      </c>
      <c r="P124" s="87">
        <v>0</v>
      </c>
    </row>
    <row r="125" spans="1:16" ht="12.75">
      <c r="A125" s="256">
        <v>2</v>
      </c>
      <c r="B125" s="257">
        <v>5</v>
      </c>
      <c r="C125" s="257">
        <v>4</v>
      </c>
      <c r="D125" s="36">
        <v>2</v>
      </c>
      <c r="E125" s="36">
        <v>0</v>
      </c>
      <c r="F125" s="46"/>
      <c r="G125" s="44" t="s">
        <v>382</v>
      </c>
      <c r="H125" s="61">
        <v>1101215</v>
      </c>
      <c r="I125" s="61">
        <v>851975</v>
      </c>
      <c r="J125" s="61">
        <v>249240</v>
      </c>
      <c r="K125" s="61">
        <v>0</v>
      </c>
      <c r="L125" s="61">
        <v>0</v>
      </c>
      <c r="M125" s="61">
        <v>0</v>
      </c>
      <c r="N125" s="86">
        <v>77.36</v>
      </c>
      <c r="O125" s="86">
        <v>22.63</v>
      </c>
      <c r="P125" s="87">
        <v>0</v>
      </c>
    </row>
    <row r="126" spans="1:16" ht="12.75">
      <c r="A126" s="256">
        <v>2</v>
      </c>
      <c r="B126" s="257">
        <v>6</v>
      </c>
      <c r="C126" s="257">
        <v>7</v>
      </c>
      <c r="D126" s="36">
        <v>2</v>
      </c>
      <c r="E126" s="36">
        <v>0</v>
      </c>
      <c r="F126" s="46"/>
      <c r="G126" s="44" t="s">
        <v>383</v>
      </c>
      <c r="H126" s="61">
        <v>2865186</v>
      </c>
      <c r="I126" s="61">
        <v>2510505</v>
      </c>
      <c r="J126" s="61">
        <v>354681</v>
      </c>
      <c r="K126" s="61">
        <v>0</v>
      </c>
      <c r="L126" s="61">
        <v>0</v>
      </c>
      <c r="M126" s="61">
        <v>0</v>
      </c>
      <c r="N126" s="86">
        <v>87.62</v>
      </c>
      <c r="O126" s="86">
        <v>12.37</v>
      </c>
      <c r="P126" s="87">
        <v>0</v>
      </c>
    </row>
    <row r="127" spans="1:16" ht="12.75">
      <c r="A127" s="256">
        <v>2</v>
      </c>
      <c r="B127" s="257">
        <v>4</v>
      </c>
      <c r="C127" s="257">
        <v>3</v>
      </c>
      <c r="D127" s="36">
        <v>2</v>
      </c>
      <c r="E127" s="36">
        <v>0</v>
      </c>
      <c r="F127" s="46"/>
      <c r="G127" s="44" t="s">
        <v>384</v>
      </c>
      <c r="H127" s="61">
        <v>2045354</v>
      </c>
      <c r="I127" s="61">
        <v>1526840</v>
      </c>
      <c r="J127" s="61">
        <v>501087</v>
      </c>
      <c r="K127" s="61">
        <v>17427</v>
      </c>
      <c r="L127" s="61">
        <v>0</v>
      </c>
      <c r="M127" s="61">
        <v>0</v>
      </c>
      <c r="N127" s="86">
        <v>74.64</v>
      </c>
      <c r="O127" s="86">
        <v>24.49</v>
      </c>
      <c r="P127" s="87">
        <v>0.85</v>
      </c>
    </row>
    <row r="128" spans="1:16" ht="12.75">
      <c r="A128" s="256">
        <v>2</v>
      </c>
      <c r="B128" s="257">
        <v>8</v>
      </c>
      <c r="C128" s="257">
        <v>11</v>
      </c>
      <c r="D128" s="36">
        <v>2</v>
      </c>
      <c r="E128" s="36">
        <v>0</v>
      </c>
      <c r="F128" s="46"/>
      <c r="G128" s="44" t="s">
        <v>328</v>
      </c>
      <c r="H128" s="61">
        <v>4020921</v>
      </c>
      <c r="I128" s="61">
        <v>3143775</v>
      </c>
      <c r="J128" s="61">
        <v>859926</v>
      </c>
      <c r="K128" s="61">
        <v>17220</v>
      </c>
      <c r="L128" s="61">
        <v>0</v>
      </c>
      <c r="M128" s="61">
        <v>0</v>
      </c>
      <c r="N128" s="86">
        <v>78.18</v>
      </c>
      <c r="O128" s="86">
        <v>21.38</v>
      </c>
      <c r="P128" s="87">
        <v>0.42</v>
      </c>
    </row>
    <row r="129" spans="1:16" ht="12.75">
      <c r="A129" s="256">
        <v>2</v>
      </c>
      <c r="B129" s="257">
        <v>14</v>
      </c>
      <c r="C129" s="257">
        <v>6</v>
      </c>
      <c r="D129" s="36">
        <v>2</v>
      </c>
      <c r="E129" s="36">
        <v>0</v>
      </c>
      <c r="F129" s="46"/>
      <c r="G129" s="44" t="s">
        <v>329</v>
      </c>
      <c r="H129" s="61">
        <v>2744622</v>
      </c>
      <c r="I129" s="61">
        <v>2246745</v>
      </c>
      <c r="J129" s="61">
        <v>497877</v>
      </c>
      <c r="K129" s="61">
        <v>0</v>
      </c>
      <c r="L129" s="61">
        <v>0</v>
      </c>
      <c r="M129" s="61">
        <v>0</v>
      </c>
      <c r="N129" s="86">
        <v>81.85</v>
      </c>
      <c r="O129" s="86">
        <v>18.14</v>
      </c>
      <c r="P129" s="87">
        <v>0</v>
      </c>
    </row>
    <row r="130" spans="1:16" ht="12.75">
      <c r="A130" s="256">
        <v>2</v>
      </c>
      <c r="B130" s="257">
        <v>15</v>
      </c>
      <c r="C130" s="257">
        <v>4</v>
      </c>
      <c r="D130" s="36">
        <v>2</v>
      </c>
      <c r="E130" s="36">
        <v>0</v>
      </c>
      <c r="F130" s="46"/>
      <c r="G130" s="44" t="s">
        <v>330</v>
      </c>
      <c r="H130" s="61">
        <v>3727159</v>
      </c>
      <c r="I130" s="61">
        <v>3368290</v>
      </c>
      <c r="J130" s="61">
        <v>358869</v>
      </c>
      <c r="K130" s="61">
        <v>0</v>
      </c>
      <c r="L130" s="61">
        <v>0</v>
      </c>
      <c r="M130" s="61">
        <v>0</v>
      </c>
      <c r="N130" s="86">
        <v>90.37</v>
      </c>
      <c r="O130" s="86">
        <v>9.62</v>
      </c>
      <c r="P130" s="87">
        <v>0</v>
      </c>
    </row>
    <row r="131" spans="1:16" ht="12.75">
      <c r="A131" s="256">
        <v>2</v>
      </c>
      <c r="B131" s="257">
        <v>1</v>
      </c>
      <c r="C131" s="257">
        <v>5</v>
      </c>
      <c r="D131" s="36">
        <v>2</v>
      </c>
      <c r="E131" s="36">
        <v>0</v>
      </c>
      <c r="F131" s="46"/>
      <c r="G131" s="44" t="s">
        <v>385</v>
      </c>
      <c r="H131" s="61">
        <v>2791546</v>
      </c>
      <c r="I131" s="61">
        <v>2457490</v>
      </c>
      <c r="J131" s="61">
        <v>319434</v>
      </c>
      <c r="K131" s="61">
        <v>14622</v>
      </c>
      <c r="L131" s="61">
        <v>0</v>
      </c>
      <c r="M131" s="61">
        <v>0</v>
      </c>
      <c r="N131" s="86">
        <v>88.03</v>
      </c>
      <c r="O131" s="86">
        <v>11.44</v>
      </c>
      <c r="P131" s="87">
        <v>0.52</v>
      </c>
    </row>
    <row r="132" spans="1:16" ht="12.75">
      <c r="A132" s="256">
        <v>2</v>
      </c>
      <c r="B132" s="257">
        <v>5</v>
      </c>
      <c r="C132" s="257">
        <v>5</v>
      </c>
      <c r="D132" s="36">
        <v>2</v>
      </c>
      <c r="E132" s="36">
        <v>0</v>
      </c>
      <c r="F132" s="46"/>
      <c r="G132" s="44" t="s">
        <v>386</v>
      </c>
      <c r="H132" s="61">
        <v>1231221</v>
      </c>
      <c r="I132" s="61">
        <v>916920</v>
      </c>
      <c r="J132" s="61">
        <v>314301</v>
      </c>
      <c r="K132" s="61">
        <v>0</v>
      </c>
      <c r="L132" s="61">
        <v>0</v>
      </c>
      <c r="M132" s="61">
        <v>0</v>
      </c>
      <c r="N132" s="86">
        <v>74.47</v>
      </c>
      <c r="O132" s="86">
        <v>25.52</v>
      </c>
      <c r="P132" s="87">
        <v>0</v>
      </c>
    </row>
    <row r="133" spans="1:16" ht="12.75">
      <c r="A133" s="256">
        <v>2</v>
      </c>
      <c r="B133" s="257">
        <v>3</v>
      </c>
      <c r="C133" s="257">
        <v>5</v>
      </c>
      <c r="D133" s="36">
        <v>2</v>
      </c>
      <c r="E133" s="36">
        <v>0</v>
      </c>
      <c r="F133" s="46"/>
      <c r="G133" s="44" t="s">
        <v>387</v>
      </c>
      <c r="H133" s="61">
        <v>855542</v>
      </c>
      <c r="I133" s="61">
        <v>641000</v>
      </c>
      <c r="J133" s="61">
        <v>213687</v>
      </c>
      <c r="K133" s="61">
        <v>855</v>
      </c>
      <c r="L133" s="61">
        <v>0</v>
      </c>
      <c r="M133" s="61">
        <v>0</v>
      </c>
      <c r="N133" s="86">
        <v>74.92</v>
      </c>
      <c r="O133" s="86">
        <v>24.97</v>
      </c>
      <c r="P133" s="87">
        <v>0.09</v>
      </c>
    </row>
    <row r="134" spans="1:16" ht="12.75">
      <c r="A134" s="256">
        <v>2</v>
      </c>
      <c r="B134" s="257">
        <v>26</v>
      </c>
      <c r="C134" s="257">
        <v>3</v>
      </c>
      <c r="D134" s="36">
        <v>2</v>
      </c>
      <c r="E134" s="36">
        <v>0</v>
      </c>
      <c r="F134" s="46"/>
      <c r="G134" s="44" t="s">
        <v>388</v>
      </c>
      <c r="H134" s="61">
        <v>1718879</v>
      </c>
      <c r="I134" s="61">
        <v>1234700</v>
      </c>
      <c r="J134" s="61">
        <v>484179</v>
      </c>
      <c r="K134" s="61">
        <v>0</v>
      </c>
      <c r="L134" s="61">
        <v>0</v>
      </c>
      <c r="M134" s="61">
        <v>0</v>
      </c>
      <c r="N134" s="86">
        <v>71.83</v>
      </c>
      <c r="O134" s="86">
        <v>28.16</v>
      </c>
      <c r="P134" s="87">
        <v>0</v>
      </c>
    </row>
    <row r="135" spans="1:16" ht="12.75">
      <c r="A135" s="256">
        <v>2</v>
      </c>
      <c r="B135" s="257">
        <v>10</v>
      </c>
      <c r="C135" s="257">
        <v>6</v>
      </c>
      <c r="D135" s="36">
        <v>2</v>
      </c>
      <c r="E135" s="36">
        <v>0</v>
      </c>
      <c r="F135" s="46"/>
      <c r="G135" s="44" t="s">
        <v>389</v>
      </c>
      <c r="H135" s="61">
        <v>363090</v>
      </c>
      <c r="I135" s="61">
        <v>302880</v>
      </c>
      <c r="J135" s="61">
        <v>60210</v>
      </c>
      <c r="K135" s="61">
        <v>0</v>
      </c>
      <c r="L135" s="61">
        <v>0</v>
      </c>
      <c r="M135" s="61">
        <v>0</v>
      </c>
      <c r="N135" s="86">
        <v>83.41</v>
      </c>
      <c r="O135" s="86">
        <v>16.58</v>
      </c>
      <c r="P135" s="87">
        <v>0</v>
      </c>
    </row>
    <row r="136" spans="1:16" ht="12.75">
      <c r="A136" s="256">
        <v>2</v>
      </c>
      <c r="B136" s="257">
        <v>6</v>
      </c>
      <c r="C136" s="257">
        <v>8</v>
      </c>
      <c r="D136" s="36">
        <v>2</v>
      </c>
      <c r="E136" s="36">
        <v>0</v>
      </c>
      <c r="F136" s="46"/>
      <c r="G136" s="44" t="s">
        <v>390</v>
      </c>
      <c r="H136" s="61">
        <v>1658315</v>
      </c>
      <c r="I136" s="61">
        <v>1421285</v>
      </c>
      <c r="J136" s="61">
        <v>237030</v>
      </c>
      <c r="K136" s="61">
        <v>0</v>
      </c>
      <c r="L136" s="61">
        <v>0</v>
      </c>
      <c r="M136" s="61">
        <v>0</v>
      </c>
      <c r="N136" s="86">
        <v>85.7</v>
      </c>
      <c r="O136" s="86">
        <v>14.29</v>
      </c>
      <c r="P136" s="87">
        <v>0</v>
      </c>
    </row>
    <row r="137" spans="1:16" ht="12.75">
      <c r="A137" s="256">
        <v>2</v>
      </c>
      <c r="B137" s="257">
        <v>17</v>
      </c>
      <c r="C137" s="257">
        <v>3</v>
      </c>
      <c r="D137" s="36">
        <v>2</v>
      </c>
      <c r="E137" s="36">
        <v>0</v>
      </c>
      <c r="F137" s="46"/>
      <c r="G137" s="44" t="s">
        <v>391</v>
      </c>
      <c r="H137" s="61">
        <v>1797485</v>
      </c>
      <c r="I137" s="61">
        <v>1252235</v>
      </c>
      <c r="J137" s="61">
        <v>545250</v>
      </c>
      <c r="K137" s="61">
        <v>0</v>
      </c>
      <c r="L137" s="61">
        <v>0</v>
      </c>
      <c r="M137" s="61">
        <v>0</v>
      </c>
      <c r="N137" s="86">
        <v>69.66</v>
      </c>
      <c r="O137" s="86">
        <v>30.33</v>
      </c>
      <c r="P137" s="87">
        <v>0</v>
      </c>
    </row>
    <row r="138" spans="1:16" ht="12.75">
      <c r="A138" s="256">
        <v>2</v>
      </c>
      <c r="B138" s="257">
        <v>16</v>
      </c>
      <c r="C138" s="257">
        <v>6</v>
      </c>
      <c r="D138" s="36">
        <v>2</v>
      </c>
      <c r="E138" s="36">
        <v>0</v>
      </c>
      <c r="F138" s="46"/>
      <c r="G138" s="44" t="s">
        <v>392</v>
      </c>
      <c r="H138" s="61">
        <v>1320255</v>
      </c>
      <c r="I138" s="61">
        <v>1320255</v>
      </c>
      <c r="J138" s="61">
        <v>0</v>
      </c>
      <c r="K138" s="61">
        <v>0</v>
      </c>
      <c r="L138" s="61">
        <v>0</v>
      </c>
      <c r="M138" s="61">
        <v>3917</v>
      </c>
      <c r="N138" s="86">
        <v>100</v>
      </c>
      <c r="O138" s="86">
        <v>0</v>
      </c>
      <c r="P138" s="87">
        <v>0</v>
      </c>
    </row>
    <row r="139" spans="1:16" ht="12.75">
      <c r="A139" s="256">
        <v>2</v>
      </c>
      <c r="B139" s="257">
        <v>11</v>
      </c>
      <c r="C139" s="257">
        <v>3</v>
      </c>
      <c r="D139" s="36">
        <v>2</v>
      </c>
      <c r="E139" s="36">
        <v>0</v>
      </c>
      <c r="F139" s="46"/>
      <c r="G139" s="44" t="s">
        <v>393</v>
      </c>
      <c r="H139" s="61">
        <v>2098700</v>
      </c>
      <c r="I139" s="61">
        <v>2098700</v>
      </c>
      <c r="J139" s="61">
        <v>0</v>
      </c>
      <c r="K139" s="61">
        <v>0</v>
      </c>
      <c r="L139" s="61">
        <v>0</v>
      </c>
      <c r="M139" s="61">
        <v>531340.5</v>
      </c>
      <c r="N139" s="86">
        <v>100</v>
      </c>
      <c r="O139" s="86">
        <v>0</v>
      </c>
      <c r="P139" s="87">
        <v>0</v>
      </c>
    </row>
    <row r="140" spans="1:16" ht="12.75">
      <c r="A140" s="256">
        <v>2</v>
      </c>
      <c r="B140" s="257">
        <v>9</v>
      </c>
      <c r="C140" s="257">
        <v>8</v>
      </c>
      <c r="D140" s="36">
        <v>2</v>
      </c>
      <c r="E140" s="36">
        <v>0</v>
      </c>
      <c r="F140" s="46"/>
      <c r="G140" s="44" t="s">
        <v>394</v>
      </c>
      <c r="H140" s="61">
        <v>1014034</v>
      </c>
      <c r="I140" s="61">
        <v>807250</v>
      </c>
      <c r="J140" s="61">
        <v>206784</v>
      </c>
      <c r="K140" s="61">
        <v>0</v>
      </c>
      <c r="L140" s="61">
        <v>0</v>
      </c>
      <c r="M140" s="61">
        <v>0</v>
      </c>
      <c r="N140" s="86">
        <v>79.6</v>
      </c>
      <c r="O140" s="86">
        <v>20.39</v>
      </c>
      <c r="P140" s="87">
        <v>0</v>
      </c>
    </row>
    <row r="141" spans="1:16" ht="12.75">
      <c r="A141" s="256">
        <v>2</v>
      </c>
      <c r="B141" s="257">
        <v>10</v>
      </c>
      <c r="C141" s="257">
        <v>7</v>
      </c>
      <c r="D141" s="36">
        <v>2</v>
      </c>
      <c r="E141" s="36">
        <v>0</v>
      </c>
      <c r="F141" s="46"/>
      <c r="G141" s="44" t="s">
        <v>395</v>
      </c>
      <c r="H141" s="61">
        <v>1483632</v>
      </c>
      <c r="I141" s="61">
        <v>1177845</v>
      </c>
      <c r="J141" s="61">
        <v>305787</v>
      </c>
      <c r="K141" s="61">
        <v>0</v>
      </c>
      <c r="L141" s="61">
        <v>0</v>
      </c>
      <c r="M141" s="61">
        <v>0</v>
      </c>
      <c r="N141" s="86">
        <v>79.38</v>
      </c>
      <c r="O141" s="86">
        <v>20.61</v>
      </c>
      <c r="P141" s="87">
        <v>0</v>
      </c>
    </row>
    <row r="142" spans="1:16" ht="12.75">
      <c r="A142" s="256">
        <v>2</v>
      </c>
      <c r="B142" s="257">
        <v>6</v>
      </c>
      <c r="C142" s="257">
        <v>9</v>
      </c>
      <c r="D142" s="36">
        <v>2</v>
      </c>
      <c r="E142" s="36">
        <v>0</v>
      </c>
      <c r="F142" s="46"/>
      <c r="G142" s="44" t="s">
        <v>396</v>
      </c>
      <c r="H142" s="61">
        <v>1745126</v>
      </c>
      <c r="I142" s="61">
        <v>1194470</v>
      </c>
      <c r="J142" s="61">
        <v>529389</v>
      </c>
      <c r="K142" s="61">
        <v>21267</v>
      </c>
      <c r="L142" s="61">
        <v>0</v>
      </c>
      <c r="M142" s="61">
        <v>0</v>
      </c>
      <c r="N142" s="86">
        <v>68.44</v>
      </c>
      <c r="O142" s="86">
        <v>30.33</v>
      </c>
      <c r="P142" s="87">
        <v>1.21</v>
      </c>
    </row>
    <row r="143" spans="1:16" ht="12.75">
      <c r="A143" s="256">
        <v>2</v>
      </c>
      <c r="B143" s="257">
        <v>21</v>
      </c>
      <c r="C143" s="257">
        <v>7</v>
      </c>
      <c r="D143" s="36">
        <v>2</v>
      </c>
      <c r="E143" s="36">
        <v>0</v>
      </c>
      <c r="F143" s="46"/>
      <c r="G143" s="44" t="s">
        <v>397</v>
      </c>
      <c r="H143" s="61">
        <v>1213361</v>
      </c>
      <c r="I143" s="61">
        <v>868835</v>
      </c>
      <c r="J143" s="61">
        <v>344526</v>
      </c>
      <c r="K143" s="61">
        <v>0</v>
      </c>
      <c r="L143" s="61">
        <v>0</v>
      </c>
      <c r="M143" s="61">
        <v>0</v>
      </c>
      <c r="N143" s="86">
        <v>71.6</v>
      </c>
      <c r="O143" s="86">
        <v>28.39</v>
      </c>
      <c r="P143" s="87">
        <v>0</v>
      </c>
    </row>
    <row r="144" spans="1:16" ht="12.75">
      <c r="A144" s="256">
        <v>2</v>
      </c>
      <c r="B144" s="257">
        <v>24</v>
      </c>
      <c r="C144" s="257">
        <v>4</v>
      </c>
      <c r="D144" s="36">
        <v>2</v>
      </c>
      <c r="E144" s="36">
        <v>0</v>
      </c>
      <c r="F144" s="46"/>
      <c r="G144" s="44" t="s">
        <v>398</v>
      </c>
      <c r="H144" s="61">
        <v>1785495</v>
      </c>
      <c r="I144" s="61">
        <v>1250070</v>
      </c>
      <c r="J144" s="61">
        <v>535425</v>
      </c>
      <c r="K144" s="61">
        <v>0</v>
      </c>
      <c r="L144" s="61">
        <v>0</v>
      </c>
      <c r="M144" s="61">
        <v>0</v>
      </c>
      <c r="N144" s="86">
        <v>70.01</v>
      </c>
      <c r="O144" s="86">
        <v>29.98</v>
      </c>
      <c r="P144" s="87">
        <v>0</v>
      </c>
    </row>
    <row r="145" spans="1:16" ht="12.75">
      <c r="A145" s="256">
        <v>2</v>
      </c>
      <c r="B145" s="257">
        <v>25</v>
      </c>
      <c r="C145" s="257">
        <v>5</v>
      </c>
      <c r="D145" s="36">
        <v>2</v>
      </c>
      <c r="E145" s="36">
        <v>0</v>
      </c>
      <c r="F145" s="46"/>
      <c r="G145" s="44" t="s">
        <v>399</v>
      </c>
      <c r="H145" s="61">
        <v>1673757</v>
      </c>
      <c r="I145" s="61">
        <v>1529385</v>
      </c>
      <c r="J145" s="61">
        <v>144372</v>
      </c>
      <c r="K145" s="61">
        <v>0</v>
      </c>
      <c r="L145" s="61">
        <v>0</v>
      </c>
      <c r="M145" s="61">
        <v>0</v>
      </c>
      <c r="N145" s="86">
        <v>91.37</v>
      </c>
      <c r="O145" s="86">
        <v>8.62</v>
      </c>
      <c r="P145" s="87">
        <v>0</v>
      </c>
    </row>
    <row r="146" spans="1:16" ht="12.75">
      <c r="A146" s="256">
        <v>2</v>
      </c>
      <c r="B146" s="257">
        <v>19</v>
      </c>
      <c r="C146" s="257">
        <v>7</v>
      </c>
      <c r="D146" s="36">
        <v>2</v>
      </c>
      <c r="E146" s="36">
        <v>0</v>
      </c>
      <c r="F146" s="46"/>
      <c r="G146" s="44" t="s">
        <v>337</v>
      </c>
      <c r="H146" s="61">
        <v>5114041</v>
      </c>
      <c r="I146" s="61">
        <v>4399585</v>
      </c>
      <c r="J146" s="61">
        <v>714456</v>
      </c>
      <c r="K146" s="61">
        <v>0</v>
      </c>
      <c r="L146" s="61">
        <v>0</v>
      </c>
      <c r="M146" s="61">
        <v>0</v>
      </c>
      <c r="N146" s="86">
        <v>86.02</v>
      </c>
      <c r="O146" s="86">
        <v>13.97</v>
      </c>
      <c r="P146" s="87">
        <v>0</v>
      </c>
    </row>
    <row r="147" spans="1:16" ht="12.75">
      <c r="A147" s="256">
        <v>2</v>
      </c>
      <c r="B147" s="257">
        <v>18</v>
      </c>
      <c r="C147" s="257">
        <v>5</v>
      </c>
      <c r="D147" s="36">
        <v>2</v>
      </c>
      <c r="E147" s="36">
        <v>0</v>
      </c>
      <c r="F147" s="46"/>
      <c r="G147" s="44" t="s">
        <v>400</v>
      </c>
      <c r="H147" s="61">
        <v>1798083</v>
      </c>
      <c r="I147" s="61">
        <v>1434555</v>
      </c>
      <c r="J147" s="61">
        <v>357489</v>
      </c>
      <c r="K147" s="61">
        <v>6039</v>
      </c>
      <c r="L147" s="61">
        <v>0</v>
      </c>
      <c r="M147" s="61">
        <v>0</v>
      </c>
      <c r="N147" s="86">
        <v>79.78</v>
      </c>
      <c r="O147" s="86">
        <v>19.88</v>
      </c>
      <c r="P147" s="87">
        <v>0.33</v>
      </c>
    </row>
    <row r="148" spans="1:16" ht="12.75">
      <c r="A148" s="256">
        <v>2</v>
      </c>
      <c r="B148" s="257">
        <v>21</v>
      </c>
      <c r="C148" s="257">
        <v>8</v>
      </c>
      <c r="D148" s="36">
        <v>2</v>
      </c>
      <c r="E148" s="36">
        <v>0</v>
      </c>
      <c r="F148" s="46"/>
      <c r="G148" s="44" t="s">
        <v>401</v>
      </c>
      <c r="H148" s="61">
        <v>1568771</v>
      </c>
      <c r="I148" s="61">
        <v>960980</v>
      </c>
      <c r="J148" s="61">
        <v>552375</v>
      </c>
      <c r="K148" s="61">
        <v>55416</v>
      </c>
      <c r="L148" s="61">
        <v>0</v>
      </c>
      <c r="M148" s="61">
        <v>0</v>
      </c>
      <c r="N148" s="86">
        <v>61.25</v>
      </c>
      <c r="O148" s="86">
        <v>35.21</v>
      </c>
      <c r="P148" s="87">
        <v>3.53</v>
      </c>
    </row>
    <row r="149" spans="1:16" ht="12.75">
      <c r="A149" s="256">
        <v>2</v>
      </c>
      <c r="B149" s="257">
        <v>1</v>
      </c>
      <c r="C149" s="257">
        <v>6</v>
      </c>
      <c r="D149" s="36">
        <v>2</v>
      </c>
      <c r="E149" s="36">
        <v>0</v>
      </c>
      <c r="F149" s="46"/>
      <c r="G149" s="44" t="s">
        <v>402</v>
      </c>
      <c r="H149" s="61">
        <v>2487253</v>
      </c>
      <c r="I149" s="61">
        <v>2325640</v>
      </c>
      <c r="J149" s="61">
        <v>161613</v>
      </c>
      <c r="K149" s="61">
        <v>0</v>
      </c>
      <c r="L149" s="61">
        <v>0</v>
      </c>
      <c r="M149" s="61">
        <v>0</v>
      </c>
      <c r="N149" s="86">
        <v>93.5</v>
      </c>
      <c r="O149" s="86">
        <v>6.49</v>
      </c>
      <c r="P149" s="87">
        <v>0</v>
      </c>
    </row>
    <row r="150" spans="1:16" ht="12.75">
      <c r="A150" s="256">
        <v>2</v>
      </c>
      <c r="B150" s="257">
        <v>5</v>
      </c>
      <c r="C150" s="257">
        <v>6</v>
      </c>
      <c r="D150" s="36">
        <v>2</v>
      </c>
      <c r="E150" s="36">
        <v>0</v>
      </c>
      <c r="F150" s="46"/>
      <c r="G150" s="44" t="s">
        <v>403</v>
      </c>
      <c r="H150" s="61">
        <v>1296041</v>
      </c>
      <c r="I150" s="61">
        <v>1053425</v>
      </c>
      <c r="J150" s="61">
        <v>242616</v>
      </c>
      <c r="K150" s="61">
        <v>0</v>
      </c>
      <c r="L150" s="61">
        <v>0</v>
      </c>
      <c r="M150" s="61">
        <v>0</v>
      </c>
      <c r="N150" s="86">
        <v>81.28</v>
      </c>
      <c r="O150" s="86">
        <v>18.71</v>
      </c>
      <c r="P150" s="87">
        <v>0</v>
      </c>
    </row>
    <row r="151" spans="1:16" ht="12.75">
      <c r="A151" s="256">
        <v>2</v>
      </c>
      <c r="B151" s="257">
        <v>22</v>
      </c>
      <c r="C151" s="257">
        <v>2</v>
      </c>
      <c r="D151" s="36">
        <v>2</v>
      </c>
      <c r="E151" s="36">
        <v>0</v>
      </c>
      <c r="F151" s="46"/>
      <c r="G151" s="44" t="s">
        <v>404</v>
      </c>
      <c r="H151" s="61">
        <v>3057331</v>
      </c>
      <c r="I151" s="61">
        <v>2110645</v>
      </c>
      <c r="J151" s="61">
        <v>939408</v>
      </c>
      <c r="K151" s="61">
        <v>7278</v>
      </c>
      <c r="L151" s="61">
        <v>0</v>
      </c>
      <c r="M151" s="61">
        <v>0</v>
      </c>
      <c r="N151" s="86">
        <v>69.03</v>
      </c>
      <c r="O151" s="86">
        <v>30.72</v>
      </c>
      <c r="P151" s="87">
        <v>0.23</v>
      </c>
    </row>
    <row r="152" spans="1:16" ht="12.75">
      <c r="A152" s="256">
        <v>2</v>
      </c>
      <c r="B152" s="257">
        <v>20</v>
      </c>
      <c r="C152" s="257">
        <v>4</v>
      </c>
      <c r="D152" s="36">
        <v>2</v>
      </c>
      <c r="E152" s="36">
        <v>0</v>
      </c>
      <c r="F152" s="46"/>
      <c r="G152" s="44" t="s">
        <v>405</v>
      </c>
      <c r="H152" s="61">
        <v>2081570</v>
      </c>
      <c r="I152" s="61">
        <v>1943765</v>
      </c>
      <c r="J152" s="61">
        <v>137805</v>
      </c>
      <c r="K152" s="61">
        <v>0</v>
      </c>
      <c r="L152" s="61">
        <v>0</v>
      </c>
      <c r="M152" s="61">
        <v>0</v>
      </c>
      <c r="N152" s="86">
        <v>93.37</v>
      </c>
      <c r="O152" s="86">
        <v>6.62</v>
      </c>
      <c r="P152" s="87">
        <v>0</v>
      </c>
    </row>
    <row r="153" spans="1:16" ht="12.75">
      <c r="A153" s="256">
        <v>2</v>
      </c>
      <c r="B153" s="257">
        <v>26</v>
      </c>
      <c r="C153" s="257">
        <v>5</v>
      </c>
      <c r="D153" s="36">
        <v>2</v>
      </c>
      <c r="E153" s="36">
        <v>0</v>
      </c>
      <c r="F153" s="46"/>
      <c r="G153" s="44" t="s">
        <v>406</v>
      </c>
      <c r="H153" s="61">
        <v>1756901</v>
      </c>
      <c r="I153" s="61">
        <v>1354475</v>
      </c>
      <c r="J153" s="61">
        <v>402426</v>
      </c>
      <c r="K153" s="61">
        <v>0</v>
      </c>
      <c r="L153" s="61">
        <v>0</v>
      </c>
      <c r="M153" s="61">
        <v>0</v>
      </c>
      <c r="N153" s="86">
        <v>77.09</v>
      </c>
      <c r="O153" s="86">
        <v>22.9</v>
      </c>
      <c r="P153" s="87">
        <v>0</v>
      </c>
    </row>
    <row r="154" spans="1:16" ht="12.75">
      <c r="A154" s="256">
        <v>2</v>
      </c>
      <c r="B154" s="257">
        <v>20</v>
      </c>
      <c r="C154" s="257">
        <v>5</v>
      </c>
      <c r="D154" s="36">
        <v>2</v>
      </c>
      <c r="E154" s="36">
        <v>0</v>
      </c>
      <c r="F154" s="46"/>
      <c r="G154" s="44" t="s">
        <v>407</v>
      </c>
      <c r="H154" s="61">
        <v>1845017</v>
      </c>
      <c r="I154" s="61">
        <v>1438145</v>
      </c>
      <c r="J154" s="61">
        <v>406872</v>
      </c>
      <c r="K154" s="61">
        <v>0</v>
      </c>
      <c r="L154" s="61">
        <v>0</v>
      </c>
      <c r="M154" s="61">
        <v>0</v>
      </c>
      <c r="N154" s="86">
        <v>77.94</v>
      </c>
      <c r="O154" s="86">
        <v>22.05</v>
      </c>
      <c r="P154" s="87">
        <v>0</v>
      </c>
    </row>
    <row r="155" spans="1:16" ht="12.75">
      <c r="A155" s="256">
        <v>2</v>
      </c>
      <c r="B155" s="257">
        <v>25</v>
      </c>
      <c r="C155" s="257">
        <v>7</v>
      </c>
      <c r="D155" s="36">
        <v>2</v>
      </c>
      <c r="E155" s="36">
        <v>0</v>
      </c>
      <c r="F155" s="46"/>
      <c r="G155" s="44" t="s">
        <v>343</v>
      </c>
      <c r="H155" s="61">
        <v>1778935</v>
      </c>
      <c r="I155" s="61">
        <v>1569340</v>
      </c>
      <c r="J155" s="61">
        <v>209595</v>
      </c>
      <c r="K155" s="61">
        <v>0</v>
      </c>
      <c r="L155" s="61">
        <v>0</v>
      </c>
      <c r="M155" s="61">
        <v>0</v>
      </c>
      <c r="N155" s="86">
        <v>88.21</v>
      </c>
      <c r="O155" s="86">
        <v>11.78</v>
      </c>
      <c r="P155" s="87">
        <v>0</v>
      </c>
    </row>
    <row r="156" spans="1:16" ht="12.75">
      <c r="A156" s="256">
        <v>2</v>
      </c>
      <c r="B156" s="257">
        <v>26</v>
      </c>
      <c r="C156" s="257">
        <v>6</v>
      </c>
      <c r="D156" s="36">
        <v>2</v>
      </c>
      <c r="E156" s="36">
        <v>0</v>
      </c>
      <c r="F156" s="46"/>
      <c r="G156" s="44" t="s">
        <v>344</v>
      </c>
      <c r="H156" s="61">
        <v>2125608</v>
      </c>
      <c r="I156" s="61">
        <v>1895280</v>
      </c>
      <c r="J156" s="61">
        <v>213402</v>
      </c>
      <c r="K156" s="61">
        <v>16926</v>
      </c>
      <c r="L156" s="61">
        <v>0</v>
      </c>
      <c r="M156" s="61">
        <v>0</v>
      </c>
      <c r="N156" s="86">
        <v>89.16</v>
      </c>
      <c r="O156" s="86">
        <v>10.03</v>
      </c>
      <c r="P156" s="87">
        <v>0.79</v>
      </c>
    </row>
    <row r="157" spans="1:16" ht="12.75">
      <c r="A157" s="256">
        <v>2</v>
      </c>
      <c r="B157" s="257">
        <v>23</v>
      </c>
      <c r="C157" s="257">
        <v>9</v>
      </c>
      <c r="D157" s="36">
        <v>2</v>
      </c>
      <c r="E157" s="36">
        <v>0</v>
      </c>
      <c r="F157" s="46"/>
      <c r="G157" s="44" t="s">
        <v>408</v>
      </c>
      <c r="H157" s="61">
        <v>1936090</v>
      </c>
      <c r="I157" s="61">
        <v>1756300</v>
      </c>
      <c r="J157" s="61">
        <v>179790</v>
      </c>
      <c r="K157" s="61">
        <v>0</v>
      </c>
      <c r="L157" s="61">
        <v>0</v>
      </c>
      <c r="M157" s="61">
        <v>0</v>
      </c>
      <c r="N157" s="86">
        <v>90.71</v>
      </c>
      <c r="O157" s="86">
        <v>9.28</v>
      </c>
      <c r="P157" s="87">
        <v>0</v>
      </c>
    </row>
    <row r="158" spans="1:16" ht="12.75">
      <c r="A158" s="256">
        <v>2</v>
      </c>
      <c r="B158" s="257">
        <v>3</v>
      </c>
      <c r="C158" s="257">
        <v>6</v>
      </c>
      <c r="D158" s="36">
        <v>2</v>
      </c>
      <c r="E158" s="36">
        <v>0</v>
      </c>
      <c r="F158" s="46"/>
      <c r="G158" s="44" t="s">
        <v>409</v>
      </c>
      <c r="H158" s="61">
        <v>1170486</v>
      </c>
      <c r="I158" s="61">
        <v>1036650</v>
      </c>
      <c r="J158" s="61">
        <v>133203</v>
      </c>
      <c r="K158" s="61">
        <v>633</v>
      </c>
      <c r="L158" s="61">
        <v>0</v>
      </c>
      <c r="M158" s="61">
        <v>0</v>
      </c>
      <c r="N158" s="86">
        <v>88.56</v>
      </c>
      <c r="O158" s="86">
        <v>11.38</v>
      </c>
      <c r="P158" s="87">
        <v>0.05</v>
      </c>
    </row>
    <row r="159" spans="1:16" s="107" customFormat="1" ht="15">
      <c r="A159" s="258"/>
      <c r="B159" s="259"/>
      <c r="C159" s="259"/>
      <c r="D159" s="120"/>
      <c r="E159" s="120"/>
      <c r="F159" s="121" t="s">
        <v>410</v>
      </c>
      <c r="G159" s="122"/>
      <c r="H159" s="123">
        <v>181466995</v>
      </c>
      <c r="I159" s="123">
        <v>148048408</v>
      </c>
      <c r="J159" s="123">
        <v>31248642</v>
      </c>
      <c r="K159" s="123">
        <v>2169945</v>
      </c>
      <c r="L159" s="123">
        <v>0</v>
      </c>
      <c r="M159" s="123">
        <v>8511763</v>
      </c>
      <c r="N159" s="150">
        <v>81.58420653849478</v>
      </c>
      <c r="O159" s="150">
        <v>17.22001403065059</v>
      </c>
      <c r="P159" s="151">
        <v>1.1957794308546301</v>
      </c>
    </row>
    <row r="160" spans="1:16" ht="12.75">
      <c r="A160" s="256">
        <v>2</v>
      </c>
      <c r="B160" s="257">
        <v>24</v>
      </c>
      <c r="C160" s="257">
        <v>1</v>
      </c>
      <c r="D160" s="36">
        <v>3</v>
      </c>
      <c r="E160" s="36">
        <v>0</v>
      </c>
      <c r="F160" s="46"/>
      <c r="G160" s="44" t="s">
        <v>411</v>
      </c>
      <c r="H160" s="61">
        <v>1477474</v>
      </c>
      <c r="I160" s="61">
        <v>1070920</v>
      </c>
      <c r="J160" s="61">
        <v>373095</v>
      </c>
      <c r="K160" s="61">
        <v>33459</v>
      </c>
      <c r="L160" s="61">
        <v>0</v>
      </c>
      <c r="M160" s="61">
        <v>0</v>
      </c>
      <c r="N160" s="86">
        <v>72.48</v>
      </c>
      <c r="O160" s="86">
        <v>25.25</v>
      </c>
      <c r="P160" s="87">
        <v>2.26</v>
      </c>
    </row>
    <row r="161" spans="1:16" ht="12.75">
      <c r="A161" s="256">
        <v>2</v>
      </c>
      <c r="B161" s="257">
        <v>14</v>
      </c>
      <c r="C161" s="257">
        <v>2</v>
      </c>
      <c r="D161" s="36">
        <v>3</v>
      </c>
      <c r="E161" s="36">
        <v>0</v>
      </c>
      <c r="F161" s="46"/>
      <c r="G161" s="44" t="s">
        <v>412</v>
      </c>
      <c r="H161" s="61">
        <v>3129230</v>
      </c>
      <c r="I161" s="61">
        <v>2209790</v>
      </c>
      <c r="J161" s="61">
        <v>875616</v>
      </c>
      <c r="K161" s="61">
        <v>43824</v>
      </c>
      <c r="L161" s="61">
        <v>0</v>
      </c>
      <c r="M161" s="61">
        <v>0</v>
      </c>
      <c r="N161" s="86">
        <v>70.61</v>
      </c>
      <c r="O161" s="86">
        <v>27.98</v>
      </c>
      <c r="P161" s="87">
        <v>1.4</v>
      </c>
    </row>
    <row r="162" spans="1:16" ht="12.75">
      <c r="A162" s="256">
        <v>2</v>
      </c>
      <c r="B162" s="257">
        <v>25</v>
      </c>
      <c r="C162" s="257">
        <v>3</v>
      </c>
      <c r="D162" s="36">
        <v>3</v>
      </c>
      <c r="E162" s="36">
        <v>0</v>
      </c>
      <c r="F162" s="46"/>
      <c r="G162" s="44" t="s">
        <v>413</v>
      </c>
      <c r="H162" s="61">
        <v>6054224</v>
      </c>
      <c r="I162" s="61">
        <v>5999300</v>
      </c>
      <c r="J162" s="61">
        <v>0</v>
      </c>
      <c r="K162" s="61">
        <v>54924</v>
      </c>
      <c r="L162" s="61">
        <v>0</v>
      </c>
      <c r="M162" s="61">
        <v>2467636</v>
      </c>
      <c r="N162" s="86">
        <v>99.09</v>
      </c>
      <c r="O162" s="86">
        <v>0</v>
      </c>
      <c r="P162" s="87">
        <v>0.9</v>
      </c>
    </row>
    <row r="163" spans="1:16" ht="12.75">
      <c r="A163" s="256">
        <v>2</v>
      </c>
      <c r="B163" s="257">
        <v>5</v>
      </c>
      <c r="C163" s="257">
        <v>2</v>
      </c>
      <c r="D163" s="36">
        <v>3</v>
      </c>
      <c r="E163" s="36">
        <v>0</v>
      </c>
      <c r="F163" s="46"/>
      <c r="G163" s="44" t="s">
        <v>414</v>
      </c>
      <c r="H163" s="61">
        <v>3232955</v>
      </c>
      <c r="I163" s="61">
        <v>1811600</v>
      </c>
      <c r="J163" s="61">
        <v>1325319</v>
      </c>
      <c r="K163" s="61">
        <v>96036</v>
      </c>
      <c r="L163" s="61">
        <v>0</v>
      </c>
      <c r="M163" s="61">
        <v>0</v>
      </c>
      <c r="N163" s="86">
        <v>56.03</v>
      </c>
      <c r="O163" s="86">
        <v>40.99</v>
      </c>
      <c r="P163" s="87">
        <v>2.97</v>
      </c>
    </row>
    <row r="164" spans="1:16" ht="12.75">
      <c r="A164" s="256">
        <v>2</v>
      </c>
      <c r="B164" s="257">
        <v>22</v>
      </c>
      <c r="C164" s="257">
        <v>1</v>
      </c>
      <c r="D164" s="36">
        <v>3</v>
      </c>
      <c r="E164" s="36">
        <v>0</v>
      </c>
      <c r="F164" s="46"/>
      <c r="G164" s="44" t="s">
        <v>415</v>
      </c>
      <c r="H164" s="61">
        <v>2287554</v>
      </c>
      <c r="I164" s="61">
        <v>2244285</v>
      </c>
      <c r="J164" s="61">
        <v>0</v>
      </c>
      <c r="K164" s="61">
        <v>43269</v>
      </c>
      <c r="L164" s="61">
        <v>0</v>
      </c>
      <c r="M164" s="61">
        <v>0</v>
      </c>
      <c r="N164" s="86">
        <v>98.1</v>
      </c>
      <c r="O164" s="86">
        <v>0</v>
      </c>
      <c r="P164" s="87">
        <v>1.89</v>
      </c>
    </row>
    <row r="165" spans="1:16" ht="12.75">
      <c r="A165" s="256">
        <v>2</v>
      </c>
      <c r="B165" s="257">
        <v>8</v>
      </c>
      <c r="C165" s="257">
        <v>6</v>
      </c>
      <c r="D165" s="36">
        <v>3</v>
      </c>
      <c r="E165" s="36">
        <v>0</v>
      </c>
      <c r="F165" s="46"/>
      <c r="G165" s="44" t="s">
        <v>416</v>
      </c>
      <c r="H165" s="61">
        <v>4805873</v>
      </c>
      <c r="I165" s="61">
        <v>2998505</v>
      </c>
      <c r="J165" s="61">
        <v>1696485</v>
      </c>
      <c r="K165" s="61">
        <v>110883</v>
      </c>
      <c r="L165" s="61">
        <v>0</v>
      </c>
      <c r="M165" s="61">
        <v>0</v>
      </c>
      <c r="N165" s="86">
        <v>62.39</v>
      </c>
      <c r="O165" s="86">
        <v>35.3</v>
      </c>
      <c r="P165" s="87">
        <v>2.3</v>
      </c>
    </row>
    <row r="166" spans="1:16" ht="12.75">
      <c r="A166" s="256">
        <v>2</v>
      </c>
      <c r="B166" s="257">
        <v>16</v>
      </c>
      <c r="C166" s="257">
        <v>1</v>
      </c>
      <c r="D166" s="36">
        <v>3</v>
      </c>
      <c r="E166" s="36">
        <v>0</v>
      </c>
      <c r="F166" s="46"/>
      <c r="G166" s="44" t="s">
        <v>417</v>
      </c>
      <c r="H166" s="61">
        <v>2675463</v>
      </c>
      <c r="I166" s="61">
        <v>2291655</v>
      </c>
      <c r="J166" s="61">
        <v>338136</v>
      </c>
      <c r="K166" s="61">
        <v>45672</v>
      </c>
      <c r="L166" s="61">
        <v>0</v>
      </c>
      <c r="M166" s="61">
        <v>0</v>
      </c>
      <c r="N166" s="86">
        <v>85.65</v>
      </c>
      <c r="O166" s="86">
        <v>12.63</v>
      </c>
      <c r="P166" s="87">
        <v>1.7</v>
      </c>
    </row>
    <row r="167" spans="1:16" ht="12.75">
      <c r="A167" s="256">
        <v>2</v>
      </c>
      <c r="B167" s="257">
        <v>21</v>
      </c>
      <c r="C167" s="257">
        <v>5</v>
      </c>
      <c r="D167" s="36">
        <v>3</v>
      </c>
      <c r="E167" s="36">
        <v>0</v>
      </c>
      <c r="F167" s="46"/>
      <c r="G167" s="44" t="s">
        <v>418</v>
      </c>
      <c r="H167" s="61">
        <v>2873993</v>
      </c>
      <c r="I167" s="61">
        <v>1807100</v>
      </c>
      <c r="J167" s="61">
        <v>962367</v>
      </c>
      <c r="K167" s="61">
        <v>104526</v>
      </c>
      <c r="L167" s="61">
        <v>0</v>
      </c>
      <c r="M167" s="61">
        <v>0</v>
      </c>
      <c r="N167" s="86">
        <v>62.87</v>
      </c>
      <c r="O167" s="86">
        <v>33.48</v>
      </c>
      <c r="P167" s="87">
        <v>3.63</v>
      </c>
    </row>
    <row r="168" spans="1:16" ht="12.75">
      <c r="A168" s="256">
        <v>2</v>
      </c>
      <c r="B168" s="257">
        <v>4</v>
      </c>
      <c r="C168" s="257">
        <v>1</v>
      </c>
      <c r="D168" s="36">
        <v>3</v>
      </c>
      <c r="E168" s="36">
        <v>0</v>
      </c>
      <c r="F168" s="46"/>
      <c r="G168" s="44" t="s">
        <v>419</v>
      </c>
      <c r="H168" s="61">
        <v>5813028</v>
      </c>
      <c r="I168" s="61">
        <v>4670025</v>
      </c>
      <c r="J168" s="61">
        <v>1086486</v>
      </c>
      <c r="K168" s="61">
        <v>56517</v>
      </c>
      <c r="L168" s="61">
        <v>0</v>
      </c>
      <c r="M168" s="61">
        <v>0</v>
      </c>
      <c r="N168" s="86">
        <v>80.33</v>
      </c>
      <c r="O168" s="86">
        <v>18.69</v>
      </c>
      <c r="P168" s="87">
        <v>0.97</v>
      </c>
    </row>
    <row r="169" spans="1:16" ht="12.75">
      <c r="A169" s="256">
        <v>2</v>
      </c>
      <c r="B169" s="257">
        <v>12</v>
      </c>
      <c r="C169" s="257">
        <v>1</v>
      </c>
      <c r="D169" s="36">
        <v>3</v>
      </c>
      <c r="E169" s="36">
        <v>0</v>
      </c>
      <c r="F169" s="46"/>
      <c r="G169" s="44" t="s">
        <v>420</v>
      </c>
      <c r="H169" s="61">
        <v>2251541</v>
      </c>
      <c r="I169" s="61">
        <v>1746215</v>
      </c>
      <c r="J169" s="61">
        <v>492405</v>
      </c>
      <c r="K169" s="61">
        <v>12921</v>
      </c>
      <c r="L169" s="61">
        <v>0</v>
      </c>
      <c r="M169" s="61">
        <v>0</v>
      </c>
      <c r="N169" s="86">
        <v>77.55</v>
      </c>
      <c r="O169" s="86">
        <v>21.86</v>
      </c>
      <c r="P169" s="87">
        <v>0.57</v>
      </c>
    </row>
    <row r="170" spans="1:16" ht="12.75">
      <c r="A170" s="256">
        <v>2</v>
      </c>
      <c r="B170" s="257">
        <v>19</v>
      </c>
      <c r="C170" s="257">
        <v>4</v>
      </c>
      <c r="D170" s="36">
        <v>3</v>
      </c>
      <c r="E170" s="36">
        <v>0</v>
      </c>
      <c r="F170" s="46"/>
      <c r="G170" s="44" t="s">
        <v>421</v>
      </c>
      <c r="H170" s="61">
        <v>2551295</v>
      </c>
      <c r="I170" s="61">
        <v>1922225</v>
      </c>
      <c r="J170" s="61">
        <v>618828</v>
      </c>
      <c r="K170" s="61">
        <v>10242</v>
      </c>
      <c r="L170" s="61">
        <v>0</v>
      </c>
      <c r="M170" s="61">
        <v>0</v>
      </c>
      <c r="N170" s="86">
        <v>75.34</v>
      </c>
      <c r="O170" s="86">
        <v>24.25</v>
      </c>
      <c r="P170" s="87">
        <v>0.4</v>
      </c>
    </row>
    <row r="171" spans="1:16" ht="12.75">
      <c r="A171" s="256">
        <v>2</v>
      </c>
      <c r="B171" s="257">
        <v>15</v>
      </c>
      <c r="C171" s="257">
        <v>3</v>
      </c>
      <c r="D171" s="36">
        <v>3</v>
      </c>
      <c r="E171" s="36">
        <v>0</v>
      </c>
      <c r="F171" s="46"/>
      <c r="G171" s="44" t="s">
        <v>422</v>
      </c>
      <c r="H171" s="61">
        <v>4098648</v>
      </c>
      <c r="I171" s="61">
        <v>4030710</v>
      </c>
      <c r="J171" s="61">
        <v>0</v>
      </c>
      <c r="K171" s="61">
        <v>67938</v>
      </c>
      <c r="L171" s="61">
        <v>0</v>
      </c>
      <c r="M171" s="61">
        <v>0</v>
      </c>
      <c r="N171" s="86">
        <v>98.34</v>
      </c>
      <c r="O171" s="86">
        <v>0</v>
      </c>
      <c r="P171" s="87">
        <v>1.65</v>
      </c>
    </row>
    <row r="172" spans="1:16" ht="12.75">
      <c r="A172" s="256">
        <v>2</v>
      </c>
      <c r="B172" s="257">
        <v>23</v>
      </c>
      <c r="C172" s="257">
        <v>4</v>
      </c>
      <c r="D172" s="36">
        <v>3</v>
      </c>
      <c r="E172" s="36">
        <v>0</v>
      </c>
      <c r="F172" s="46"/>
      <c r="G172" s="44" t="s">
        <v>423</v>
      </c>
      <c r="H172" s="61">
        <v>3904330</v>
      </c>
      <c r="I172" s="61">
        <v>3800470</v>
      </c>
      <c r="J172" s="61">
        <v>103860</v>
      </c>
      <c r="K172" s="61">
        <v>0</v>
      </c>
      <c r="L172" s="61">
        <v>0</v>
      </c>
      <c r="M172" s="61">
        <v>0</v>
      </c>
      <c r="N172" s="86">
        <v>97.33</v>
      </c>
      <c r="O172" s="86">
        <v>2.66</v>
      </c>
      <c r="P172" s="87">
        <v>0</v>
      </c>
    </row>
    <row r="173" spans="1:16" ht="12.75">
      <c r="A173" s="256">
        <v>2</v>
      </c>
      <c r="B173" s="257">
        <v>8</v>
      </c>
      <c r="C173" s="257">
        <v>8</v>
      </c>
      <c r="D173" s="36">
        <v>3</v>
      </c>
      <c r="E173" s="36">
        <v>0</v>
      </c>
      <c r="F173" s="46"/>
      <c r="G173" s="44" t="s">
        <v>424</v>
      </c>
      <c r="H173" s="61">
        <v>2078709</v>
      </c>
      <c r="I173" s="61">
        <v>1519680</v>
      </c>
      <c r="J173" s="61">
        <v>511992</v>
      </c>
      <c r="K173" s="61">
        <v>47037</v>
      </c>
      <c r="L173" s="61">
        <v>0</v>
      </c>
      <c r="M173" s="61">
        <v>0</v>
      </c>
      <c r="N173" s="86">
        <v>73.1</v>
      </c>
      <c r="O173" s="86">
        <v>24.63</v>
      </c>
      <c r="P173" s="87">
        <v>2.26</v>
      </c>
    </row>
    <row r="174" spans="1:16" ht="12.75">
      <c r="A174" s="256">
        <v>2</v>
      </c>
      <c r="B174" s="257">
        <v>10</v>
      </c>
      <c r="C174" s="257">
        <v>3</v>
      </c>
      <c r="D174" s="36">
        <v>3</v>
      </c>
      <c r="E174" s="36">
        <v>0</v>
      </c>
      <c r="F174" s="46"/>
      <c r="G174" s="44" t="s">
        <v>425</v>
      </c>
      <c r="H174" s="61">
        <v>3431109</v>
      </c>
      <c r="I174" s="61">
        <v>2507700</v>
      </c>
      <c r="J174" s="61">
        <v>816957</v>
      </c>
      <c r="K174" s="61">
        <v>106452</v>
      </c>
      <c r="L174" s="61">
        <v>0</v>
      </c>
      <c r="M174" s="61">
        <v>0</v>
      </c>
      <c r="N174" s="86">
        <v>73.08</v>
      </c>
      <c r="O174" s="86">
        <v>23.81</v>
      </c>
      <c r="P174" s="87">
        <v>3.1</v>
      </c>
    </row>
    <row r="175" spans="1:16" ht="12.75">
      <c r="A175" s="256">
        <v>2</v>
      </c>
      <c r="B175" s="257">
        <v>7</v>
      </c>
      <c r="C175" s="257">
        <v>3</v>
      </c>
      <c r="D175" s="36">
        <v>3</v>
      </c>
      <c r="E175" s="36">
        <v>0</v>
      </c>
      <c r="F175" s="46"/>
      <c r="G175" s="44" t="s">
        <v>426</v>
      </c>
      <c r="H175" s="61">
        <v>3326453</v>
      </c>
      <c r="I175" s="61">
        <v>2159300</v>
      </c>
      <c r="J175" s="61">
        <v>1147818</v>
      </c>
      <c r="K175" s="61">
        <v>19335</v>
      </c>
      <c r="L175" s="61">
        <v>0</v>
      </c>
      <c r="M175" s="61">
        <v>0</v>
      </c>
      <c r="N175" s="86">
        <v>64.91</v>
      </c>
      <c r="O175" s="86">
        <v>34.5</v>
      </c>
      <c r="P175" s="87">
        <v>0.58</v>
      </c>
    </row>
    <row r="176" spans="1:16" ht="12.75">
      <c r="A176" s="256">
        <v>2</v>
      </c>
      <c r="B176" s="257">
        <v>12</v>
      </c>
      <c r="C176" s="257">
        <v>2</v>
      </c>
      <c r="D176" s="36">
        <v>3</v>
      </c>
      <c r="E176" s="36">
        <v>0</v>
      </c>
      <c r="F176" s="46"/>
      <c r="G176" s="44" t="s">
        <v>427</v>
      </c>
      <c r="H176" s="61">
        <v>3650339</v>
      </c>
      <c r="I176" s="61">
        <v>2730380</v>
      </c>
      <c r="J176" s="61">
        <v>854055</v>
      </c>
      <c r="K176" s="61">
        <v>65904</v>
      </c>
      <c r="L176" s="61">
        <v>0</v>
      </c>
      <c r="M176" s="61">
        <v>0</v>
      </c>
      <c r="N176" s="86">
        <v>74.79</v>
      </c>
      <c r="O176" s="86">
        <v>23.39</v>
      </c>
      <c r="P176" s="87">
        <v>1.8</v>
      </c>
    </row>
    <row r="177" spans="1:16" ht="12.75">
      <c r="A177" s="256">
        <v>2</v>
      </c>
      <c r="B177" s="257">
        <v>12</v>
      </c>
      <c r="C177" s="257">
        <v>3</v>
      </c>
      <c r="D177" s="36">
        <v>3</v>
      </c>
      <c r="E177" s="36">
        <v>0</v>
      </c>
      <c r="F177" s="46"/>
      <c r="G177" s="44" t="s">
        <v>428</v>
      </c>
      <c r="H177" s="61">
        <v>4114805</v>
      </c>
      <c r="I177" s="61">
        <v>3371450</v>
      </c>
      <c r="J177" s="61">
        <v>723939</v>
      </c>
      <c r="K177" s="61">
        <v>19416</v>
      </c>
      <c r="L177" s="61">
        <v>0</v>
      </c>
      <c r="M177" s="61">
        <v>0</v>
      </c>
      <c r="N177" s="86">
        <v>81.93</v>
      </c>
      <c r="O177" s="86">
        <v>17.59</v>
      </c>
      <c r="P177" s="87">
        <v>0.47</v>
      </c>
    </row>
    <row r="178" spans="1:16" ht="12.75">
      <c r="A178" s="256">
        <v>2</v>
      </c>
      <c r="B178" s="257">
        <v>21</v>
      </c>
      <c r="C178" s="257">
        <v>6</v>
      </c>
      <c r="D178" s="36">
        <v>3</v>
      </c>
      <c r="E178" s="36">
        <v>0</v>
      </c>
      <c r="F178" s="46"/>
      <c r="G178" s="44" t="s">
        <v>429</v>
      </c>
      <c r="H178" s="61">
        <v>2115263</v>
      </c>
      <c r="I178" s="61">
        <v>1598195</v>
      </c>
      <c r="J178" s="61">
        <v>466590</v>
      </c>
      <c r="K178" s="61">
        <v>50478</v>
      </c>
      <c r="L178" s="61">
        <v>0</v>
      </c>
      <c r="M178" s="61">
        <v>0</v>
      </c>
      <c r="N178" s="86">
        <v>75.55</v>
      </c>
      <c r="O178" s="86">
        <v>22.05</v>
      </c>
      <c r="P178" s="87">
        <v>2.38</v>
      </c>
    </row>
    <row r="179" spans="1:16" ht="12.75">
      <c r="A179" s="256">
        <v>2</v>
      </c>
      <c r="B179" s="257">
        <v>14</v>
      </c>
      <c r="C179" s="257">
        <v>5</v>
      </c>
      <c r="D179" s="36">
        <v>3</v>
      </c>
      <c r="E179" s="36">
        <v>0</v>
      </c>
      <c r="F179" s="46"/>
      <c r="G179" s="44" t="s">
        <v>430</v>
      </c>
      <c r="H179" s="61">
        <v>1729383</v>
      </c>
      <c r="I179" s="61">
        <v>1595400</v>
      </c>
      <c r="J179" s="61">
        <v>133983</v>
      </c>
      <c r="K179" s="61">
        <v>0</v>
      </c>
      <c r="L179" s="61">
        <v>0</v>
      </c>
      <c r="M179" s="61">
        <v>0</v>
      </c>
      <c r="N179" s="86">
        <v>92.25</v>
      </c>
      <c r="O179" s="86">
        <v>7.74</v>
      </c>
      <c r="P179" s="87">
        <v>0</v>
      </c>
    </row>
    <row r="180" spans="1:16" ht="12.75">
      <c r="A180" s="256">
        <v>2</v>
      </c>
      <c r="B180" s="257">
        <v>8</v>
      </c>
      <c r="C180" s="257">
        <v>10</v>
      </c>
      <c r="D180" s="36">
        <v>3</v>
      </c>
      <c r="E180" s="36">
        <v>0</v>
      </c>
      <c r="F180" s="46"/>
      <c r="G180" s="44" t="s">
        <v>431</v>
      </c>
      <c r="H180" s="61">
        <v>2638085</v>
      </c>
      <c r="I180" s="61">
        <v>1787120</v>
      </c>
      <c r="J180" s="61">
        <v>828339</v>
      </c>
      <c r="K180" s="61">
        <v>22626</v>
      </c>
      <c r="L180" s="61">
        <v>0</v>
      </c>
      <c r="M180" s="61">
        <v>0</v>
      </c>
      <c r="N180" s="86">
        <v>67.74</v>
      </c>
      <c r="O180" s="86">
        <v>31.39</v>
      </c>
      <c r="P180" s="87">
        <v>0.85</v>
      </c>
    </row>
    <row r="181" spans="1:16" ht="12.75">
      <c r="A181" s="256">
        <v>2</v>
      </c>
      <c r="B181" s="257">
        <v>13</v>
      </c>
      <c r="C181" s="257">
        <v>3</v>
      </c>
      <c r="D181" s="36">
        <v>3</v>
      </c>
      <c r="E181" s="36">
        <v>0</v>
      </c>
      <c r="F181" s="46"/>
      <c r="G181" s="44" t="s">
        <v>432</v>
      </c>
      <c r="H181" s="61">
        <v>6977917</v>
      </c>
      <c r="I181" s="61">
        <v>5673160</v>
      </c>
      <c r="J181" s="61">
        <v>1297464</v>
      </c>
      <c r="K181" s="61">
        <v>7293</v>
      </c>
      <c r="L181" s="61">
        <v>0</v>
      </c>
      <c r="M181" s="61">
        <v>0</v>
      </c>
      <c r="N181" s="86">
        <v>81.3</v>
      </c>
      <c r="O181" s="86">
        <v>18.59</v>
      </c>
      <c r="P181" s="87">
        <v>0.1</v>
      </c>
    </row>
    <row r="182" spans="1:16" ht="12.75">
      <c r="A182" s="256">
        <v>2</v>
      </c>
      <c r="B182" s="257">
        <v>12</v>
      </c>
      <c r="C182" s="257">
        <v>4</v>
      </c>
      <c r="D182" s="36">
        <v>3</v>
      </c>
      <c r="E182" s="36">
        <v>0</v>
      </c>
      <c r="F182" s="46"/>
      <c r="G182" s="44" t="s">
        <v>433</v>
      </c>
      <c r="H182" s="61">
        <v>3342920</v>
      </c>
      <c r="I182" s="61">
        <v>2564165</v>
      </c>
      <c r="J182" s="61">
        <v>714492</v>
      </c>
      <c r="K182" s="61">
        <v>64263</v>
      </c>
      <c r="L182" s="61">
        <v>0</v>
      </c>
      <c r="M182" s="61">
        <v>0</v>
      </c>
      <c r="N182" s="86">
        <v>76.7</v>
      </c>
      <c r="O182" s="86">
        <v>21.37</v>
      </c>
      <c r="P182" s="87">
        <v>1.92</v>
      </c>
    </row>
    <row r="183" spans="1:16" ht="12.75">
      <c r="A183" s="256">
        <v>2</v>
      </c>
      <c r="B183" s="257">
        <v>2</v>
      </c>
      <c r="C183" s="257">
        <v>7</v>
      </c>
      <c r="D183" s="36">
        <v>3</v>
      </c>
      <c r="E183" s="36">
        <v>0</v>
      </c>
      <c r="F183" s="46"/>
      <c r="G183" s="44" t="s">
        <v>434</v>
      </c>
      <c r="H183" s="61">
        <v>1328182</v>
      </c>
      <c r="I183" s="61">
        <v>1101265</v>
      </c>
      <c r="J183" s="61">
        <v>223074</v>
      </c>
      <c r="K183" s="61">
        <v>3843</v>
      </c>
      <c r="L183" s="61">
        <v>0</v>
      </c>
      <c r="M183" s="61">
        <v>0</v>
      </c>
      <c r="N183" s="86">
        <v>82.91</v>
      </c>
      <c r="O183" s="86">
        <v>16.79</v>
      </c>
      <c r="P183" s="87">
        <v>0.28</v>
      </c>
    </row>
    <row r="184" spans="1:16" ht="12.75">
      <c r="A184" s="256">
        <v>2</v>
      </c>
      <c r="B184" s="257">
        <v>1</v>
      </c>
      <c r="C184" s="257">
        <v>4</v>
      </c>
      <c r="D184" s="36">
        <v>3</v>
      </c>
      <c r="E184" s="36">
        <v>0</v>
      </c>
      <c r="F184" s="46"/>
      <c r="G184" s="44" t="s">
        <v>435</v>
      </c>
      <c r="H184" s="61">
        <v>4961770</v>
      </c>
      <c r="I184" s="61">
        <v>4311925</v>
      </c>
      <c r="J184" s="61">
        <v>546804</v>
      </c>
      <c r="K184" s="61">
        <v>103041</v>
      </c>
      <c r="L184" s="61">
        <v>0</v>
      </c>
      <c r="M184" s="61">
        <v>0</v>
      </c>
      <c r="N184" s="86">
        <v>86.9</v>
      </c>
      <c r="O184" s="86">
        <v>11.02</v>
      </c>
      <c r="P184" s="87">
        <v>2.07</v>
      </c>
    </row>
    <row r="185" spans="1:16" ht="12.75">
      <c r="A185" s="256">
        <v>2</v>
      </c>
      <c r="B185" s="257">
        <v>20</v>
      </c>
      <c r="C185" s="257">
        <v>1</v>
      </c>
      <c r="D185" s="36">
        <v>3</v>
      </c>
      <c r="E185" s="36">
        <v>0</v>
      </c>
      <c r="F185" s="46"/>
      <c r="G185" s="44" t="s">
        <v>436</v>
      </c>
      <c r="H185" s="61">
        <v>3657715</v>
      </c>
      <c r="I185" s="61">
        <v>3635920</v>
      </c>
      <c r="J185" s="61">
        <v>15084</v>
      </c>
      <c r="K185" s="61">
        <v>6711</v>
      </c>
      <c r="L185" s="61">
        <v>0</v>
      </c>
      <c r="M185" s="61">
        <v>0</v>
      </c>
      <c r="N185" s="86">
        <v>99.4</v>
      </c>
      <c r="O185" s="86">
        <v>0.41</v>
      </c>
      <c r="P185" s="87">
        <v>0.18</v>
      </c>
    </row>
    <row r="186" spans="1:16" ht="12.75">
      <c r="A186" s="256">
        <v>2</v>
      </c>
      <c r="B186" s="257">
        <v>10</v>
      </c>
      <c r="C186" s="257">
        <v>5</v>
      </c>
      <c r="D186" s="36">
        <v>3</v>
      </c>
      <c r="E186" s="36">
        <v>0</v>
      </c>
      <c r="F186" s="46"/>
      <c r="G186" s="44" t="s">
        <v>437</v>
      </c>
      <c r="H186" s="61">
        <v>2202081</v>
      </c>
      <c r="I186" s="61">
        <v>1640940</v>
      </c>
      <c r="J186" s="61">
        <v>548778</v>
      </c>
      <c r="K186" s="61">
        <v>12363</v>
      </c>
      <c r="L186" s="61">
        <v>0</v>
      </c>
      <c r="M186" s="61">
        <v>0</v>
      </c>
      <c r="N186" s="86">
        <v>74.51</v>
      </c>
      <c r="O186" s="86">
        <v>24.92</v>
      </c>
      <c r="P186" s="87">
        <v>0.56</v>
      </c>
    </row>
    <row r="187" spans="1:16" ht="12.75">
      <c r="A187" s="256">
        <v>2</v>
      </c>
      <c r="B187" s="257">
        <v>25</v>
      </c>
      <c r="C187" s="257">
        <v>4</v>
      </c>
      <c r="D187" s="36">
        <v>3</v>
      </c>
      <c r="E187" s="36">
        <v>0</v>
      </c>
      <c r="F187" s="46"/>
      <c r="G187" s="44" t="s">
        <v>438</v>
      </c>
      <c r="H187" s="61">
        <v>2535978</v>
      </c>
      <c r="I187" s="61">
        <v>1753545</v>
      </c>
      <c r="J187" s="61">
        <v>771285</v>
      </c>
      <c r="K187" s="61">
        <v>11148</v>
      </c>
      <c r="L187" s="61">
        <v>0</v>
      </c>
      <c r="M187" s="61">
        <v>0</v>
      </c>
      <c r="N187" s="86">
        <v>69.14</v>
      </c>
      <c r="O187" s="86">
        <v>30.41</v>
      </c>
      <c r="P187" s="87">
        <v>0.43</v>
      </c>
    </row>
    <row r="188" spans="1:16" ht="12.75">
      <c r="A188" s="256">
        <v>2</v>
      </c>
      <c r="B188" s="257">
        <v>16</v>
      </c>
      <c r="C188" s="257">
        <v>4</v>
      </c>
      <c r="D188" s="36">
        <v>3</v>
      </c>
      <c r="E188" s="36">
        <v>0</v>
      </c>
      <c r="F188" s="46"/>
      <c r="G188" s="44" t="s">
        <v>439</v>
      </c>
      <c r="H188" s="61">
        <v>5565783</v>
      </c>
      <c r="I188" s="61">
        <v>5525550</v>
      </c>
      <c r="J188" s="61">
        <v>0</v>
      </c>
      <c r="K188" s="61">
        <v>40233</v>
      </c>
      <c r="L188" s="61">
        <v>0</v>
      </c>
      <c r="M188" s="61">
        <v>5989674</v>
      </c>
      <c r="N188" s="86">
        <v>99.27</v>
      </c>
      <c r="O188" s="86">
        <v>0</v>
      </c>
      <c r="P188" s="87">
        <v>0.72</v>
      </c>
    </row>
    <row r="189" spans="1:16" ht="12.75">
      <c r="A189" s="256">
        <v>2</v>
      </c>
      <c r="B189" s="257">
        <v>9</v>
      </c>
      <c r="C189" s="257">
        <v>7</v>
      </c>
      <c r="D189" s="36">
        <v>3</v>
      </c>
      <c r="E189" s="36">
        <v>0</v>
      </c>
      <c r="F189" s="46"/>
      <c r="G189" s="44" t="s">
        <v>440</v>
      </c>
      <c r="H189" s="61">
        <v>2047875</v>
      </c>
      <c r="I189" s="61">
        <v>1898505</v>
      </c>
      <c r="J189" s="61">
        <v>149370</v>
      </c>
      <c r="K189" s="61">
        <v>0</v>
      </c>
      <c r="L189" s="61">
        <v>0</v>
      </c>
      <c r="M189" s="61">
        <v>0</v>
      </c>
      <c r="N189" s="86">
        <v>92.7</v>
      </c>
      <c r="O189" s="86">
        <v>7.29</v>
      </c>
      <c r="P189" s="87">
        <v>0</v>
      </c>
    </row>
    <row r="190" spans="1:16" ht="12.75">
      <c r="A190" s="256">
        <v>2</v>
      </c>
      <c r="B190" s="257">
        <v>20</v>
      </c>
      <c r="C190" s="257">
        <v>2</v>
      </c>
      <c r="D190" s="36">
        <v>3</v>
      </c>
      <c r="E190" s="36">
        <v>0</v>
      </c>
      <c r="F190" s="46"/>
      <c r="G190" s="44" t="s">
        <v>441</v>
      </c>
      <c r="H190" s="61">
        <v>3220953</v>
      </c>
      <c r="I190" s="61">
        <v>2360985</v>
      </c>
      <c r="J190" s="61">
        <v>859968</v>
      </c>
      <c r="K190" s="61">
        <v>0</v>
      </c>
      <c r="L190" s="61">
        <v>0</v>
      </c>
      <c r="M190" s="61">
        <v>0</v>
      </c>
      <c r="N190" s="86">
        <v>73.3</v>
      </c>
      <c r="O190" s="86">
        <v>26.69</v>
      </c>
      <c r="P190" s="87">
        <v>0</v>
      </c>
    </row>
    <row r="191" spans="1:16" ht="12.75">
      <c r="A191" s="256">
        <v>2</v>
      </c>
      <c r="B191" s="257">
        <v>16</v>
      </c>
      <c r="C191" s="257">
        <v>5</v>
      </c>
      <c r="D191" s="36">
        <v>3</v>
      </c>
      <c r="E191" s="36">
        <v>0</v>
      </c>
      <c r="F191" s="46"/>
      <c r="G191" s="44" t="s">
        <v>442</v>
      </c>
      <c r="H191" s="61">
        <v>2514844</v>
      </c>
      <c r="I191" s="61">
        <v>1881775</v>
      </c>
      <c r="J191" s="61">
        <v>591078</v>
      </c>
      <c r="K191" s="61">
        <v>41991</v>
      </c>
      <c r="L191" s="61">
        <v>0</v>
      </c>
      <c r="M191" s="61">
        <v>0</v>
      </c>
      <c r="N191" s="86">
        <v>74.82</v>
      </c>
      <c r="O191" s="86">
        <v>23.5</v>
      </c>
      <c r="P191" s="87">
        <v>1.66</v>
      </c>
    </row>
    <row r="192" spans="1:16" ht="12.75">
      <c r="A192" s="256">
        <v>2</v>
      </c>
      <c r="B192" s="257">
        <v>8</v>
      </c>
      <c r="C192" s="257">
        <v>12</v>
      </c>
      <c r="D192" s="36">
        <v>3</v>
      </c>
      <c r="E192" s="36">
        <v>0</v>
      </c>
      <c r="F192" s="46"/>
      <c r="G192" s="44" t="s">
        <v>443</v>
      </c>
      <c r="H192" s="61">
        <v>2709829</v>
      </c>
      <c r="I192" s="61">
        <v>2043520</v>
      </c>
      <c r="J192" s="61">
        <v>607863</v>
      </c>
      <c r="K192" s="61">
        <v>58446</v>
      </c>
      <c r="L192" s="61">
        <v>0</v>
      </c>
      <c r="M192" s="61">
        <v>0</v>
      </c>
      <c r="N192" s="86">
        <v>75.41</v>
      </c>
      <c r="O192" s="86">
        <v>22.43</v>
      </c>
      <c r="P192" s="87">
        <v>2.15</v>
      </c>
    </row>
    <row r="193" spans="1:16" ht="12.75">
      <c r="A193" s="256">
        <v>2</v>
      </c>
      <c r="B193" s="257">
        <v>23</v>
      </c>
      <c r="C193" s="257">
        <v>8</v>
      </c>
      <c r="D193" s="36">
        <v>3</v>
      </c>
      <c r="E193" s="36">
        <v>0</v>
      </c>
      <c r="F193" s="46"/>
      <c r="G193" s="44" t="s">
        <v>444</v>
      </c>
      <c r="H193" s="61">
        <v>3532640</v>
      </c>
      <c r="I193" s="61">
        <v>3532640</v>
      </c>
      <c r="J193" s="61">
        <v>0</v>
      </c>
      <c r="K193" s="61">
        <v>0</v>
      </c>
      <c r="L193" s="61">
        <v>0</v>
      </c>
      <c r="M193" s="61">
        <v>54453</v>
      </c>
      <c r="N193" s="86">
        <v>100</v>
      </c>
      <c r="O193" s="86">
        <v>0</v>
      </c>
      <c r="P193" s="87">
        <v>0</v>
      </c>
    </row>
    <row r="194" spans="1:16" ht="12.75">
      <c r="A194" s="256">
        <v>2</v>
      </c>
      <c r="B194" s="257">
        <v>23</v>
      </c>
      <c r="C194" s="257">
        <v>7</v>
      </c>
      <c r="D194" s="36">
        <v>3</v>
      </c>
      <c r="E194" s="36">
        <v>0</v>
      </c>
      <c r="F194" s="46"/>
      <c r="G194" s="44" t="s">
        <v>445</v>
      </c>
      <c r="H194" s="61">
        <v>2288875</v>
      </c>
      <c r="I194" s="61">
        <v>2117635</v>
      </c>
      <c r="J194" s="61">
        <v>154563</v>
      </c>
      <c r="K194" s="61">
        <v>16677</v>
      </c>
      <c r="L194" s="61">
        <v>0</v>
      </c>
      <c r="M194" s="61">
        <v>0</v>
      </c>
      <c r="N194" s="86">
        <v>92.51</v>
      </c>
      <c r="O194" s="86">
        <v>6.75</v>
      </c>
      <c r="P194" s="87">
        <v>0.72</v>
      </c>
    </row>
    <row r="195" spans="1:16" ht="12.75">
      <c r="A195" s="256">
        <v>2</v>
      </c>
      <c r="B195" s="257">
        <v>8</v>
      </c>
      <c r="C195" s="257">
        <v>13</v>
      </c>
      <c r="D195" s="36">
        <v>3</v>
      </c>
      <c r="E195" s="36">
        <v>0</v>
      </c>
      <c r="F195" s="46"/>
      <c r="G195" s="44" t="s">
        <v>446</v>
      </c>
      <c r="H195" s="61">
        <v>1880335</v>
      </c>
      <c r="I195" s="61">
        <v>1429180</v>
      </c>
      <c r="J195" s="61">
        <v>415647</v>
      </c>
      <c r="K195" s="61">
        <v>35508</v>
      </c>
      <c r="L195" s="61">
        <v>0</v>
      </c>
      <c r="M195" s="61">
        <v>0</v>
      </c>
      <c r="N195" s="86">
        <v>76</v>
      </c>
      <c r="O195" s="86">
        <v>22.1</v>
      </c>
      <c r="P195" s="87">
        <v>1.88</v>
      </c>
    </row>
    <row r="196" spans="1:16" ht="12.75">
      <c r="A196" s="256">
        <v>2</v>
      </c>
      <c r="B196" s="257">
        <v>19</v>
      </c>
      <c r="C196" s="257">
        <v>6</v>
      </c>
      <c r="D196" s="36">
        <v>3</v>
      </c>
      <c r="E196" s="36">
        <v>0</v>
      </c>
      <c r="F196" s="46"/>
      <c r="G196" s="44" t="s">
        <v>447</v>
      </c>
      <c r="H196" s="61">
        <v>4673503</v>
      </c>
      <c r="I196" s="61">
        <v>4673503</v>
      </c>
      <c r="J196" s="61">
        <v>0</v>
      </c>
      <c r="K196" s="61">
        <v>0</v>
      </c>
      <c r="L196" s="61">
        <v>0</v>
      </c>
      <c r="M196" s="61">
        <v>0</v>
      </c>
      <c r="N196" s="86">
        <v>100</v>
      </c>
      <c r="O196" s="86">
        <v>0</v>
      </c>
      <c r="P196" s="87">
        <v>0</v>
      </c>
    </row>
    <row r="197" spans="1:16" ht="12.75">
      <c r="A197" s="256">
        <v>2</v>
      </c>
      <c r="B197" s="257">
        <v>17</v>
      </c>
      <c r="C197" s="257">
        <v>4</v>
      </c>
      <c r="D197" s="36">
        <v>3</v>
      </c>
      <c r="E197" s="36">
        <v>0</v>
      </c>
      <c r="F197" s="46"/>
      <c r="G197" s="44" t="s">
        <v>448</v>
      </c>
      <c r="H197" s="61">
        <v>4404373</v>
      </c>
      <c r="I197" s="61">
        <v>4254610</v>
      </c>
      <c r="J197" s="61">
        <v>0</v>
      </c>
      <c r="K197" s="61">
        <v>149763</v>
      </c>
      <c r="L197" s="61">
        <v>0</v>
      </c>
      <c r="M197" s="61">
        <v>0</v>
      </c>
      <c r="N197" s="86">
        <v>96.59</v>
      </c>
      <c r="O197" s="86">
        <v>0</v>
      </c>
      <c r="P197" s="87">
        <v>3.4</v>
      </c>
    </row>
    <row r="198" spans="1:16" ht="12.75">
      <c r="A198" s="256">
        <v>2</v>
      </c>
      <c r="B198" s="257">
        <v>14</v>
      </c>
      <c r="C198" s="257">
        <v>7</v>
      </c>
      <c r="D198" s="36">
        <v>3</v>
      </c>
      <c r="E198" s="36">
        <v>0</v>
      </c>
      <c r="F198" s="46"/>
      <c r="G198" s="44" t="s">
        <v>449</v>
      </c>
      <c r="H198" s="61">
        <v>3899543</v>
      </c>
      <c r="I198" s="61">
        <v>3230795</v>
      </c>
      <c r="J198" s="61">
        <v>580443</v>
      </c>
      <c r="K198" s="61">
        <v>88305</v>
      </c>
      <c r="L198" s="61">
        <v>0</v>
      </c>
      <c r="M198" s="61">
        <v>0</v>
      </c>
      <c r="N198" s="86">
        <v>82.85</v>
      </c>
      <c r="O198" s="86">
        <v>14.88</v>
      </c>
      <c r="P198" s="87">
        <v>2.26</v>
      </c>
    </row>
    <row r="199" spans="1:16" ht="12.75">
      <c r="A199" s="256">
        <v>2</v>
      </c>
      <c r="B199" s="257">
        <v>8</v>
      </c>
      <c r="C199" s="257">
        <v>14</v>
      </c>
      <c r="D199" s="36">
        <v>3</v>
      </c>
      <c r="E199" s="36">
        <v>0</v>
      </c>
      <c r="F199" s="46"/>
      <c r="G199" s="44" t="s">
        <v>450</v>
      </c>
      <c r="H199" s="61">
        <v>1741532</v>
      </c>
      <c r="I199" s="61">
        <v>971405</v>
      </c>
      <c r="J199" s="61">
        <v>723666</v>
      </c>
      <c r="K199" s="61">
        <v>46461</v>
      </c>
      <c r="L199" s="61">
        <v>0</v>
      </c>
      <c r="M199" s="61">
        <v>0</v>
      </c>
      <c r="N199" s="86">
        <v>55.77</v>
      </c>
      <c r="O199" s="86">
        <v>41.55</v>
      </c>
      <c r="P199" s="87">
        <v>2.66</v>
      </c>
    </row>
    <row r="200" spans="1:16" ht="12.75">
      <c r="A200" s="256">
        <v>2</v>
      </c>
      <c r="B200" s="257">
        <v>11</v>
      </c>
      <c r="C200" s="257">
        <v>4</v>
      </c>
      <c r="D200" s="36">
        <v>3</v>
      </c>
      <c r="E200" s="36">
        <v>0</v>
      </c>
      <c r="F200" s="46"/>
      <c r="G200" s="44" t="s">
        <v>451</v>
      </c>
      <c r="H200" s="61">
        <v>2673263</v>
      </c>
      <c r="I200" s="61">
        <v>1905815</v>
      </c>
      <c r="J200" s="61">
        <v>746268</v>
      </c>
      <c r="K200" s="61">
        <v>21180</v>
      </c>
      <c r="L200" s="61">
        <v>0</v>
      </c>
      <c r="M200" s="61">
        <v>0</v>
      </c>
      <c r="N200" s="86">
        <v>71.29</v>
      </c>
      <c r="O200" s="86">
        <v>27.91</v>
      </c>
      <c r="P200" s="87">
        <v>0.79</v>
      </c>
    </row>
    <row r="201" spans="1:16" ht="12.75">
      <c r="A201" s="256">
        <v>2</v>
      </c>
      <c r="B201" s="257">
        <v>18</v>
      </c>
      <c r="C201" s="257">
        <v>4</v>
      </c>
      <c r="D201" s="36">
        <v>3</v>
      </c>
      <c r="E201" s="36">
        <v>0</v>
      </c>
      <c r="F201" s="46"/>
      <c r="G201" s="44" t="s">
        <v>452</v>
      </c>
      <c r="H201" s="61">
        <v>4223748</v>
      </c>
      <c r="I201" s="61">
        <v>3964590</v>
      </c>
      <c r="J201" s="61">
        <v>259158</v>
      </c>
      <c r="K201" s="61">
        <v>0</v>
      </c>
      <c r="L201" s="61">
        <v>0</v>
      </c>
      <c r="M201" s="61">
        <v>0</v>
      </c>
      <c r="N201" s="86">
        <v>93.86</v>
      </c>
      <c r="O201" s="86">
        <v>6.13</v>
      </c>
      <c r="P201" s="87">
        <v>0</v>
      </c>
    </row>
    <row r="202" spans="1:16" ht="12.75">
      <c r="A202" s="256">
        <v>2</v>
      </c>
      <c r="B202" s="257">
        <v>26</v>
      </c>
      <c r="C202" s="257">
        <v>4</v>
      </c>
      <c r="D202" s="36">
        <v>3</v>
      </c>
      <c r="E202" s="36">
        <v>0</v>
      </c>
      <c r="F202" s="46"/>
      <c r="G202" s="44" t="s">
        <v>453</v>
      </c>
      <c r="H202" s="61">
        <v>2271006</v>
      </c>
      <c r="I202" s="61">
        <v>1765110</v>
      </c>
      <c r="J202" s="61">
        <v>492849</v>
      </c>
      <c r="K202" s="61">
        <v>13047</v>
      </c>
      <c r="L202" s="61">
        <v>0</v>
      </c>
      <c r="M202" s="61">
        <v>0</v>
      </c>
      <c r="N202" s="86">
        <v>77.72</v>
      </c>
      <c r="O202" s="86">
        <v>21.7</v>
      </c>
      <c r="P202" s="87">
        <v>0.57</v>
      </c>
    </row>
    <row r="203" spans="1:16" ht="12.75">
      <c r="A203" s="256">
        <v>2</v>
      </c>
      <c r="B203" s="257">
        <v>20</v>
      </c>
      <c r="C203" s="257">
        <v>3</v>
      </c>
      <c r="D203" s="36">
        <v>3</v>
      </c>
      <c r="E203" s="36">
        <v>0</v>
      </c>
      <c r="F203" s="46"/>
      <c r="G203" s="44" t="s">
        <v>454</v>
      </c>
      <c r="H203" s="61">
        <v>5022612</v>
      </c>
      <c r="I203" s="61">
        <v>4320405</v>
      </c>
      <c r="J203" s="61">
        <v>685362</v>
      </c>
      <c r="K203" s="61">
        <v>16845</v>
      </c>
      <c r="L203" s="61">
        <v>0</v>
      </c>
      <c r="M203" s="61">
        <v>0</v>
      </c>
      <c r="N203" s="86">
        <v>86.01</v>
      </c>
      <c r="O203" s="86">
        <v>13.64</v>
      </c>
      <c r="P203" s="87">
        <v>0.33</v>
      </c>
    </row>
    <row r="204" spans="1:16" ht="12.75">
      <c r="A204" s="256">
        <v>2</v>
      </c>
      <c r="B204" s="257">
        <v>14</v>
      </c>
      <c r="C204" s="257">
        <v>8</v>
      </c>
      <c r="D204" s="36">
        <v>3</v>
      </c>
      <c r="E204" s="36">
        <v>0</v>
      </c>
      <c r="F204" s="46"/>
      <c r="G204" s="44" t="s">
        <v>455</v>
      </c>
      <c r="H204" s="61">
        <v>2757650</v>
      </c>
      <c r="I204" s="61">
        <v>2482565</v>
      </c>
      <c r="J204" s="61">
        <v>239691</v>
      </c>
      <c r="K204" s="61">
        <v>35394</v>
      </c>
      <c r="L204" s="61">
        <v>0</v>
      </c>
      <c r="M204" s="61">
        <v>0</v>
      </c>
      <c r="N204" s="86">
        <v>90.02</v>
      </c>
      <c r="O204" s="86">
        <v>8.69</v>
      </c>
      <c r="P204" s="87">
        <v>1.28</v>
      </c>
    </row>
    <row r="205" spans="1:16" ht="12.75">
      <c r="A205" s="256">
        <v>2</v>
      </c>
      <c r="B205" s="257">
        <v>4</v>
      </c>
      <c r="C205" s="257">
        <v>4</v>
      </c>
      <c r="D205" s="36">
        <v>3</v>
      </c>
      <c r="E205" s="36">
        <v>0</v>
      </c>
      <c r="F205" s="46"/>
      <c r="G205" s="44" t="s">
        <v>456</v>
      </c>
      <c r="H205" s="61">
        <v>2700897</v>
      </c>
      <c r="I205" s="61">
        <v>2045655</v>
      </c>
      <c r="J205" s="61">
        <v>635673</v>
      </c>
      <c r="K205" s="61">
        <v>19569</v>
      </c>
      <c r="L205" s="61">
        <v>0</v>
      </c>
      <c r="M205" s="61">
        <v>0</v>
      </c>
      <c r="N205" s="86">
        <v>75.73</v>
      </c>
      <c r="O205" s="86">
        <v>23.53</v>
      </c>
      <c r="P205" s="87">
        <v>0.72</v>
      </c>
    </row>
    <row r="206" spans="1:16" ht="12.75">
      <c r="A206" s="256">
        <v>2</v>
      </c>
      <c r="B206" s="257">
        <v>25</v>
      </c>
      <c r="C206" s="257">
        <v>6</v>
      </c>
      <c r="D206" s="36">
        <v>3</v>
      </c>
      <c r="E206" s="36">
        <v>0</v>
      </c>
      <c r="F206" s="46"/>
      <c r="G206" s="44" t="s">
        <v>457</v>
      </c>
      <c r="H206" s="61">
        <v>3221341</v>
      </c>
      <c r="I206" s="61">
        <v>2404255</v>
      </c>
      <c r="J206" s="61">
        <v>797946</v>
      </c>
      <c r="K206" s="61">
        <v>19140</v>
      </c>
      <c r="L206" s="61">
        <v>0</v>
      </c>
      <c r="M206" s="61">
        <v>0</v>
      </c>
      <c r="N206" s="86">
        <v>74.63</v>
      </c>
      <c r="O206" s="86">
        <v>24.77</v>
      </c>
      <c r="P206" s="87">
        <v>0.59</v>
      </c>
    </row>
    <row r="207" spans="1:16" ht="12.75">
      <c r="A207" s="256">
        <v>2</v>
      </c>
      <c r="B207" s="257">
        <v>17</v>
      </c>
      <c r="C207" s="257">
        <v>5</v>
      </c>
      <c r="D207" s="36">
        <v>3</v>
      </c>
      <c r="E207" s="36">
        <v>0</v>
      </c>
      <c r="F207" s="46"/>
      <c r="G207" s="44" t="s">
        <v>458</v>
      </c>
      <c r="H207" s="61">
        <v>2681297</v>
      </c>
      <c r="I207" s="61">
        <v>2024165</v>
      </c>
      <c r="J207" s="61">
        <v>657132</v>
      </c>
      <c r="K207" s="61">
        <v>0</v>
      </c>
      <c r="L207" s="61">
        <v>0</v>
      </c>
      <c r="M207" s="61">
        <v>0</v>
      </c>
      <c r="N207" s="86">
        <v>75.49</v>
      </c>
      <c r="O207" s="86">
        <v>24.5</v>
      </c>
      <c r="P207" s="87">
        <v>0</v>
      </c>
    </row>
    <row r="208" spans="1:16" ht="12.75">
      <c r="A208" s="256">
        <v>2</v>
      </c>
      <c r="B208" s="257">
        <v>12</v>
      </c>
      <c r="C208" s="257">
        <v>5</v>
      </c>
      <c r="D208" s="36">
        <v>3</v>
      </c>
      <c r="E208" s="36">
        <v>0</v>
      </c>
      <c r="F208" s="46"/>
      <c r="G208" s="44" t="s">
        <v>459</v>
      </c>
      <c r="H208" s="61">
        <v>1339772</v>
      </c>
      <c r="I208" s="61">
        <v>892085</v>
      </c>
      <c r="J208" s="61">
        <v>433512</v>
      </c>
      <c r="K208" s="61">
        <v>14175</v>
      </c>
      <c r="L208" s="61">
        <v>0</v>
      </c>
      <c r="M208" s="61">
        <v>0</v>
      </c>
      <c r="N208" s="86">
        <v>66.58</v>
      </c>
      <c r="O208" s="86">
        <v>32.35</v>
      </c>
      <c r="P208" s="87">
        <v>1.05</v>
      </c>
    </row>
    <row r="209" spans="1:16" ht="12.75">
      <c r="A209" s="256">
        <v>2</v>
      </c>
      <c r="B209" s="257">
        <v>22</v>
      </c>
      <c r="C209" s="257">
        <v>3</v>
      </c>
      <c r="D209" s="36">
        <v>3</v>
      </c>
      <c r="E209" s="36">
        <v>0</v>
      </c>
      <c r="F209" s="46"/>
      <c r="G209" s="44" t="s">
        <v>460</v>
      </c>
      <c r="H209" s="61">
        <v>5449466</v>
      </c>
      <c r="I209" s="61">
        <v>4033190</v>
      </c>
      <c r="J209" s="61">
        <v>1333269</v>
      </c>
      <c r="K209" s="61">
        <v>83007</v>
      </c>
      <c r="L209" s="61">
        <v>0</v>
      </c>
      <c r="M209" s="61">
        <v>0</v>
      </c>
      <c r="N209" s="86">
        <v>74.01</v>
      </c>
      <c r="O209" s="86">
        <v>24.46</v>
      </c>
      <c r="P209" s="87">
        <v>1.52</v>
      </c>
    </row>
    <row r="210" spans="1:16" ht="12.75">
      <c r="A210" s="256">
        <v>2</v>
      </c>
      <c r="B210" s="257">
        <v>24</v>
      </c>
      <c r="C210" s="257">
        <v>5</v>
      </c>
      <c r="D210" s="36">
        <v>3</v>
      </c>
      <c r="E210" s="36">
        <v>0</v>
      </c>
      <c r="F210" s="46"/>
      <c r="G210" s="44" t="s">
        <v>461</v>
      </c>
      <c r="H210" s="61">
        <v>4242690</v>
      </c>
      <c r="I210" s="61">
        <v>4129680</v>
      </c>
      <c r="J210" s="61">
        <v>0</v>
      </c>
      <c r="K210" s="61">
        <v>113010</v>
      </c>
      <c r="L210" s="61">
        <v>0</v>
      </c>
      <c r="M210" s="61">
        <v>0</v>
      </c>
      <c r="N210" s="86">
        <v>97.33</v>
      </c>
      <c r="O210" s="86">
        <v>0</v>
      </c>
      <c r="P210" s="87">
        <v>2.66</v>
      </c>
    </row>
    <row r="211" spans="1:16" ht="12.75">
      <c r="A211" s="256">
        <v>2</v>
      </c>
      <c r="B211" s="257">
        <v>24</v>
      </c>
      <c r="C211" s="257">
        <v>6</v>
      </c>
      <c r="D211" s="36">
        <v>3</v>
      </c>
      <c r="E211" s="36">
        <v>0</v>
      </c>
      <c r="F211" s="46"/>
      <c r="G211" s="44" t="s">
        <v>462</v>
      </c>
      <c r="H211" s="61">
        <v>4849525</v>
      </c>
      <c r="I211" s="61">
        <v>3222925</v>
      </c>
      <c r="J211" s="61">
        <v>1572243</v>
      </c>
      <c r="K211" s="61">
        <v>54357</v>
      </c>
      <c r="L211" s="61">
        <v>0</v>
      </c>
      <c r="M211" s="61">
        <v>0</v>
      </c>
      <c r="N211" s="86">
        <v>66.45</v>
      </c>
      <c r="O211" s="86">
        <v>32.42</v>
      </c>
      <c r="P211" s="87">
        <v>1.12</v>
      </c>
    </row>
    <row r="212" spans="1:16" ht="12.75">
      <c r="A212" s="256">
        <v>2</v>
      </c>
      <c r="B212" s="257">
        <v>24</v>
      </c>
      <c r="C212" s="257">
        <v>7</v>
      </c>
      <c r="D212" s="36">
        <v>3</v>
      </c>
      <c r="E212" s="36">
        <v>0</v>
      </c>
      <c r="F212" s="46"/>
      <c r="G212" s="44" t="s">
        <v>463</v>
      </c>
      <c r="H212" s="61">
        <v>1794123</v>
      </c>
      <c r="I212" s="61">
        <v>1278645</v>
      </c>
      <c r="J212" s="61">
        <v>477534</v>
      </c>
      <c r="K212" s="61">
        <v>37944</v>
      </c>
      <c r="L212" s="61">
        <v>0</v>
      </c>
      <c r="M212" s="61">
        <v>0</v>
      </c>
      <c r="N212" s="86">
        <v>71.26</v>
      </c>
      <c r="O212" s="86">
        <v>26.61</v>
      </c>
      <c r="P212" s="87">
        <v>2.11</v>
      </c>
    </row>
    <row r="213" spans="1:16" ht="12.75">
      <c r="A213" s="256">
        <v>2</v>
      </c>
      <c r="B213" s="257">
        <v>19</v>
      </c>
      <c r="C213" s="257">
        <v>8</v>
      </c>
      <c r="D213" s="36">
        <v>3</v>
      </c>
      <c r="E213" s="36">
        <v>0</v>
      </c>
      <c r="F213" s="46"/>
      <c r="G213" s="44" t="s">
        <v>464</v>
      </c>
      <c r="H213" s="61">
        <v>2391360</v>
      </c>
      <c r="I213" s="61">
        <v>2387985</v>
      </c>
      <c r="J213" s="61">
        <v>0</v>
      </c>
      <c r="K213" s="61">
        <v>3375</v>
      </c>
      <c r="L213" s="61">
        <v>0</v>
      </c>
      <c r="M213" s="61">
        <v>0</v>
      </c>
      <c r="N213" s="86">
        <v>99.85</v>
      </c>
      <c r="O213" s="86">
        <v>0</v>
      </c>
      <c r="P213" s="87">
        <v>0.14</v>
      </c>
    </row>
    <row r="214" spans="1:16" ht="13.5" thickBot="1">
      <c r="A214" s="264">
        <v>2</v>
      </c>
      <c r="B214" s="265">
        <v>20</v>
      </c>
      <c r="C214" s="265">
        <v>6</v>
      </c>
      <c r="D214" s="37">
        <v>3</v>
      </c>
      <c r="E214" s="37">
        <v>0</v>
      </c>
      <c r="F214" s="47"/>
      <c r="G214" s="45" t="s">
        <v>465</v>
      </c>
      <c r="H214" s="62">
        <v>4121843</v>
      </c>
      <c r="I214" s="62">
        <v>2718290</v>
      </c>
      <c r="J214" s="62">
        <v>1362156</v>
      </c>
      <c r="K214" s="62">
        <v>41397</v>
      </c>
      <c r="L214" s="62">
        <v>0</v>
      </c>
      <c r="M214" s="62">
        <v>0</v>
      </c>
      <c r="N214" s="88">
        <v>65.94</v>
      </c>
      <c r="O214" s="88">
        <v>33.04</v>
      </c>
      <c r="P214" s="89">
        <v>1</v>
      </c>
    </row>
  </sheetData>
  <sheetProtection/>
  <mergeCells count="22">
    <mergeCell ref="K9:K10"/>
    <mergeCell ref="N7:P7"/>
    <mergeCell ref="N8:N10"/>
    <mergeCell ref="O8:O10"/>
    <mergeCell ref="P8:P10"/>
    <mergeCell ref="M7:M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8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60" t="s">
        <v>93</v>
      </c>
      <c r="N1" s="57"/>
      <c r="O1" s="57" t="str">
        <f>1!P1</f>
        <v>15.07.2011</v>
      </c>
      <c r="P1" s="57"/>
      <c r="Q1" s="57"/>
      <c r="R1" s="57"/>
      <c r="S1" s="58"/>
    </row>
    <row r="2" spans="1:23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60" t="s">
        <v>94</v>
      </c>
      <c r="N2" s="57"/>
      <c r="O2" s="57">
        <f>1!P2</f>
        <v>3</v>
      </c>
      <c r="P2" s="57"/>
      <c r="Q2" s="57"/>
      <c r="R2" s="57"/>
      <c r="S2" s="58"/>
      <c r="T2" s="34"/>
      <c r="U2" s="34"/>
      <c r="V2" s="34"/>
      <c r="W2" s="34"/>
    </row>
    <row r="3" spans="1:20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60" t="s">
        <v>95</v>
      </c>
      <c r="N3" s="57"/>
      <c r="O3" s="57" t="str">
        <f>1!P3</f>
        <v>15.07.2011</v>
      </c>
      <c r="P3" s="57"/>
      <c r="Q3" s="57"/>
      <c r="R3" s="57"/>
      <c r="S3" s="58"/>
      <c r="T3" s="1"/>
    </row>
    <row r="4" spans="17:24" ht="12.75">
      <c r="Q4" s="34"/>
      <c r="R4" s="34"/>
      <c r="S4" s="34"/>
      <c r="T4" s="34"/>
      <c r="U4" s="34"/>
      <c r="V4" s="34"/>
      <c r="W4" s="34"/>
      <c r="X4" s="34"/>
    </row>
    <row r="5" spans="1:19" s="34" customFormat="1" ht="18">
      <c r="A5" s="33" t="str">
        <f>'Spis tabel'!B12</f>
        <v>Tabela 6. Struktura dotacji celowych przekazywanych do budżetów jst woj. dolnośląskiego wg stanu na koniec I kwartału 2011 roku    (plan)</v>
      </c>
      <c r="R5" s="33"/>
      <c r="S5" s="35" t="s">
        <v>92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W6" s="34"/>
      <c r="X6" s="34"/>
    </row>
    <row r="7" spans="1:19" s="34" customFormat="1" ht="17.2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436" t="s">
        <v>24</v>
      </c>
      <c r="I7" s="436"/>
      <c r="J7" s="436"/>
      <c r="K7" s="436"/>
      <c r="L7" s="436"/>
      <c r="M7" s="436"/>
      <c r="N7" s="436"/>
      <c r="O7" s="417" t="s">
        <v>31</v>
      </c>
      <c r="P7" s="417"/>
      <c r="Q7" s="417"/>
      <c r="R7" s="417"/>
      <c r="S7" s="418"/>
    </row>
    <row r="8" spans="1:19" s="34" customFormat="1" ht="16.5" customHeight="1">
      <c r="A8" s="335"/>
      <c r="B8" s="353"/>
      <c r="C8" s="353"/>
      <c r="D8" s="353"/>
      <c r="E8" s="353"/>
      <c r="F8" s="342"/>
      <c r="G8" s="343"/>
      <c r="H8" s="359" t="s">
        <v>91</v>
      </c>
      <c r="I8" s="362" t="s">
        <v>20</v>
      </c>
      <c r="J8" s="404"/>
      <c r="K8" s="404"/>
      <c r="L8" s="404"/>
      <c r="M8" s="404"/>
      <c r="N8" s="404"/>
      <c r="O8" s="432"/>
      <c r="P8" s="432"/>
      <c r="Q8" s="432"/>
      <c r="R8" s="432"/>
      <c r="S8" s="433"/>
    </row>
    <row r="9" spans="1:24" s="34" customFormat="1" ht="32.25" customHeight="1">
      <c r="A9" s="335"/>
      <c r="B9" s="353"/>
      <c r="C9" s="353"/>
      <c r="D9" s="353"/>
      <c r="E9" s="353"/>
      <c r="F9" s="342"/>
      <c r="G9" s="343"/>
      <c r="H9" s="429"/>
      <c r="I9" s="428" t="s">
        <v>25</v>
      </c>
      <c r="J9" s="429" t="s">
        <v>26</v>
      </c>
      <c r="K9" s="305" t="s">
        <v>12</v>
      </c>
      <c r="L9" s="434" t="s">
        <v>27</v>
      </c>
      <c r="M9" s="435"/>
      <c r="N9" s="428" t="s">
        <v>30</v>
      </c>
      <c r="O9" s="419" t="s">
        <v>32</v>
      </c>
      <c r="P9" s="419" t="s">
        <v>33</v>
      </c>
      <c r="Q9" s="419" t="s">
        <v>37</v>
      </c>
      <c r="R9" s="419" t="s">
        <v>38</v>
      </c>
      <c r="S9" s="422" t="s">
        <v>84</v>
      </c>
      <c r="T9"/>
      <c r="U9"/>
      <c r="V9"/>
      <c r="W9"/>
      <c r="X9"/>
    </row>
    <row r="10" spans="1:24" s="34" customFormat="1" ht="32.25" customHeight="1">
      <c r="A10" s="335"/>
      <c r="B10" s="353"/>
      <c r="C10" s="353"/>
      <c r="D10" s="353"/>
      <c r="E10" s="353"/>
      <c r="F10" s="342"/>
      <c r="G10" s="343"/>
      <c r="H10" s="429"/>
      <c r="I10" s="428"/>
      <c r="J10" s="428"/>
      <c r="K10" s="365" t="s">
        <v>274</v>
      </c>
      <c r="L10" s="415" t="s">
        <v>28</v>
      </c>
      <c r="M10" s="415" t="s">
        <v>29</v>
      </c>
      <c r="N10" s="428"/>
      <c r="O10" s="420"/>
      <c r="P10" s="420"/>
      <c r="Q10" s="420"/>
      <c r="R10" s="420"/>
      <c r="S10" s="423"/>
      <c r="T10"/>
      <c r="U10"/>
      <c r="V10"/>
      <c r="W10"/>
      <c r="X10"/>
    </row>
    <row r="11" spans="1:24" s="34" customFormat="1" ht="32.25" customHeight="1" thickBot="1">
      <c r="A11" s="336"/>
      <c r="B11" s="354"/>
      <c r="C11" s="354"/>
      <c r="D11" s="354"/>
      <c r="E11" s="354"/>
      <c r="F11" s="344"/>
      <c r="G11" s="345"/>
      <c r="H11" s="360"/>
      <c r="I11" s="366"/>
      <c r="J11" s="366"/>
      <c r="K11" s="366"/>
      <c r="L11" s="416"/>
      <c r="M11" s="416"/>
      <c r="N11" s="366"/>
      <c r="O11" s="421"/>
      <c r="P11" s="421"/>
      <c r="Q11" s="421"/>
      <c r="R11" s="421"/>
      <c r="S11" s="424"/>
      <c r="T11"/>
      <c r="U11"/>
      <c r="V11"/>
      <c r="W11"/>
      <c r="X11"/>
    </row>
    <row r="12" spans="1:19" ht="13.5" thickBo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30">
        <v>6</v>
      </c>
      <c r="G12" s="431"/>
      <c r="H12" s="49">
        <v>7</v>
      </c>
      <c r="I12" s="49">
        <v>8</v>
      </c>
      <c r="J12" s="49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  <c r="P12" s="40">
        <v>15</v>
      </c>
      <c r="Q12" s="40">
        <v>16</v>
      </c>
      <c r="R12" s="40">
        <v>17</v>
      </c>
      <c r="S12" s="41">
        <v>18</v>
      </c>
    </row>
    <row r="13" spans="1:19" s="107" customFormat="1" ht="15">
      <c r="A13" s="248"/>
      <c r="B13" s="249"/>
      <c r="C13" s="249"/>
      <c r="D13" s="101"/>
      <c r="E13" s="101"/>
      <c r="F13" s="102" t="s">
        <v>277</v>
      </c>
      <c r="G13" s="103"/>
      <c r="H13" s="105">
        <v>3388412201.6499996</v>
      </c>
      <c r="I13" s="105">
        <v>1083407117</v>
      </c>
      <c r="J13" s="105">
        <v>2057933806.0400002</v>
      </c>
      <c r="K13" s="105">
        <v>1608457542.04</v>
      </c>
      <c r="L13" s="105">
        <v>1012000</v>
      </c>
      <c r="M13" s="105">
        <v>191980041.74</v>
      </c>
      <c r="N13" s="105">
        <v>54079236.870000005</v>
      </c>
      <c r="O13" s="135">
        <v>31.973887842583938</v>
      </c>
      <c r="P13" s="135">
        <v>60.73445860683307</v>
      </c>
      <c r="Q13" s="135">
        <v>0.029866496157321204</v>
      </c>
      <c r="R13" s="135">
        <v>5.665781797341971</v>
      </c>
      <c r="S13" s="136">
        <v>1.5960052570837138</v>
      </c>
    </row>
    <row r="14" spans="1:19" ht="12.75">
      <c r="A14" s="250">
        <v>2</v>
      </c>
      <c r="B14" s="251">
        <v>0</v>
      </c>
      <c r="C14" s="251">
        <v>0</v>
      </c>
      <c r="D14" s="94">
        <v>0</v>
      </c>
      <c r="E14" s="94">
        <v>0</v>
      </c>
      <c r="F14" s="174"/>
      <c r="G14" s="96" t="s">
        <v>278</v>
      </c>
      <c r="H14" s="98">
        <v>635713228</v>
      </c>
      <c r="I14" s="97">
        <v>133363300</v>
      </c>
      <c r="J14" s="97">
        <v>482663714</v>
      </c>
      <c r="K14" s="97">
        <v>415953190</v>
      </c>
      <c r="L14" s="97">
        <v>12000</v>
      </c>
      <c r="M14" s="97">
        <v>13250054</v>
      </c>
      <c r="N14" s="97">
        <v>6424160</v>
      </c>
      <c r="O14" s="133">
        <v>20.97</v>
      </c>
      <c r="P14" s="133">
        <v>75.92</v>
      </c>
      <c r="Q14" s="133">
        <v>0</v>
      </c>
      <c r="R14" s="133">
        <v>2.08</v>
      </c>
      <c r="S14" s="134">
        <v>1.01</v>
      </c>
    </row>
    <row r="15" spans="1:19" s="107" customFormat="1" ht="15">
      <c r="A15" s="252"/>
      <c r="B15" s="253"/>
      <c r="C15" s="253"/>
      <c r="D15" s="108"/>
      <c r="E15" s="108"/>
      <c r="F15" s="109" t="s">
        <v>279</v>
      </c>
      <c r="G15" s="110"/>
      <c r="H15" s="112">
        <v>562127520.75</v>
      </c>
      <c r="I15" s="112">
        <v>233392658</v>
      </c>
      <c r="J15" s="112">
        <v>214713750.75</v>
      </c>
      <c r="K15" s="112">
        <v>111937131.74999999</v>
      </c>
      <c r="L15" s="112">
        <v>0</v>
      </c>
      <c r="M15" s="112">
        <v>109754229</v>
      </c>
      <c r="N15" s="112">
        <v>4266883</v>
      </c>
      <c r="O15" s="143">
        <v>41.519521707210416</v>
      </c>
      <c r="P15" s="143">
        <v>38.1966267126586</v>
      </c>
      <c r="Q15" s="143">
        <v>0</v>
      </c>
      <c r="R15" s="143">
        <v>19.524791964208415</v>
      </c>
      <c r="S15" s="144">
        <v>0.7590596159225673</v>
      </c>
    </row>
    <row r="16" spans="1:19" ht="12.75">
      <c r="A16" s="254">
        <v>2</v>
      </c>
      <c r="B16" s="255">
        <v>1</v>
      </c>
      <c r="C16" s="255">
        <v>0</v>
      </c>
      <c r="D16" s="11">
        <v>0</v>
      </c>
      <c r="E16" s="11">
        <v>1</v>
      </c>
      <c r="F16" s="24"/>
      <c r="G16" s="19" t="s">
        <v>280</v>
      </c>
      <c r="H16" s="69">
        <v>21117657</v>
      </c>
      <c r="I16" s="12">
        <v>7800921</v>
      </c>
      <c r="J16" s="12">
        <v>8853131</v>
      </c>
      <c r="K16" s="12">
        <v>6853131</v>
      </c>
      <c r="L16" s="12">
        <v>0</v>
      </c>
      <c r="M16" s="12">
        <v>4463605</v>
      </c>
      <c r="N16" s="12">
        <v>0</v>
      </c>
      <c r="O16" s="75">
        <v>36.94</v>
      </c>
      <c r="P16" s="75">
        <v>41.92</v>
      </c>
      <c r="Q16" s="75">
        <v>0</v>
      </c>
      <c r="R16" s="75">
        <v>21.13</v>
      </c>
      <c r="S16" s="76">
        <v>0</v>
      </c>
    </row>
    <row r="17" spans="1:19" ht="12.75">
      <c r="A17" s="254">
        <v>2</v>
      </c>
      <c r="B17" s="255">
        <v>2</v>
      </c>
      <c r="C17" s="255">
        <v>0</v>
      </c>
      <c r="D17" s="12">
        <v>0</v>
      </c>
      <c r="E17" s="12">
        <v>1</v>
      </c>
      <c r="F17" s="24"/>
      <c r="G17" s="42" t="s">
        <v>281</v>
      </c>
      <c r="H17" s="69">
        <v>17000469</v>
      </c>
      <c r="I17" s="12">
        <v>9883648</v>
      </c>
      <c r="J17" s="12">
        <v>4442276</v>
      </c>
      <c r="K17" s="12">
        <v>663587</v>
      </c>
      <c r="L17" s="12">
        <v>0</v>
      </c>
      <c r="M17" s="12">
        <v>2134545</v>
      </c>
      <c r="N17" s="12">
        <v>540000</v>
      </c>
      <c r="O17" s="75">
        <v>58.13</v>
      </c>
      <c r="P17" s="75">
        <v>26.13</v>
      </c>
      <c r="Q17" s="75">
        <v>0</v>
      </c>
      <c r="R17" s="75">
        <v>12.55</v>
      </c>
      <c r="S17" s="76">
        <v>3.17</v>
      </c>
    </row>
    <row r="18" spans="1:19" ht="12.75">
      <c r="A18" s="254">
        <v>2</v>
      </c>
      <c r="B18" s="255">
        <v>3</v>
      </c>
      <c r="C18" s="255">
        <v>0</v>
      </c>
      <c r="D18" s="17">
        <v>0</v>
      </c>
      <c r="E18" s="17">
        <v>1</v>
      </c>
      <c r="F18" s="24"/>
      <c r="G18" s="22" t="s">
        <v>282</v>
      </c>
      <c r="H18" s="69">
        <v>21961698</v>
      </c>
      <c r="I18" s="12">
        <v>8701618</v>
      </c>
      <c r="J18" s="12">
        <v>12196585</v>
      </c>
      <c r="K18" s="12">
        <v>9730738</v>
      </c>
      <c r="L18" s="12">
        <v>0</v>
      </c>
      <c r="M18" s="12">
        <v>803495</v>
      </c>
      <c r="N18" s="12">
        <v>260000</v>
      </c>
      <c r="O18" s="75">
        <v>39.62</v>
      </c>
      <c r="P18" s="75">
        <v>55.53</v>
      </c>
      <c r="Q18" s="75">
        <v>0</v>
      </c>
      <c r="R18" s="75">
        <v>3.65</v>
      </c>
      <c r="S18" s="76">
        <v>1.18</v>
      </c>
    </row>
    <row r="19" spans="1:19" ht="12.75">
      <c r="A19" s="254">
        <v>2</v>
      </c>
      <c r="B19" s="255">
        <v>4</v>
      </c>
      <c r="C19" s="255">
        <v>0</v>
      </c>
      <c r="D19" s="17">
        <v>0</v>
      </c>
      <c r="E19" s="17">
        <v>1</v>
      </c>
      <c r="F19" s="24"/>
      <c r="G19" s="22" t="s">
        <v>283</v>
      </c>
      <c r="H19" s="69">
        <v>14918829</v>
      </c>
      <c r="I19" s="12">
        <v>11980925</v>
      </c>
      <c r="J19" s="12">
        <v>2061171</v>
      </c>
      <c r="K19" s="12">
        <v>612264</v>
      </c>
      <c r="L19" s="12">
        <v>0</v>
      </c>
      <c r="M19" s="12">
        <v>741141</v>
      </c>
      <c r="N19" s="12">
        <v>135592</v>
      </c>
      <c r="O19" s="75">
        <v>80.3</v>
      </c>
      <c r="P19" s="75">
        <v>13.81</v>
      </c>
      <c r="Q19" s="75">
        <v>0</v>
      </c>
      <c r="R19" s="75">
        <v>4.96</v>
      </c>
      <c r="S19" s="76">
        <v>0.9</v>
      </c>
    </row>
    <row r="20" spans="1:19" ht="12.75">
      <c r="A20" s="254">
        <v>2</v>
      </c>
      <c r="B20" s="255">
        <v>5</v>
      </c>
      <c r="C20" s="255">
        <v>0</v>
      </c>
      <c r="D20" s="17">
        <v>0</v>
      </c>
      <c r="E20" s="17">
        <v>1</v>
      </c>
      <c r="F20" s="24"/>
      <c r="G20" s="22" t="s">
        <v>284</v>
      </c>
      <c r="H20" s="69">
        <v>18104578</v>
      </c>
      <c r="I20" s="12">
        <v>6955120</v>
      </c>
      <c r="J20" s="12">
        <v>5632907</v>
      </c>
      <c r="K20" s="12">
        <v>4097160</v>
      </c>
      <c r="L20" s="12">
        <v>0</v>
      </c>
      <c r="M20" s="12">
        <v>5516551</v>
      </c>
      <c r="N20" s="12">
        <v>0</v>
      </c>
      <c r="O20" s="75">
        <v>38.41</v>
      </c>
      <c r="P20" s="75">
        <v>31.11</v>
      </c>
      <c r="Q20" s="75">
        <v>0</v>
      </c>
      <c r="R20" s="75">
        <v>30.47</v>
      </c>
      <c r="S20" s="76">
        <v>0</v>
      </c>
    </row>
    <row r="21" spans="1:19" ht="12.75">
      <c r="A21" s="254">
        <v>2</v>
      </c>
      <c r="B21" s="255">
        <v>6</v>
      </c>
      <c r="C21" s="255">
        <v>0</v>
      </c>
      <c r="D21" s="17">
        <v>0</v>
      </c>
      <c r="E21" s="17">
        <v>1</v>
      </c>
      <c r="F21" s="24"/>
      <c r="G21" s="22" t="s">
        <v>285</v>
      </c>
      <c r="H21" s="69">
        <v>26605487</v>
      </c>
      <c r="I21" s="12">
        <v>5334875</v>
      </c>
      <c r="J21" s="12">
        <v>11141843</v>
      </c>
      <c r="K21" s="12">
        <v>358320</v>
      </c>
      <c r="L21" s="12">
        <v>0</v>
      </c>
      <c r="M21" s="12">
        <v>9032469</v>
      </c>
      <c r="N21" s="12">
        <v>1096300</v>
      </c>
      <c r="O21" s="75">
        <v>20.05</v>
      </c>
      <c r="P21" s="75">
        <v>41.87</v>
      </c>
      <c r="Q21" s="75">
        <v>0</v>
      </c>
      <c r="R21" s="75">
        <v>33.94</v>
      </c>
      <c r="S21" s="76">
        <v>4.12</v>
      </c>
    </row>
    <row r="22" spans="1:19" ht="12.75">
      <c r="A22" s="254">
        <v>2</v>
      </c>
      <c r="B22" s="255">
        <v>7</v>
      </c>
      <c r="C22" s="255">
        <v>0</v>
      </c>
      <c r="D22" s="17">
        <v>0</v>
      </c>
      <c r="E22" s="17">
        <v>1</v>
      </c>
      <c r="F22" s="24"/>
      <c r="G22" s="22" t="s">
        <v>286</v>
      </c>
      <c r="H22" s="69">
        <v>11216312</v>
      </c>
      <c r="I22" s="12">
        <v>6138662</v>
      </c>
      <c r="J22" s="12">
        <v>3149551</v>
      </c>
      <c r="K22" s="12">
        <v>510662</v>
      </c>
      <c r="L22" s="12">
        <v>0</v>
      </c>
      <c r="M22" s="12">
        <v>1928099</v>
      </c>
      <c r="N22" s="12">
        <v>0</v>
      </c>
      <c r="O22" s="75">
        <v>54.72</v>
      </c>
      <c r="P22" s="75">
        <v>28.08</v>
      </c>
      <c r="Q22" s="75">
        <v>0</v>
      </c>
      <c r="R22" s="75">
        <v>17.19</v>
      </c>
      <c r="S22" s="76">
        <v>0</v>
      </c>
    </row>
    <row r="23" spans="1:19" ht="12.75">
      <c r="A23" s="254">
        <v>2</v>
      </c>
      <c r="B23" s="255">
        <v>8</v>
      </c>
      <c r="C23" s="255">
        <v>0</v>
      </c>
      <c r="D23" s="17">
        <v>0</v>
      </c>
      <c r="E23" s="17">
        <v>1</v>
      </c>
      <c r="F23" s="24"/>
      <c r="G23" s="22" t="s">
        <v>287</v>
      </c>
      <c r="H23" s="69">
        <v>34731109</v>
      </c>
      <c r="I23" s="12">
        <v>17443625</v>
      </c>
      <c r="J23" s="12">
        <v>15192171</v>
      </c>
      <c r="K23" s="12">
        <v>2804538</v>
      </c>
      <c r="L23" s="12">
        <v>0</v>
      </c>
      <c r="M23" s="12">
        <v>2095313</v>
      </c>
      <c r="N23" s="12">
        <v>0</v>
      </c>
      <c r="O23" s="75">
        <v>50.22</v>
      </c>
      <c r="P23" s="75">
        <v>43.74</v>
      </c>
      <c r="Q23" s="75">
        <v>0</v>
      </c>
      <c r="R23" s="75">
        <v>6.03</v>
      </c>
      <c r="S23" s="76">
        <v>0</v>
      </c>
    </row>
    <row r="24" spans="1:19" ht="12.75">
      <c r="A24" s="254">
        <v>2</v>
      </c>
      <c r="B24" s="255">
        <v>9</v>
      </c>
      <c r="C24" s="255">
        <v>0</v>
      </c>
      <c r="D24" s="17">
        <v>0</v>
      </c>
      <c r="E24" s="17">
        <v>1</v>
      </c>
      <c r="F24" s="24"/>
      <c r="G24" s="22" t="s">
        <v>288</v>
      </c>
      <c r="H24" s="69">
        <v>22786908.01</v>
      </c>
      <c r="I24" s="12">
        <v>5780426</v>
      </c>
      <c r="J24" s="12">
        <v>12620956.01</v>
      </c>
      <c r="K24" s="12">
        <v>2489079.01</v>
      </c>
      <c r="L24" s="12">
        <v>0</v>
      </c>
      <c r="M24" s="12">
        <v>4385526</v>
      </c>
      <c r="N24" s="12">
        <v>0</v>
      </c>
      <c r="O24" s="75">
        <v>25.36</v>
      </c>
      <c r="P24" s="75">
        <v>55.38</v>
      </c>
      <c r="Q24" s="75">
        <v>0</v>
      </c>
      <c r="R24" s="75">
        <v>19.24</v>
      </c>
      <c r="S24" s="76">
        <v>0</v>
      </c>
    </row>
    <row r="25" spans="1:19" ht="12.75">
      <c r="A25" s="254">
        <v>2</v>
      </c>
      <c r="B25" s="255">
        <v>10</v>
      </c>
      <c r="C25" s="255">
        <v>0</v>
      </c>
      <c r="D25" s="17">
        <v>0</v>
      </c>
      <c r="E25" s="17">
        <v>1</v>
      </c>
      <c r="F25" s="24"/>
      <c r="G25" s="22" t="s">
        <v>289</v>
      </c>
      <c r="H25" s="69">
        <v>13680216</v>
      </c>
      <c r="I25" s="12">
        <v>7200053</v>
      </c>
      <c r="J25" s="12">
        <v>4259317</v>
      </c>
      <c r="K25" s="12">
        <v>3659317</v>
      </c>
      <c r="L25" s="12">
        <v>0</v>
      </c>
      <c r="M25" s="12">
        <v>2220846</v>
      </c>
      <c r="N25" s="12">
        <v>0</v>
      </c>
      <c r="O25" s="75">
        <v>52.63</v>
      </c>
      <c r="P25" s="75">
        <v>31.13</v>
      </c>
      <c r="Q25" s="75">
        <v>0</v>
      </c>
      <c r="R25" s="75">
        <v>16.23</v>
      </c>
      <c r="S25" s="76">
        <v>0</v>
      </c>
    </row>
    <row r="26" spans="1:19" ht="12.75">
      <c r="A26" s="256">
        <v>2</v>
      </c>
      <c r="B26" s="257">
        <v>11</v>
      </c>
      <c r="C26" s="257">
        <v>0</v>
      </c>
      <c r="D26" s="36">
        <v>0</v>
      </c>
      <c r="E26" s="36">
        <v>1</v>
      </c>
      <c r="F26" s="46"/>
      <c r="G26" s="44" t="s">
        <v>290</v>
      </c>
      <c r="H26" s="70">
        <v>20446604</v>
      </c>
      <c r="I26" s="61">
        <v>7393974</v>
      </c>
      <c r="J26" s="61">
        <v>6647892</v>
      </c>
      <c r="K26" s="61">
        <v>4221032</v>
      </c>
      <c r="L26" s="61">
        <v>0</v>
      </c>
      <c r="M26" s="61">
        <v>6404738</v>
      </c>
      <c r="N26" s="61">
        <v>0</v>
      </c>
      <c r="O26" s="86">
        <v>36.16</v>
      </c>
      <c r="P26" s="86">
        <v>32.51</v>
      </c>
      <c r="Q26" s="86">
        <v>0</v>
      </c>
      <c r="R26" s="86">
        <v>31.32</v>
      </c>
      <c r="S26" s="87">
        <v>0</v>
      </c>
    </row>
    <row r="27" spans="1:19" ht="12.75">
      <c r="A27" s="256">
        <v>2</v>
      </c>
      <c r="B27" s="257">
        <v>12</v>
      </c>
      <c r="C27" s="257">
        <v>0</v>
      </c>
      <c r="D27" s="36">
        <v>0</v>
      </c>
      <c r="E27" s="36">
        <v>1</v>
      </c>
      <c r="F27" s="46"/>
      <c r="G27" s="44" t="s">
        <v>291</v>
      </c>
      <c r="H27" s="70">
        <v>11076072</v>
      </c>
      <c r="I27" s="61">
        <v>5946320</v>
      </c>
      <c r="J27" s="61">
        <v>4850236</v>
      </c>
      <c r="K27" s="61">
        <v>1519498</v>
      </c>
      <c r="L27" s="61">
        <v>0</v>
      </c>
      <c r="M27" s="61">
        <v>202916</v>
      </c>
      <c r="N27" s="61">
        <v>76600</v>
      </c>
      <c r="O27" s="86">
        <v>53.68</v>
      </c>
      <c r="P27" s="86">
        <v>43.79</v>
      </c>
      <c r="Q27" s="86">
        <v>0</v>
      </c>
      <c r="R27" s="86">
        <v>1.83</v>
      </c>
      <c r="S27" s="87">
        <v>0.69</v>
      </c>
    </row>
    <row r="28" spans="1:19" ht="12.75">
      <c r="A28" s="256">
        <v>2</v>
      </c>
      <c r="B28" s="257">
        <v>13</v>
      </c>
      <c r="C28" s="257">
        <v>0</v>
      </c>
      <c r="D28" s="36">
        <v>0</v>
      </c>
      <c r="E28" s="36">
        <v>1</v>
      </c>
      <c r="F28" s="46"/>
      <c r="G28" s="44" t="s">
        <v>292</v>
      </c>
      <c r="H28" s="70">
        <v>16440443</v>
      </c>
      <c r="I28" s="61">
        <v>5247241</v>
      </c>
      <c r="J28" s="61">
        <v>8051195</v>
      </c>
      <c r="K28" s="61">
        <v>4741768</v>
      </c>
      <c r="L28" s="61">
        <v>0</v>
      </c>
      <c r="M28" s="61">
        <v>3142007</v>
      </c>
      <c r="N28" s="61">
        <v>0</v>
      </c>
      <c r="O28" s="86">
        <v>31.91</v>
      </c>
      <c r="P28" s="86">
        <v>48.97</v>
      </c>
      <c r="Q28" s="86">
        <v>0</v>
      </c>
      <c r="R28" s="86">
        <v>19.11</v>
      </c>
      <c r="S28" s="87">
        <v>0</v>
      </c>
    </row>
    <row r="29" spans="1:19" ht="12.75">
      <c r="A29" s="256">
        <v>2</v>
      </c>
      <c r="B29" s="257">
        <v>14</v>
      </c>
      <c r="C29" s="257">
        <v>0</v>
      </c>
      <c r="D29" s="36">
        <v>0</v>
      </c>
      <c r="E29" s="36">
        <v>1</v>
      </c>
      <c r="F29" s="46"/>
      <c r="G29" s="44" t="s">
        <v>293</v>
      </c>
      <c r="H29" s="70">
        <v>22601627</v>
      </c>
      <c r="I29" s="61">
        <v>10347219</v>
      </c>
      <c r="J29" s="61">
        <v>9957413</v>
      </c>
      <c r="K29" s="61">
        <v>4182139</v>
      </c>
      <c r="L29" s="61">
        <v>0</v>
      </c>
      <c r="M29" s="61">
        <v>2296995</v>
      </c>
      <c r="N29" s="61">
        <v>0</v>
      </c>
      <c r="O29" s="86">
        <v>45.78</v>
      </c>
      <c r="P29" s="86">
        <v>44.05</v>
      </c>
      <c r="Q29" s="86">
        <v>0</v>
      </c>
      <c r="R29" s="86">
        <v>10.16</v>
      </c>
      <c r="S29" s="87">
        <v>0</v>
      </c>
    </row>
    <row r="30" spans="1:19" ht="12.75">
      <c r="A30" s="256">
        <v>2</v>
      </c>
      <c r="B30" s="257">
        <v>15</v>
      </c>
      <c r="C30" s="257">
        <v>0</v>
      </c>
      <c r="D30" s="36">
        <v>0</v>
      </c>
      <c r="E30" s="36">
        <v>1</v>
      </c>
      <c r="F30" s="46"/>
      <c r="G30" s="44" t="s">
        <v>294</v>
      </c>
      <c r="H30" s="70">
        <v>15285287</v>
      </c>
      <c r="I30" s="61">
        <v>8435681</v>
      </c>
      <c r="J30" s="61">
        <v>6404512</v>
      </c>
      <c r="K30" s="61">
        <v>387260</v>
      </c>
      <c r="L30" s="61">
        <v>0</v>
      </c>
      <c r="M30" s="61">
        <v>445094</v>
      </c>
      <c r="N30" s="61">
        <v>0</v>
      </c>
      <c r="O30" s="86">
        <v>55.18</v>
      </c>
      <c r="P30" s="86">
        <v>41.89</v>
      </c>
      <c r="Q30" s="86">
        <v>0</v>
      </c>
      <c r="R30" s="86">
        <v>2.91</v>
      </c>
      <c r="S30" s="87">
        <v>0</v>
      </c>
    </row>
    <row r="31" spans="1:19" ht="12.75">
      <c r="A31" s="256">
        <v>2</v>
      </c>
      <c r="B31" s="257">
        <v>16</v>
      </c>
      <c r="C31" s="257">
        <v>0</v>
      </c>
      <c r="D31" s="36">
        <v>0</v>
      </c>
      <c r="E31" s="36">
        <v>1</v>
      </c>
      <c r="F31" s="46"/>
      <c r="G31" s="44" t="s">
        <v>295</v>
      </c>
      <c r="H31" s="70">
        <v>9148798</v>
      </c>
      <c r="I31" s="61">
        <v>6766221</v>
      </c>
      <c r="J31" s="61">
        <v>1607000</v>
      </c>
      <c r="K31" s="61">
        <v>0</v>
      </c>
      <c r="L31" s="61">
        <v>0</v>
      </c>
      <c r="M31" s="61">
        <v>771327</v>
      </c>
      <c r="N31" s="61">
        <v>4250</v>
      </c>
      <c r="O31" s="86">
        <v>73.95</v>
      </c>
      <c r="P31" s="86">
        <v>17.56</v>
      </c>
      <c r="Q31" s="86">
        <v>0</v>
      </c>
      <c r="R31" s="86">
        <v>8.43</v>
      </c>
      <c r="S31" s="87">
        <v>0.04</v>
      </c>
    </row>
    <row r="32" spans="1:19" ht="12.75">
      <c r="A32" s="256">
        <v>2</v>
      </c>
      <c r="B32" s="257">
        <v>17</v>
      </c>
      <c r="C32" s="257">
        <v>0</v>
      </c>
      <c r="D32" s="36">
        <v>0</v>
      </c>
      <c r="E32" s="36">
        <v>1</v>
      </c>
      <c r="F32" s="46"/>
      <c r="G32" s="44" t="s">
        <v>296</v>
      </c>
      <c r="H32" s="70">
        <v>14049028</v>
      </c>
      <c r="I32" s="61">
        <v>5590702</v>
      </c>
      <c r="J32" s="61">
        <v>5136777</v>
      </c>
      <c r="K32" s="61">
        <v>1457277</v>
      </c>
      <c r="L32" s="61">
        <v>0</v>
      </c>
      <c r="M32" s="61">
        <v>3321549</v>
      </c>
      <c r="N32" s="61">
        <v>0</v>
      </c>
      <c r="O32" s="86">
        <v>39.79</v>
      </c>
      <c r="P32" s="86">
        <v>36.56</v>
      </c>
      <c r="Q32" s="86">
        <v>0</v>
      </c>
      <c r="R32" s="86">
        <v>23.64</v>
      </c>
      <c r="S32" s="87">
        <v>0</v>
      </c>
    </row>
    <row r="33" spans="1:19" ht="12.75">
      <c r="A33" s="256">
        <v>2</v>
      </c>
      <c r="B33" s="257">
        <v>18</v>
      </c>
      <c r="C33" s="257">
        <v>0</v>
      </c>
      <c r="D33" s="36">
        <v>0</v>
      </c>
      <c r="E33" s="36">
        <v>1</v>
      </c>
      <c r="F33" s="46"/>
      <c r="G33" s="44" t="s">
        <v>297</v>
      </c>
      <c r="H33" s="70">
        <v>15214506</v>
      </c>
      <c r="I33" s="61">
        <v>6195840</v>
      </c>
      <c r="J33" s="61">
        <v>5842802</v>
      </c>
      <c r="K33" s="61">
        <v>268500</v>
      </c>
      <c r="L33" s="61">
        <v>0</v>
      </c>
      <c r="M33" s="61">
        <v>3175864</v>
      </c>
      <c r="N33" s="61">
        <v>0</v>
      </c>
      <c r="O33" s="86">
        <v>40.72</v>
      </c>
      <c r="P33" s="86">
        <v>38.4</v>
      </c>
      <c r="Q33" s="86">
        <v>0</v>
      </c>
      <c r="R33" s="86">
        <v>20.87</v>
      </c>
      <c r="S33" s="87">
        <v>0</v>
      </c>
    </row>
    <row r="34" spans="1:19" ht="12.75">
      <c r="A34" s="256">
        <v>2</v>
      </c>
      <c r="B34" s="257">
        <v>19</v>
      </c>
      <c r="C34" s="257">
        <v>0</v>
      </c>
      <c r="D34" s="36">
        <v>0</v>
      </c>
      <c r="E34" s="36">
        <v>1</v>
      </c>
      <c r="F34" s="46"/>
      <c r="G34" s="44" t="s">
        <v>298</v>
      </c>
      <c r="H34" s="70">
        <v>111112057</v>
      </c>
      <c r="I34" s="61">
        <v>14394680</v>
      </c>
      <c r="J34" s="61">
        <v>53047182</v>
      </c>
      <c r="K34" s="61">
        <v>50949048</v>
      </c>
      <c r="L34" s="61">
        <v>0</v>
      </c>
      <c r="M34" s="61">
        <v>43670195</v>
      </c>
      <c r="N34" s="61">
        <v>0</v>
      </c>
      <c r="O34" s="86">
        <v>12.95</v>
      </c>
      <c r="P34" s="86">
        <v>47.74</v>
      </c>
      <c r="Q34" s="86">
        <v>0</v>
      </c>
      <c r="R34" s="86">
        <v>39.3</v>
      </c>
      <c r="S34" s="87">
        <v>0</v>
      </c>
    </row>
    <row r="35" spans="1:19" ht="12.75">
      <c r="A35" s="256">
        <v>2</v>
      </c>
      <c r="B35" s="257">
        <v>20</v>
      </c>
      <c r="C35" s="257">
        <v>0</v>
      </c>
      <c r="D35" s="36">
        <v>0</v>
      </c>
      <c r="E35" s="36">
        <v>1</v>
      </c>
      <c r="F35" s="46"/>
      <c r="G35" s="44" t="s">
        <v>299</v>
      </c>
      <c r="H35" s="70">
        <v>18077002</v>
      </c>
      <c r="I35" s="61">
        <v>6320330</v>
      </c>
      <c r="J35" s="61">
        <v>9125815</v>
      </c>
      <c r="K35" s="61">
        <v>3595077</v>
      </c>
      <c r="L35" s="61">
        <v>0</v>
      </c>
      <c r="M35" s="61">
        <v>2060857</v>
      </c>
      <c r="N35" s="61">
        <v>570000</v>
      </c>
      <c r="O35" s="86">
        <v>34.96</v>
      </c>
      <c r="P35" s="86">
        <v>50.48</v>
      </c>
      <c r="Q35" s="86">
        <v>0</v>
      </c>
      <c r="R35" s="86">
        <v>11.4</v>
      </c>
      <c r="S35" s="87">
        <v>3.15</v>
      </c>
    </row>
    <row r="36" spans="1:19" ht="12.75">
      <c r="A36" s="256">
        <v>2</v>
      </c>
      <c r="B36" s="257">
        <v>21</v>
      </c>
      <c r="C36" s="257">
        <v>0</v>
      </c>
      <c r="D36" s="36">
        <v>0</v>
      </c>
      <c r="E36" s="36">
        <v>1</v>
      </c>
      <c r="F36" s="46"/>
      <c r="G36" s="44" t="s">
        <v>300</v>
      </c>
      <c r="H36" s="70">
        <v>24649490</v>
      </c>
      <c r="I36" s="61">
        <v>19940192</v>
      </c>
      <c r="J36" s="61">
        <v>1815025</v>
      </c>
      <c r="K36" s="61">
        <v>645681</v>
      </c>
      <c r="L36" s="61">
        <v>0</v>
      </c>
      <c r="M36" s="61">
        <v>2894273</v>
      </c>
      <c r="N36" s="61">
        <v>0</v>
      </c>
      <c r="O36" s="86">
        <v>80.89</v>
      </c>
      <c r="P36" s="86">
        <v>7.36</v>
      </c>
      <c r="Q36" s="86">
        <v>0</v>
      </c>
      <c r="R36" s="86">
        <v>11.74</v>
      </c>
      <c r="S36" s="87">
        <v>0</v>
      </c>
    </row>
    <row r="37" spans="1:19" ht="12.75">
      <c r="A37" s="256">
        <v>2</v>
      </c>
      <c r="B37" s="257">
        <v>22</v>
      </c>
      <c r="C37" s="257">
        <v>0</v>
      </c>
      <c r="D37" s="36">
        <v>0</v>
      </c>
      <c r="E37" s="36">
        <v>1</v>
      </c>
      <c r="F37" s="46"/>
      <c r="G37" s="44" t="s">
        <v>301</v>
      </c>
      <c r="H37" s="70">
        <v>10030650</v>
      </c>
      <c r="I37" s="61">
        <v>7481166</v>
      </c>
      <c r="J37" s="61">
        <v>0</v>
      </c>
      <c r="K37" s="61">
        <v>0</v>
      </c>
      <c r="L37" s="61">
        <v>0</v>
      </c>
      <c r="M37" s="61">
        <v>2549484</v>
      </c>
      <c r="N37" s="61">
        <v>0</v>
      </c>
      <c r="O37" s="86">
        <v>74.58</v>
      </c>
      <c r="P37" s="86">
        <v>0</v>
      </c>
      <c r="Q37" s="86">
        <v>0</v>
      </c>
      <c r="R37" s="86">
        <v>25.41</v>
      </c>
      <c r="S37" s="87">
        <v>0</v>
      </c>
    </row>
    <row r="38" spans="1:19" ht="12.75">
      <c r="A38" s="256">
        <v>2</v>
      </c>
      <c r="B38" s="257">
        <v>23</v>
      </c>
      <c r="C38" s="257">
        <v>0</v>
      </c>
      <c r="D38" s="36">
        <v>0</v>
      </c>
      <c r="E38" s="36">
        <v>1</v>
      </c>
      <c r="F38" s="46"/>
      <c r="G38" s="44" t="s">
        <v>302</v>
      </c>
      <c r="H38" s="70">
        <v>16089587</v>
      </c>
      <c r="I38" s="61">
        <v>11494802</v>
      </c>
      <c r="J38" s="61">
        <v>4077785</v>
      </c>
      <c r="K38" s="61">
        <v>4077785</v>
      </c>
      <c r="L38" s="61">
        <v>0</v>
      </c>
      <c r="M38" s="61">
        <v>517000</v>
      </c>
      <c r="N38" s="61">
        <v>0</v>
      </c>
      <c r="O38" s="86">
        <v>71.44</v>
      </c>
      <c r="P38" s="86">
        <v>25.34</v>
      </c>
      <c r="Q38" s="86">
        <v>0</v>
      </c>
      <c r="R38" s="86">
        <v>3.21</v>
      </c>
      <c r="S38" s="87">
        <v>0</v>
      </c>
    </row>
    <row r="39" spans="1:19" ht="12.75">
      <c r="A39" s="256">
        <v>2</v>
      </c>
      <c r="B39" s="257">
        <v>24</v>
      </c>
      <c r="C39" s="257">
        <v>0</v>
      </c>
      <c r="D39" s="36">
        <v>0</v>
      </c>
      <c r="E39" s="36">
        <v>1</v>
      </c>
      <c r="F39" s="46"/>
      <c r="G39" s="44" t="s">
        <v>303</v>
      </c>
      <c r="H39" s="70">
        <v>23657806.74</v>
      </c>
      <c r="I39" s="61">
        <v>8632773</v>
      </c>
      <c r="J39" s="61">
        <v>11405068.74</v>
      </c>
      <c r="K39" s="61">
        <v>3733391.74</v>
      </c>
      <c r="L39" s="61">
        <v>0</v>
      </c>
      <c r="M39" s="61">
        <v>2075824</v>
      </c>
      <c r="N39" s="61">
        <v>1544141</v>
      </c>
      <c r="O39" s="86">
        <v>36.49</v>
      </c>
      <c r="P39" s="86">
        <v>48.2</v>
      </c>
      <c r="Q39" s="86">
        <v>0</v>
      </c>
      <c r="R39" s="86">
        <v>8.77</v>
      </c>
      <c r="S39" s="87">
        <v>6.52</v>
      </c>
    </row>
    <row r="40" spans="1:19" ht="12.75">
      <c r="A40" s="256">
        <v>2</v>
      </c>
      <c r="B40" s="257">
        <v>25</v>
      </c>
      <c r="C40" s="257">
        <v>0</v>
      </c>
      <c r="D40" s="36">
        <v>0</v>
      </c>
      <c r="E40" s="36">
        <v>1</v>
      </c>
      <c r="F40" s="46"/>
      <c r="G40" s="44" t="s">
        <v>304</v>
      </c>
      <c r="H40" s="70">
        <v>19993106</v>
      </c>
      <c r="I40" s="61">
        <v>11068329</v>
      </c>
      <c r="J40" s="61">
        <v>6415261</v>
      </c>
      <c r="K40" s="61">
        <v>0</v>
      </c>
      <c r="L40" s="61">
        <v>0</v>
      </c>
      <c r="M40" s="61">
        <v>2469516</v>
      </c>
      <c r="N40" s="61">
        <v>40000</v>
      </c>
      <c r="O40" s="86">
        <v>55.36</v>
      </c>
      <c r="P40" s="86">
        <v>32.08</v>
      </c>
      <c r="Q40" s="86">
        <v>0</v>
      </c>
      <c r="R40" s="86">
        <v>12.35</v>
      </c>
      <c r="S40" s="87">
        <v>0.2</v>
      </c>
    </row>
    <row r="41" spans="1:19" ht="12.75">
      <c r="A41" s="256">
        <v>2</v>
      </c>
      <c r="B41" s="257">
        <v>26</v>
      </c>
      <c r="C41" s="257">
        <v>0</v>
      </c>
      <c r="D41" s="36">
        <v>0</v>
      </c>
      <c r="E41" s="36">
        <v>1</v>
      </c>
      <c r="F41" s="46"/>
      <c r="G41" s="44" t="s">
        <v>305</v>
      </c>
      <c r="H41" s="70">
        <v>12132194</v>
      </c>
      <c r="I41" s="61">
        <v>10917315</v>
      </c>
      <c r="J41" s="61">
        <v>779879</v>
      </c>
      <c r="K41" s="61">
        <v>379879</v>
      </c>
      <c r="L41" s="61">
        <v>0</v>
      </c>
      <c r="M41" s="61">
        <v>435000</v>
      </c>
      <c r="N41" s="61">
        <v>0</v>
      </c>
      <c r="O41" s="86">
        <v>89.98</v>
      </c>
      <c r="P41" s="86">
        <v>6.42</v>
      </c>
      <c r="Q41" s="86">
        <v>0</v>
      </c>
      <c r="R41" s="86">
        <v>3.58</v>
      </c>
      <c r="S41" s="87">
        <v>0</v>
      </c>
    </row>
    <row r="42" spans="1:19" s="107" customFormat="1" ht="15">
      <c r="A42" s="258"/>
      <c r="B42" s="259"/>
      <c r="C42" s="259"/>
      <c r="D42" s="120"/>
      <c r="E42" s="120"/>
      <c r="F42" s="121" t="s">
        <v>306</v>
      </c>
      <c r="G42" s="122"/>
      <c r="H42" s="124">
        <v>726042703.45</v>
      </c>
      <c r="I42" s="124">
        <v>172484918</v>
      </c>
      <c r="J42" s="124">
        <v>524593319.59000003</v>
      </c>
      <c r="K42" s="124">
        <v>485797548.59000003</v>
      </c>
      <c r="L42" s="124">
        <v>302500</v>
      </c>
      <c r="M42" s="124">
        <v>25811562.86</v>
      </c>
      <c r="N42" s="124">
        <v>2850403</v>
      </c>
      <c r="O42" s="150">
        <v>23.75685578553279</v>
      </c>
      <c r="P42" s="150">
        <v>72.25378302092211</v>
      </c>
      <c r="Q42" s="150">
        <v>0.04166421597002277</v>
      </c>
      <c r="R42" s="150">
        <v>3.55510257693507</v>
      </c>
      <c r="S42" s="151">
        <v>0.3925944006400027</v>
      </c>
    </row>
    <row r="43" spans="1:19" ht="12.75">
      <c r="A43" s="256">
        <v>2</v>
      </c>
      <c r="B43" s="257">
        <v>61</v>
      </c>
      <c r="C43" s="257">
        <v>0</v>
      </c>
      <c r="D43" s="36">
        <v>0</v>
      </c>
      <c r="E43" s="36">
        <v>2</v>
      </c>
      <c r="F43" s="46"/>
      <c r="G43" s="44" t="s">
        <v>307</v>
      </c>
      <c r="H43" s="70">
        <v>94601336</v>
      </c>
      <c r="I43" s="61">
        <v>26559458</v>
      </c>
      <c r="J43" s="61">
        <v>62508285</v>
      </c>
      <c r="K43" s="61">
        <v>56658361</v>
      </c>
      <c r="L43" s="61">
        <v>10000</v>
      </c>
      <c r="M43" s="61">
        <v>5481693</v>
      </c>
      <c r="N43" s="61">
        <v>41900</v>
      </c>
      <c r="O43" s="86">
        <v>28.07</v>
      </c>
      <c r="P43" s="86">
        <v>66.07</v>
      </c>
      <c r="Q43" s="86">
        <v>0.01</v>
      </c>
      <c r="R43" s="86">
        <v>5.79</v>
      </c>
      <c r="S43" s="87">
        <v>0.04</v>
      </c>
    </row>
    <row r="44" spans="1:19" ht="12.75">
      <c r="A44" s="256">
        <v>2</v>
      </c>
      <c r="B44" s="257">
        <v>62</v>
      </c>
      <c r="C44" s="257">
        <v>0</v>
      </c>
      <c r="D44" s="36">
        <v>0</v>
      </c>
      <c r="E44" s="36">
        <v>2</v>
      </c>
      <c r="F44" s="46"/>
      <c r="G44" s="44" t="s">
        <v>308</v>
      </c>
      <c r="H44" s="70">
        <v>57438801.45</v>
      </c>
      <c r="I44" s="61">
        <v>32994905</v>
      </c>
      <c r="J44" s="61">
        <v>20826701.59</v>
      </c>
      <c r="K44" s="61">
        <v>11874038.59</v>
      </c>
      <c r="L44" s="61">
        <v>30000</v>
      </c>
      <c r="M44" s="61">
        <v>896791.86</v>
      </c>
      <c r="N44" s="61">
        <v>2690403</v>
      </c>
      <c r="O44" s="86">
        <v>57.44</v>
      </c>
      <c r="P44" s="86">
        <v>36.25</v>
      </c>
      <c r="Q44" s="86">
        <v>0.05</v>
      </c>
      <c r="R44" s="86">
        <v>1.56</v>
      </c>
      <c r="S44" s="87">
        <v>4.68</v>
      </c>
    </row>
    <row r="45" spans="1:19" ht="12.75">
      <c r="A45" s="256">
        <v>2</v>
      </c>
      <c r="B45" s="257">
        <v>64</v>
      </c>
      <c r="C45" s="257">
        <v>0</v>
      </c>
      <c r="D45" s="36">
        <v>0</v>
      </c>
      <c r="E45" s="36">
        <v>2</v>
      </c>
      <c r="F45" s="46"/>
      <c r="G45" s="44" t="s">
        <v>309</v>
      </c>
      <c r="H45" s="70">
        <v>574002566</v>
      </c>
      <c r="I45" s="61">
        <v>112930555</v>
      </c>
      <c r="J45" s="61">
        <v>441258333</v>
      </c>
      <c r="K45" s="61">
        <v>417265149</v>
      </c>
      <c r="L45" s="61">
        <v>262500</v>
      </c>
      <c r="M45" s="61">
        <v>19433078</v>
      </c>
      <c r="N45" s="61">
        <v>118100</v>
      </c>
      <c r="O45" s="86">
        <v>19.67</v>
      </c>
      <c r="P45" s="86">
        <v>76.87</v>
      </c>
      <c r="Q45" s="86">
        <v>0.04</v>
      </c>
      <c r="R45" s="86">
        <v>3.38</v>
      </c>
      <c r="S45" s="87">
        <v>0.02</v>
      </c>
    </row>
    <row r="46" spans="1:19" s="107" customFormat="1" ht="15">
      <c r="A46" s="258"/>
      <c r="B46" s="259"/>
      <c r="C46" s="259"/>
      <c r="D46" s="120"/>
      <c r="E46" s="120"/>
      <c r="F46" s="121" t="s">
        <v>310</v>
      </c>
      <c r="G46" s="122"/>
      <c r="H46" s="124">
        <v>1464528749.4499998</v>
      </c>
      <c r="I46" s="124">
        <v>544166241</v>
      </c>
      <c r="J46" s="124">
        <v>835963021.7</v>
      </c>
      <c r="K46" s="124">
        <v>594769671.7</v>
      </c>
      <c r="L46" s="124">
        <v>697500</v>
      </c>
      <c r="M46" s="124">
        <v>43164195.879999995</v>
      </c>
      <c r="N46" s="124">
        <v>40537790.870000005</v>
      </c>
      <c r="O46" s="150">
        <v>37.156405512992514</v>
      </c>
      <c r="P46" s="150">
        <v>57.08068359968651</v>
      </c>
      <c r="Q46" s="150">
        <v>0.04762624156486819</v>
      </c>
      <c r="R46" s="150">
        <v>2.947309562629631</v>
      </c>
      <c r="S46" s="151">
        <v>2.7679750831264918</v>
      </c>
    </row>
    <row r="47" spans="1:19" s="107" customFormat="1" ht="15">
      <c r="A47" s="258"/>
      <c r="B47" s="259"/>
      <c r="C47" s="259"/>
      <c r="D47" s="120"/>
      <c r="E47" s="120"/>
      <c r="F47" s="121" t="s">
        <v>311</v>
      </c>
      <c r="G47" s="122"/>
      <c r="H47" s="124">
        <v>480281909.30999994</v>
      </c>
      <c r="I47" s="124">
        <v>175364282</v>
      </c>
      <c r="J47" s="124">
        <v>277628905.93</v>
      </c>
      <c r="K47" s="124">
        <v>198656472.93</v>
      </c>
      <c r="L47" s="124">
        <v>124500</v>
      </c>
      <c r="M47" s="124">
        <v>18876426.38</v>
      </c>
      <c r="N47" s="124">
        <v>8287795</v>
      </c>
      <c r="O47" s="150">
        <v>36.51278105642959</v>
      </c>
      <c r="P47" s="150">
        <v>57.80540564787404</v>
      </c>
      <c r="Q47" s="150">
        <v>0.025922275560797976</v>
      </c>
      <c r="R47" s="150">
        <v>3.930280531931535</v>
      </c>
      <c r="S47" s="151">
        <v>1.7256104882040453</v>
      </c>
    </row>
    <row r="48" spans="1:19" ht="12.75">
      <c r="A48" s="256">
        <v>2</v>
      </c>
      <c r="B48" s="257">
        <v>2</v>
      </c>
      <c r="C48" s="257">
        <v>1</v>
      </c>
      <c r="D48" s="36">
        <v>1</v>
      </c>
      <c r="E48" s="36">
        <v>0</v>
      </c>
      <c r="F48" s="46"/>
      <c r="G48" s="44" t="s">
        <v>312</v>
      </c>
      <c r="H48" s="70">
        <v>22186184</v>
      </c>
      <c r="I48" s="61">
        <v>7890094</v>
      </c>
      <c r="J48" s="61">
        <v>10741249</v>
      </c>
      <c r="K48" s="61">
        <v>7236856</v>
      </c>
      <c r="L48" s="61">
        <v>1400</v>
      </c>
      <c r="M48" s="61">
        <v>3553441</v>
      </c>
      <c r="N48" s="61">
        <v>0</v>
      </c>
      <c r="O48" s="86">
        <v>35.56</v>
      </c>
      <c r="P48" s="86">
        <v>48.41</v>
      </c>
      <c r="Q48" s="86">
        <v>0</v>
      </c>
      <c r="R48" s="86">
        <v>16.01</v>
      </c>
      <c r="S48" s="87">
        <v>0</v>
      </c>
    </row>
    <row r="49" spans="1:19" ht="12.75">
      <c r="A49" s="256">
        <v>2</v>
      </c>
      <c r="B49" s="257">
        <v>21</v>
      </c>
      <c r="C49" s="257">
        <v>1</v>
      </c>
      <c r="D49" s="36">
        <v>1</v>
      </c>
      <c r="E49" s="36">
        <v>0</v>
      </c>
      <c r="F49" s="46"/>
      <c r="G49" s="44" t="s">
        <v>313</v>
      </c>
      <c r="H49" s="70">
        <v>9619182.7</v>
      </c>
      <c r="I49" s="61">
        <v>4684936</v>
      </c>
      <c r="J49" s="61">
        <v>4934246.7</v>
      </c>
      <c r="K49" s="61">
        <v>3106146.7</v>
      </c>
      <c r="L49" s="61">
        <v>0</v>
      </c>
      <c r="M49" s="61">
        <v>0</v>
      </c>
      <c r="N49" s="61">
        <v>0</v>
      </c>
      <c r="O49" s="86">
        <v>48.7</v>
      </c>
      <c r="P49" s="86">
        <v>51.29</v>
      </c>
      <c r="Q49" s="86">
        <v>0</v>
      </c>
      <c r="R49" s="86">
        <v>0</v>
      </c>
      <c r="S49" s="87">
        <v>0</v>
      </c>
    </row>
    <row r="50" spans="1:19" ht="12.75">
      <c r="A50" s="256">
        <v>2</v>
      </c>
      <c r="B50" s="257">
        <v>1</v>
      </c>
      <c r="C50" s="257">
        <v>1</v>
      </c>
      <c r="D50" s="36">
        <v>1</v>
      </c>
      <c r="E50" s="36">
        <v>0</v>
      </c>
      <c r="F50" s="46"/>
      <c r="G50" s="44" t="s">
        <v>314</v>
      </c>
      <c r="H50" s="70">
        <v>25204233</v>
      </c>
      <c r="I50" s="61">
        <v>8802307</v>
      </c>
      <c r="J50" s="61">
        <v>15105700</v>
      </c>
      <c r="K50" s="61">
        <v>12580500</v>
      </c>
      <c r="L50" s="61">
        <v>32000</v>
      </c>
      <c r="M50" s="61">
        <v>1174226</v>
      </c>
      <c r="N50" s="61">
        <v>90000</v>
      </c>
      <c r="O50" s="86">
        <v>34.92</v>
      </c>
      <c r="P50" s="86">
        <v>59.93</v>
      </c>
      <c r="Q50" s="86">
        <v>0.12</v>
      </c>
      <c r="R50" s="86">
        <v>4.65</v>
      </c>
      <c r="S50" s="87">
        <v>0.35</v>
      </c>
    </row>
    <row r="51" spans="1:19" ht="12.75">
      <c r="A51" s="256">
        <v>2</v>
      </c>
      <c r="B51" s="257">
        <v>9</v>
      </c>
      <c r="C51" s="257">
        <v>1</v>
      </c>
      <c r="D51" s="36">
        <v>1</v>
      </c>
      <c r="E51" s="36">
        <v>0</v>
      </c>
      <c r="F51" s="46"/>
      <c r="G51" s="44" t="s">
        <v>315</v>
      </c>
      <c r="H51" s="70">
        <v>8268114</v>
      </c>
      <c r="I51" s="61">
        <v>3179851</v>
      </c>
      <c r="J51" s="61">
        <v>4408763</v>
      </c>
      <c r="K51" s="61">
        <v>3454463</v>
      </c>
      <c r="L51" s="61">
        <v>0</v>
      </c>
      <c r="M51" s="61">
        <v>679500</v>
      </c>
      <c r="N51" s="61">
        <v>0</v>
      </c>
      <c r="O51" s="86">
        <v>38.45</v>
      </c>
      <c r="P51" s="86">
        <v>53.32</v>
      </c>
      <c r="Q51" s="86">
        <v>0</v>
      </c>
      <c r="R51" s="86">
        <v>8.21</v>
      </c>
      <c r="S51" s="87">
        <v>0</v>
      </c>
    </row>
    <row r="52" spans="1:19" ht="12.75">
      <c r="A52" s="256">
        <v>2</v>
      </c>
      <c r="B52" s="257">
        <v>8</v>
      </c>
      <c r="C52" s="257">
        <v>1</v>
      </c>
      <c r="D52" s="36">
        <v>1</v>
      </c>
      <c r="E52" s="36">
        <v>0</v>
      </c>
      <c r="F52" s="46"/>
      <c r="G52" s="44" t="s">
        <v>316</v>
      </c>
      <c r="H52" s="70">
        <v>2290873</v>
      </c>
      <c r="I52" s="61">
        <v>1199668</v>
      </c>
      <c r="J52" s="61">
        <v>943883</v>
      </c>
      <c r="K52" s="61">
        <v>0</v>
      </c>
      <c r="L52" s="61">
        <v>1100</v>
      </c>
      <c r="M52" s="61">
        <v>146222</v>
      </c>
      <c r="N52" s="61">
        <v>0</v>
      </c>
      <c r="O52" s="86">
        <v>52.36</v>
      </c>
      <c r="P52" s="86">
        <v>41.2</v>
      </c>
      <c r="Q52" s="86">
        <v>0.04</v>
      </c>
      <c r="R52" s="86">
        <v>6.38</v>
      </c>
      <c r="S52" s="87">
        <v>0</v>
      </c>
    </row>
    <row r="53" spans="1:19" ht="12.75">
      <c r="A53" s="256">
        <v>2</v>
      </c>
      <c r="B53" s="257">
        <v>2</v>
      </c>
      <c r="C53" s="257">
        <v>2</v>
      </c>
      <c r="D53" s="36">
        <v>1</v>
      </c>
      <c r="E53" s="36">
        <v>0</v>
      </c>
      <c r="F53" s="46"/>
      <c r="G53" s="44" t="s">
        <v>317</v>
      </c>
      <c r="H53" s="70">
        <v>22895349</v>
      </c>
      <c r="I53" s="61">
        <v>8044525</v>
      </c>
      <c r="J53" s="61">
        <v>14288176</v>
      </c>
      <c r="K53" s="61">
        <v>10094376</v>
      </c>
      <c r="L53" s="61">
        <v>0</v>
      </c>
      <c r="M53" s="61">
        <v>562648</v>
      </c>
      <c r="N53" s="61">
        <v>0</v>
      </c>
      <c r="O53" s="86">
        <v>35.13</v>
      </c>
      <c r="P53" s="86">
        <v>62.4</v>
      </c>
      <c r="Q53" s="86">
        <v>0</v>
      </c>
      <c r="R53" s="86">
        <v>2.45</v>
      </c>
      <c r="S53" s="87">
        <v>0</v>
      </c>
    </row>
    <row r="54" spans="1:19" ht="12.75">
      <c r="A54" s="256">
        <v>2</v>
      </c>
      <c r="B54" s="257">
        <v>3</v>
      </c>
      <c r="C54" s="257">
        <v>1</v>
      </c>
      <c r="D54" s="36">
        <v>1</v>
      </c>
      <c r="E54" s="36">
        <v>0</v>
      </c>
      <c r="F54" s="46"/>
      <c r="G54" s="44" t="s">
        <v>318</v>
      </c>
      <c r="H54" s="70">
        <v>28024346</v>
      </c>
      <c r="I54" s="61">
        <v>13428075</v>
      </c>
      <c r="J54" s="61">
        <v>14125271</v>
      </c>
      <c r="K54" s="61">
        <v>11323160</v>
      </c>
      <c r="L54" s="61">
        <v>2000</v>
      </c>
      <c r="M54" s="61">
        <v>469000</v>
      </c>
      <c r="N54" s="61">
        <v>0</v>
      </c>
      <c r="O54" s="86">
        <v>47.91</v>
      </c>
      <c r="P54" s="86">
        <v>50.4</v>
      </c>
      <c r="Q54" s="86">
        <v>0</v>
      </c>
      <c r="R54" s="86">
        <v>1.67</v>
      </c>
      <c r="S54" s="87">
        <v>0</v>
      </c>
    </row>
    <row r="55" spans="1:19" ht="12.75">
      <c r="A55" s="256">
        <v>2</v>
      </c>
      <c r="B55" s="257">
        <v>5</v>
      </c>
      <c r="C55" s="257">
        <v>1</v>
      </c>
      <c r="D55" s="36">
        <v>1</v>
      </c>
      <c r="E55" s="36">
        <v>0</v>
      </c>
      <c r="F55" s="46"/>
      <c r="G55" s="44" t="s">
        <v>319</v>
      </c>
      <c r="H55" s="70">
        <v>13568632.56</v>
      </c>
      <c r="I55" s="61">
        <v>5238363</v>
      </c>
      <c r="J55" s="61">
        <v>7351649.56</v>
      </c>
      <c r="K55" s="61">
        <v>5937649.56</v>
      </c>
      <c r="L55" s="61">
        <v>8000</v>
      </c>
      <c r="M55" s="61">
        <v>132320</v>
      </c>
      <c r="N55" s="61">
        <v>838300</v>
      </c>
      <c r="O55" s="86">
        <v>38.6</v>
      </c>
      <c r="P55" s="86">
        <v>54.18</v>
      </c>
      <c r="Q55" s="86">
        <v>0.05</v>
      </c>
      <c r="R55" s="86">
        <v>0.97</v>
      </c>
      <c r="S55" s="87">
        <v>6.17</v>
      </c>
    </row>
    <row r="56" spans="1:19" ht="12.75">
      <c r="A56" s="256">
        <v>2</v>
      </c>
      <c r="B56" s="257">
        <v>21</v>
      </c>
      <c r="C56" s="257">
        <v>2</v>
      </c>
      <c r="D56" s="36">
        <v>1</v>
      </c>
      <c r="E56" s="36">
        <v>0</v>
      </c>
      <c r="F56" s="46"/>
      <c r="G56" s="44" t="s">
        <v>320</v>
      </c>
      <c r="H56" s="70">
        <v>6011029</v>
      </c>
      <c r="I56" s="61">
        <v>1181141</v>
      </c>
      <c r="J56" s="61">
        <v>4829888</v>
      </c>
      <c r="K56" s="61">
        <v>3357236</v>
      </c>
      <c r="L56" s="61">
        <v>0</v>
      </c>
      <c r="M56" s="61">
        <v>0</v>
      </c>
      <c r="N56" s="61">
        <v>0</v>
      </c>
      <c r="O56" s="86">
        <v>19.64</v>
      </c>
      <c r="P56" s="86">
        <v>80.35</v>
      </c>
      <c r="Q56" s="86">
        <v>0</v>
      </c>
      <c r="R56" s="86">
        <v>0</v>
      </c>
      <c r="S56" s="87">
        <v>0</v>
      </c>
    </row>
    <row r="57" spans="1:19" ht="12.75">
      <c r="A57" s="256">
        <v>2</v>
      </c>
      <c r="B57" s="257">
        <v>7</v>
      </c>
      <c r="C57" s="257">
        <v>1</v>
      </c>
      <c r="D57" s="36">
        <v>1</v>
      </c>
      <c r="E57" s="36">
        <v>0</v>
      </c>
      <c r="F57" s="46"/>
      <c r="G57" s="44" t="s">
        <v>321</v>
      </c>
      <c r="H57" s="70">
        <v>7387277</v>
      </c>
      <c r="I57" s="61">
        <v>5647743</v>
      </c>
      <c r="J57" s="61">
        <v>1737534</v>
      </c>
      <c r="K57" s="61">
        <v>0</v>
      </c>
      <c r="L57" s="61">
        <v>2000</v>
      </c>
      <c r="M57" s="61">
        <v>0</v>
      </c>
      <c r="N57" s="61">
        <v>0</v>
      </c>
      <c r="O57" s="86">
        <v>76.45</v>
      </c>
      <c r="P57" s="86">
        <v>23.52</v>
      </c>
      <c r="Q57" s="86">
        <v>0.02</v>
      </c>
      <c r="R57" s="86">
        <v>0</v>
      </c>
      <c r="S57" s="87">
        <v>0</v>
      </c>
    </row>
    <row r="58" spans="1:19" ht="12.75">
      <c r="A58" s="256">
        <v>2</v>
      </c>
      <c r="B58" s="257">
        <v>6</v>
      </c>
      <c r="C58" s="257">
        <v>1</v>
      </c>
      <c r="D58" s="36">
        <v>1</v>
      </c>
      <c r="E58" s="36">
        <v>0</v>
      </c>
      <c r="F58" s="46"/>
      <c r="G58" s="44" t="s">
        <v>322</v>
      </c>
      <c r="H58" s="70">
        <v>4380820</v>
      </c>
      <c r="I58" s="61">
        <v>986330</v>
      </c>
      <c r="J58" s="61">
        <v>3304700</v>
      </c>
      <c r="K58" s="61">
        <v>0</v>
      </c>
      <c r="L58" s="61">
        <v>0</v>
      </c>
      <c r="M58" s="61">
        <v>79790</v>
      </c>
      <c r="N58" s="61">
        <v>10000</v>
      </c>
      <c r="O58" s="86">
        <v>22.51</v>
      </c>
      <c r="P58" s="86">
        <v>75.43</v>
      </c>
      <c r="Q58" s="86">
        <v>0</v>
      </c>
      <c r="R58" s="86">
        <v>1.82</v>
      </c>
      <c r="S58" s="87">
        <v>0.22</v>
      </c>
    </row>
    <row r="59" spans="1:19" ht="12.75">
      <c r="A59" s="256">
        <v>2</v>
      </c>
      <c r="B59" s="257">
        <v>8</v>
      </c>
      <c r="C59" s="257">
        <v>2</v>
      </c>
      <c r="D59" s="36">
        <v>1</v>
      </c>
      <c r="E59" s="36">
        <v>0</v>
      </c>
      <c r="F59" s="46"/>
      <c r="G59" s="44" t="s">
        <v>323</v>
      </c>
      <c r="H59" s="70">
        <v>24110855.58</v>
      </c>
      <c r="I59" s="61">
        <v>5647431</v>
      </c>
      <c r="J59" s="61">
        <v>18382694.58</v>
      </c>
      <c r="K59" s="61">
        <v>15581094.58</v>
      </c>
      <c r="L59" s="61">
        <v>2000</v>
      </c>
      <c r="M59" s="61">
        <v>78730</v>
      </c>
      <c r="N59" s="61">
        <v>0</v>
      </c>
      <c r="O59" s="86">
        <v>23.42</v>
      </c>
      <c r="P59" s="86">
        <v>76.24</v>
      </c>
      <c r="Q59" s="86">
        <v>0</v>
      </c>
      <c r="R59" s="86">
        <v>0.32</v>
      </c>
      <c r="S59" s="87">
        <v>0</v>
      </c>
    </row>
    <row r="60" spans="1:19" ht="12.75">
      <c r="A60" s="256">
        <v>2</v>
      </c>
      <c r="B60" s="257">
        <v>6</v>
      </c>
      <c r="C60" s="257">
        <v>2</v>
      </c>
      <c r="D60" s="36">
        <v>1</v>
      </c>
      <c r="E60" s="36">
        <v>0</v>
      </c>
      <c r="F60" s="46"/>
      <c r="G60" s="44" t="s">
        <v>324</v>
      </c>
      <c r="H60" s="70">
        <v>9669860.1</v>
      </c>
      <c r="I60" s="61">
        <v>3361649</v>
      </c>
      <c r="J60" s="61">
        <v>6289011.1</v>
      </c>
      <c r="K60" s="61">
        <v>4635411.1</v>
      </c>
      <c r="L60" s="61">
        <v>0</v>
      </c>
      <c r="M60" s="61">
        <v>19200</v>
      </c>
      <c r="N60" s="61">
        <v>0</v>
      </c>
      <c r="O60" s="86">
        <v>34.76</v>
      </c>
      <c r="P60" s="86">
        <v>65.03</v>
      </c>
      <c r="Q60" s="86">
        <v>0</v>
      </c>
      <c r="R60" s="86">
        <v>0.19</v>
      </c>
      <c r="S60" s="87">
        <v>0</v>
      </c>
    </row>
    <row r="61" spans="1:19" ht="12.75">
      <c r="A61" s="256">
        <v>2</v>
      </c>
      <c r="B61" s="257">
        <v>8</v>
      </c>
      <c r="C61" s="257">
        <v>3</v>
      </c>
      <c r="D61" s="36">
        <v>1</v>
      </c>
      <c r="E61" s="36">
        <v>0</v>
      </c>
      <c r="F61" s="46"/>
      <c r="G61" s="44" t="s">
        <v>325</v>
      </c>
      <c r="H61" s="70">
        <v>17312905</v>
      </c>
      <c r="I61" s="61">
        <v>1980441</v>
      </c>
      <c r="J61" s="61">
        <v>15128468</v>
      </c>
      <c r="K61" s="61">
        <v>13169247</v>
      </c>
      <c r="L61" s="61">
        <v>1000</v>
      </c>
      <c r="M61" s="61">
        <v>202996</v>
      </c>
      <c r="N61" s="61">
        <v>0</v>
      </c>
      <c r="O61" s="86">
        <v>11.43</v>
      </c>
      <c r="P61" s="86">
        <v>87.38</v>
      </c>
      <c r="Q61" s="86">
        <v>0</v>
      </c>
      <c r="R61" s="86">
        <v>1.17</v>
      </c>
      <c r="S61" s="87">
        <v>0</v>
      </c>
    </row>
    <row r="62" spans="1:19" ht="12.75">
      <c r="A62" s="256">
        <v>2</v>
      </c>
      <c r="B62" s="257">
        <v>10</v>
      </c>
      <c r="C62" s="257">
        <v>1</v>
      </c>
      <c r="D62" s="36">
        <v>1</v>
      </c>
      <c r="E62" s="36">
        <v>0</v>
      </c>
      <c r="F62" s="46"/>
      <c r="G62" s="44" t="s">
        <v>326</v>
      </c>
      <c r="H62" s="70">
        <v>7649100.23</v>
      </c>
      <c r="I62" s="61">
        <v>5308326</v>
      </c>
      <c r="J62" s="61">
        <v>2292247.23</v>
      </c>
      <c r="K62" s="61">
        <v>16905.23</v>
      </c>
      <c r="L62" s="61">
        <v>6000</v>
      </c>
      <c r="M62" s="61">
        <v>42527</v>
      </c>
      <c r="N62" s="61">
        <v>0</v>
      </c>
      <c r="O62" s="86">
        <v>69.39</v>
      </c>
      <c r="P62" s="86">
        <v>29.96</v>
      </c>
      <c r="Q62" s="86">
        <v>0.07</v>
      </c>
      <c r="R62" s="86">
        <v>0.55</v>
      </c>
      <c r="S62" s="87">
        <v>0</v>
      </c>
    </row>
    <row r="63" spans="1:19" ht="12.75">
      <c r="A63" s="256">
        <v>2</v>
      </c>
      <c r="B63" s="257">
        <v>11</v>
      </c>
      <c r="C63" s="257">
        <v>1</v>
      </c>
      <c r="D63" s="36">
        <v>1</v>
      </c>
      <c r="E63" s="36">
        <v>0</v>
      </c>
      <c r="F63" s="46"/>
      <c r="G63" s="44" t="s">
        <v>327</v>
      </c>
      <c r="H63" s="70">
        <v>22993838</v>
      </c>
      <c r="I63" s="61">
        <v>11768875</v>
      </c>
      <c r="J63" s="61">
        <v>10528963</v>
      </c>
      <c r="K63" s="61">
        <v>7560763</v>
      </c>
      <c r="L63" s="61">
        <v>6000</v>
      </c>
      <c r="M63" s="61">
        <v>690000</v>
      </c>
      <c r="N63" s="61">
        <v>0</v>
      </c>
      <c r="O63" s="86">
        <v>51.18</v>
      </c>
      <c r="P63" s="86">
        <v>45.79</v>
      </c>
      <c r="Q63" s="86">
        <v>0.02</v>
      </c>
      <c r="R63" s="86">
        <v>3</v>
      </c>
      <c r="S63" s="87">
        <v>0</v>
      </c>
    </row>
    <row r="64" spans="1:19" ht="12.75">
      <c r="A64" s="256">
        <v>2</v>
      </c>
      <c r="B64" s="257">
        <v>8</v>
      </c>
      <c r="C64" s="257">
        <v>4</v>
      </c>
      <c r="D64" s="36">
        <v>1</v>
      </c>
      <c r="E64" s="36">
        <v>0</v>
      </c>
      <c r="F64" s="46"/>
      <c r="G64" s="44" t="s">
        <v>328</v>
      </c>
      <c r="H64" s="70">
        <v>17431329</v>
      </c>
      <c r="I64" s="61">
        <v>4803894</v>
      </c>
      <c r="J64" s="61">
        <v>12377435</v>
      </c>
      <c r="K64" s="61">
        <v>9820635</v>
      </c>
      <c r="L64" s="61">
        <v>0</v>
      </c>
      <c r="M64" s="61">
        <v>250000</v>
      </c>
      <c r="N64" s="61">
        <v>0</v>
      </c>
      <c r="O64" s="86">
        <v>27.55</v>
      </c>
      <c r="P64" s="86">
        <v>71</v>
      </c>
      <c r="Q64" s="86">
        <v>0</v>
      </c>
      <c r="R64" s="86">
        <v>1.43</v>
      </c>
      <c r="S64" s="87">
        <v>0</v>
      </c>
    </row>
    <row r="65" spans="1:19" ht="12.75">
      <c r="A65" s="256">
        <v>2</v>
      </c>
      <c r="B65" s="257">
        <v>14</v>
      </c>
      <c r="C65" s="257">
        <v>1</v>
      </c>
      <c r="D65" s="36">
        <v>1</v>
      </c>
      <c r="E65" s="36">
        <v>0</v>
      </c>
      <c r="F65" s="46"/>
      <c r="G65" s="44" t="s">
        <v>329</v>
      </c>
      <c r="H65" s="70">
        <v>12388512</v>
      </c>
      <c r="I65" s="61">
        <v>7566609</v>
      </c>
      <c r="J65" s="61">
        <v>4408894</v>
      </c>
      <c r="K65" s="61">
        <v>3360794</v>
      </c>
      <c r="L65" s="61">
        <v>7500</v>
      </c>
      <c r="M65" s="61">
        <v>405509</v>
      </c>
      <c r="N65" s="61">
        <v>0</v>
      </c>
      <c r="O65" s="86">
        <v>61.07</v>
      </c>
      <c r="P65" s="86">
        <v>35.58</v>
      </c>
      <c r="Q65" s="86">
        <v>0.06</v>
      </c>
      <c r="R65" s="86">
        <v>3.27</v>
      </c>
      <c r="S65" s="87">
        <v>0</v>
      </c>
    </row>
    <row r="66" spans="1:19" ht="12.75">
      <c r="A66" s="256">
        <v>2</v>
      </c>
      <c r="B66" s="257">
        <v>15</v>
      </c>
      <c r="C66" s="257">
        <v>1</v>
      </c>
      <c r="D66" s="36">
        <v>1</v>
      </c>
      <c r="E66" s="36">
        <v>0</v>
      </c>
      <c r="F66" s="46"/>
      <c r="G66" s="44" t="s">
        <v>330</v>
      </c>
      <c r="H66" s="70">
        <v>11258683</v>
      </c>
      <c r="I66" s="61">
        <v>6151585</v>
      </c>
      <c r="J66" s="61">
        <v>5063098</v>
      </c>
      <c r="K66" s="61">
        <v>3893538</v>
      </c>
      <c r="L66" s="61">
        <v>4000</v>
      </c>
      <c r="M66" s="61">
        <v>40000</v>
      </c>
      <c r="N66" s="61">
        <v>0</v>
      </c>
      <c r="O66" s="86">
        <v>54.63</v>
      </c>
      <c r="P66" s="86">
        <v>44.97</v>
      </c>
      <c r="Q66" s="86">
        <v>0.03</v>
      </c>
      <c r="R66" s="86">
        <v>0.35</v>
      </c>
      <c r="S66" s="87">
        <v>0</v>
      </c>
    </row>
    <row r="67" spans="1:19" ht="12.75">
      <c r="A67" s="256">
        <v>2</v>
      </c>
      <c r="B67" s="257">
        <v>6</v>
      </c>
      <c r="C67" s="257">
        <v>3</v>
      </c>
      <c r="D67" s="36">
        <v>1</v>
      </c>
      <c r="E67" s="36">
        <v>0</v>
      </c>
      <c r="F67" s="46"/>
      <c r="G67" s="44" t="s">
        <v>331</v>
      </c>
      <c r="H67" s="70">
        <v>2676562</v>
      </c>
      <c r="I67" s="61">
        <v>1398483</v>
      </c>
      <c r="J67" s="61">
        <v>1262549</v>
      </c>
      <c r="K67" s="61">
        <v>107400</v>
      </c>
      <c r="L67" s="61">
        <v>0</v>
      </c>
      <c r="M67" s="61">
        <v>0</v>
      </c>
      <c r="N67" s="61">
        <v>15530</v>
      </c>
      <c r="O67" s="86">
        <v>52.24</v>
      </c>
      <c r="P67" s="86">
        <v>47.17</v>
      </c>
      <c r="Q67" s="86">
        <v>0</v>
      </c>
      <c r="R67" s="86">
        <v>0</v>
      </c>
      <c r="S67" s="87">
        <v>0.58</v>
      </c>
    </row>
    <row r="68" spans="1:19" ht="12.75">
      <c r="A68" s="256">
        <v>2</v>
      </c>
      <c r="B68" s="257">
        <v>2</v>
      </c>
      <c r="C68" s="257">
        <v>3</v>
      </c>
      <c r="D68" s="36">
        <v>1</v>
      </c>
      <c r="E68" s="36">
        <v>0</v>
      </c>
      <c r="F68" s="46"/>
      <c r="G68" s="44" t="s">
        <v>332</v>
      </c>
      <c r="H68" s="70">
        <v>4469321</v>
      </c>
      <c r="I68" s="61">
        <v>2908021</v>
      </c>
      <c r="J68" s="61">
        <v>1561300</v>
      </c>
      <c r="K68" s="61">
        <v>495000</v>
      </c>
      <c r="L68" s="61">
        <v>0</v>
      </c>
      <c r="M68" s="61">
        <v>0</v>
      </c>
      <c r="N68" s="61">
        <v>0</v>
      </c>
      <c r="O68" s="86">
        <v>65.06</v>
      </c>
      <c r="P68" s="86">
        <v>34.93</v>
      </c>
      <c r="Q68" s="86">
        <v>0</v>
      </c>
      <c r="R68" s="86">
        <v>0</v>
      </c>
      <c r="S68" s="87">
        <v>0</v>
      </c>
    </row>
    <row r="69" spans="1:19" ht="12.75">
      <c r="A69" s="256">
        <v>2</v>
      </c>
      <c r="B69" s="257">
        <v>2</v>
      </c>
      <c r="C69" s="257">
        <v>4</v>
      </c>
      <c r="D69" s="36">
        <v>1</v>
      </c>
      <c r="E69" s="36">
        <v>0</v>
      </c>
      <c r="F69" s="46"/>
      <c r="G69" s="44" t="s">
        <v>333</v>
      </c>
      <c r="H69" s="70">
        <v>3024867</v>
      </c>
      <c r="I69" s="61">
        <v>2142212</v>
      </c>
      <c r="J69" s="61">
        <v>868730</v>
      </c>
      <c r="K69" s="61">
        <v>482730</v>
      </c>
      <c r="L69" s="61">
        <v>0</v>
      </c>
      <c r="M69" s="61">
        <v>0</v>
      </c>
      <c r="N69" s="61">
        <v>13925</v>
      </c>
      <c r="O69" s="86">
        <v>70.82</v>
      </c>
      <c r="P69" s="86">
        <v>28.71</v>
      </c>
      <c r="Q69" s="86">
        <v>0</v>
      </c>
      <c r="R69" s="86">
        <v>0</v>
      </c>
      <c r="S69" s="87">
        <v>0.46</v>
      </c>
    </row>
    <row r="70" spans="1:19" ht="12.75">
      <c r="A70" s="256">
        <v>2</v>
      </c>
      <c r="B70" s="257">
        <v>8</v>
      </c>
      <c r="C70" s="257">
        <v>5</v>
      </c>
      <c r="D70" s="36">
        <v>1</v>
      </c>
      <c r="E70" s="36">
        <v>0</v>
      </c>
      <c r="F70" s="46"/>
      <c r="G70" s="44" t="s">
        <v>334</v>
      </c>
      <c r="H70" s="70">
        <v>9982725</v>
      </c>
      <c r="I70" s="61">
        <v>1332563</v>
      </c>
      <c r="J70" s="61">
        <v>8051812</v>
      </c>
      <c r="K70" s="61">
        <v>6792906</v>
      </c>
      <c r="L70" s="61">
        <v>0</v>
      </c>
      <c r="M70" s="61">
        <v>44000</v>
      </c>
      <c r="N70" s="61">
        <v>554350</v>
      </c>
      <c r="O70" s="86">
        <v>13.34</v>
      </c>
      <c r="P70" s="86">
        <v>80.65</v>
      </c>
      <c r="Q70" s="86">
        <v>0</v>
      </c>
      <c r="R70" s="86">
        <v>0.44</v>
      </c>
      <c r="S70" s="87">
        <v>5.55</v>
      </c>
    </row>
    <row r="71" spans="1:19" ht="12.75">
      <c r="A71" s="256">
        <v>2</v>
      </c>
      <c r="B71" s="257">
        <v>21</v>
      </c>
      <c r="C71" s="257">
        <v>3</v>
      </c>
      <c r="D71" s="36">
        <v>1</v>
      </c>
      <c r="E71" s="36">
        <v>0</v>
      </c>
      <c r="F71" s="46"/>
      <c r="G71" s="44" t="s">
        <v>335</v>
      </c>
      <c r="H71" s="70">
        <v>2342342</v>
      </c>
      <c r="I71" s="61">
        <v>1233629</v>
      </c>
      <c r="J71" s="61">
        <v>1108713</v>
      </c>
      <c r="K71" s="61">
        <v>89617</v>
      </c>
      <c r="L71" s="61">
        <v>0</v>
      </c>
      <c r="M71" s="61">
        <v>0</v>
      </c>
      <c r="N71" s="61">
        <v>0</v>
      </c>
      <c r="O71" s="86">
        <v>52.66</v>
      </c>
      <c r="P71" s="86">
        <v>47.33</v>
      </c>
      <c r="Q71" s="86">
        <v>0</v>
      </c>
      <c r="R71" s="86">
        <v>0</v>
      </c>
      <c r="S71" s="87">
        <v>0</v>
      </c>
    </row>
    <row r="72" spans="1:19" ht="12.75">
      <c r="A72" s="256">
        <v>2</v>
      </c>
      <c r="B72" s="257">
        <v>6</v>
      </c>
      <c r="C72" s="257">
        <v>4</v>
      </c>
      <c r="D72" s="36">
        <v>1</v>
      </c>
      <c r="E72" s="36">
        <v>0</v>
      </c>
      <c r="F72" s="46"/>
      <c r="G72" s="44" t="s">
        <v>336</v>
      </c>
      <c r="H72" s="70">
        <v>5179970</v>
      </c>
      <c r="I72" s="61">
        <v>1468995</v>
      </c>
      <c r="J72" s="61">
        <v>2587975</v>
      </c>
      <c r="K72" s="61">
        <v>1211275</v>
      </c>
      <c r="L72" s="61">
        <v>0</v>
      </c>
      <c r="M72" s="61">
        <v>123000</v>
      </c>
      <c r="N72" s="61">
        <v>1000000</v>
      </c>
      <c r="O72" s="86">
        <v>28.35</v>
      </c>
      <c r="P72" s="86">
        <v>49.96</v>
      </c>
      <c r="Q72" s="86">
        <v>0</v>
      </c>
      <c r="R72" s="86">
        <v>2.37</v>
      </c>
      <c r="S72" s="87">
        <v>19.3</v>
      </c>
    </row>
    <row r="73" spans="1:19" ht="12.75">
      <c r="A73" s="256">
        <v>2</v>
      </c>
      <c r="B73" s="257">
        <v>19</v>
      </c>
      <c r="C73" s="257">
        <v>1</v>
      </c>
      <c r="D73" s="36">
        <v>1</v>
      </c>
      <c r="E73" s="36">
        <v>0</v>
      </c>
      <c r="F73" s="46"/>
      <c r="G73" s="44" t="s">
        <v>337</v>
      </c>
      <c r="H73" s="70">
        <v>35779356</v>
      </c>
      <c r="I73" s="61">
        <v>10894979</v>
      </c>
      <c r="J73" s="61">
        <v>22800896</v>
      </c>
      <c r="K73" s="61">
        <v>19244596</v>
      </c>
      <c r="L73" s="61">
        <v>13000</v>
      </c>
      <c r="M73" s="61">
        <v>2070481</v>
      </c>
      <c r="N73" s="61">
        <v>0</v>
      </c>
      <c r="O73" s="86">
        <v>30.45</v>
      </c>
      <c r="P73" s="86">
        <v>63.72</v>
      </c>
      <c r="Q73" s="86">
        <v>0.03</v>
      </c>
      <c r="R73" s="86">
        <v>5.78</v>
      </c>
      <c r="S73" s="87">
        <v>0</v>
      </c>
    </row>
    <row r="74" spans="1:19" ht="12.75">
      <c r="A74" s="256">
        <v>2</v>
      </c>
      <c r="B74" s="257">
        <v>19</v>
      </c>
      <c r="C74" s="257">
        <v>2</v>
      </c>
      <c r="D74" s="36">
        <v>1</v>
      </c>
      <c r="E74" s="36">
        <v>0</v>
      </c>
      <c r="F74" s="46"/>
      <c r="G74" s="44" t="s">
        <v>338</v>
      </c>
      <c r="H74" s="70">
        <v>12706261</v>
      </c>
      <c r="I74" s="61">
        <v>4349637</v>
      </c>
      <c r="J74" s="61">
        <v>8356624</v>
      </c>
      <c r="K74" s="61">
        <v>6825724</v>
      </c>
      <c r="L74" s="61">
        <v>0</v>
      </c>
      <c r="M74" s="61">
        <v>0</v>
      </c>
      <c r="N74" s="61">
        <v>0</v>
      </c>
      <c r="O74" s="86">
        <v>34.23</v>
      </c>
      <c r="P74" s="86">
        <v>65.76</v>
      </c>
      <c r="Q74" s="86">
        <v>0</v>
      </c>
      <c r="R74" s="86">
        <v>0</v>
      </c>
      <c r="S74" s="87">
        <v>0</v>
      </c>
    </row>
    <row r="75" spans="1:19" ht="12.75">
      <c r="A75" s="256">
        <v>2</v>
      </c>
      <c r="B75" s="257">
        <v>10</v>
      </c>
      <c r="C75" s="257">
        <v>2</v>
      </c>
      <c r="D75" s="36">
        <v>1</v>
      </c>
      <c r="E75" s="36">
        <v>0</v>
      </c>
      <c r="F75" s="46"/>
      <c r="G75" s="44" t="s">
        <v>339</v>
      </c>
      <c r="H75" s="70">
        <v>8179554</v>
      </c>
      <c r="I75" s="61">
        <v>1604373</v>
      </c>
      <c r="J75" s="61">
        <v>6168153</v>
      </c>
      <c r="K75" s="61">
        <v>4025676</v>
      </c>
      <c r="L75" s="61">
        <v>1500</v>
      </c>
      <c r="M75" s="61">
        <v>405528</v>
      </c>
      <c r="N75" s="61">
        <v>0</v>
      </c>
      <c r="O75" s="86">
        <v>19.61</v>
      </c>
      <c r="P75" s="86">
        <v>75.4</v>
      </c>
      <c r="Q75" s="86">
        <v>0.01</v>
      </c>
      <c r="R75" s="86">
        <v>4.95</v>
      </c>
      <c r="S75" s="87">
        <v>0</v>
      </c>
    </row>
    <row r="76" spans="1:19" ht="12.75">
      <c r="A76" s="256">
        <v>2</v>
      </c>
      <c r="B76" s="257">
        <v>21</v>
      </c>
      <c r="C76" s="257">
        <v>9</v>
      </c>
      <c r="D76" s="36">
        <v>1</v>
      </c>
      <c r="E76" s="36">
        <v>0</v>
      </c>
      <c r="F76" s="46"/>
      <c r="G76" s="44" t="s">
        <v>340</v>
      </c>
      <c r="H76" s="70">
        <v>82592166</v>
      </c>
      <c r="I76" s="61">
        <v>28738594</v>
      </c>
      <c r="J76" s="61">
        <v>47677808</v>
      </c>
      <c r="K76" s="61">
        <v>31799908</v>
      </c>
      <c r="L76" s="61">
        <v>5000</v>
      </c>
      <c r="M76" s="61">
        <v>5998764</v>
      </c>
      <c r="N76" s="61">
        <v>172000</v>
      </c>
      <c r="O76" s="86">
        <v>34.79</v>
      </c>
      <c r="P76" s="86">
        <v>57.72</v>
      </c>
      <c r="Q76" s="86">
        <v>0</v>
      </c>
      <c r="R76" s="86">
        <v>7.26</v>
      </c>
      <c r="S76" s="87">
        <v>0.2</v>
      </c>
    </row>
    <row r="77" spans="1:19" ht="12.75">
      <c r="A77" s="256">
        <v>2</v>
      </c>
      <c r="B77" s="257">
        <v>26</v>
      </c>
      <c r="C77" s="257">
        <v>1</v>
      </c>
      <c r="D77" s="36">
        <v>1</v>
      </c>
      <c r="E77" s="36">
        <v>0</v>
      </c>
      <c r="F77" s="46"/>
      <c r="G77" s="44" t="s">
        <v>341</v>
      </c>
      <c r="H77" s="70">
        <v>4292972</v>
      </c>
      <c r="I77" s="61">
        <v>1564707</v>
      </c>
      <c r="J77" s="61">
        <v>2727265</v>
      </c>
      <c r="K77" s="61">
        <v>1709005</v>
      </c>
      <c r="L77" s="61">
        <v>0</v>
      </c>
      <c r="M77" s="61">
        <v>1000</v>
      </c>
      <c r="N77" s="61">
        <v>0</v>
      </c>
      <c r="O77" s="86">
        <v>36.44</v>
      </c>
      <c r="P77" s="86">
        <v>63.52</v>
      </c>
      <c r="Q77" s="86">
        <v>0</v>
      </c>
      <c r="R77" s="86">
        <v>0.02</v>
      </c>
      <c r="S77" s="87">
        <v>0</v>
      </c>
    </row>
    <row r="78" spans="1:19" ht="12.75">
      <c r="A78" s="256">
        <v>2</v>
      </c>
      <c r="B78" s="257">
        <v>25</v>
      </c>
      <c r="C78" s="257">
        <v>1</v>
      </c>
      <c r="D78" s="36">
        <v>1</v>
      </c>
      <c r="E78" s="36">
        <v>0</v>
      </c>
      <c r="F78" s="46"/>
      <c r="G78" s="44" t="s">
        <v>342</v>
      </c>
      <c r="H78" s="70">
        <v>2168478</v>
      </c>
      <c r="I78" s="61">
        <v>771188</v>
      </c>
      <c r="J78" s="61">
        <v>803600</v>
      </c>
      <c r="K78" s="61">
        <v>0</v>
      </c>
      <c r="L78" s="61">
        <v>0</v>
      </c>
      <c r="M78" s="61">
        <v>0</v>
      </c>
      <c r="N78" s="61">
        <v>593690</v>
      </c>
      <c r="O78" s="86">
        <v>35.56</v>
      </c>
      <c r="P78" s="86">
        <v>37.05</v>
      </c>
      <c r="Q78" s="86">
        <v>0</v>
      </c>
      <c r="R78" s="86">
        <v>0</v>
      </c>
      <c r="S78" s="87">
        <v>27.37</v>
      </c>
    </row>
    <row r="79" spans="1:19" ht="12.75">
      <c r="A79" s="256">
        <v>2</v>
      </c>
      <c r="B79" s="257">
        <v>25</v>
      </c>
      <c r="C79" s="257">
        <v>2</v>
      </c>
      <c r="D79" s="36">
        <v>1</v>
      </c>
      <c r="E79" s="36">
        <v>0</v>
      </c>
      <c r="F79" s="46"/>
      <c r="G79" s="44" t="s">
        <v>343</v>
      </c>
      <c r="H79" s="70">
        <v>16932735</v>
      </c>
      <c r="I79" s="61">
        <v>6088461</v>
      </c>
      <c r="J79" s="61">
        <v>4486874</v>
      </c>
      <c r="K79" s="61">
        <v>174525</v>
      </c>
      <c r="L79" s="61">
        <v>32000</v>
      </c>
      <c r="M79" s="61">
        <v>1325400</v>
      </c>
      <c r="N79" s="61">
        <v>5000000</v>
      </c>
      <c r="O79" s="86">
        <v>35.95</v>
      </c>
      <c r="P79" s="86">
        <v>26.49</v>
      </c>
      <c r="Q79" s="86">
        <v>0.18</v>
      </c>
      <c r="R79" s="86">
        <v>7.82</v>
      </c>
      <c r="S79" s="87">
        <v>29.52</v>
      </c>
    </row>
    <row r="80" spans="1:19" ht="12.75">
      <c r="A80" s="256">
        <v>2</v>
      </c>
      <c r="B80" s="257">
        <v>26</v>
      </c>
      <c r="C80" s="257">
        <v>2</v>
      </c>
      <c r="D80" s="36">
        <v>1</v>
      </c>
      <c r="E80" s="36">
        <v>0</v>
      </c>
      <c r="F80" s="46"/>
      <c r="G80" s="44" t="s">
        <v>344</v>
      </c>
      <c r="H80" s="70">
        <v>17303477.14</v>
      </c>
      <c r="I80" s="61">
        <v>3996597</v>
      </c>
      <c r="J80" s="61">
        <v>12924735.76</v>
      </c>
      <c r="K80" s="61">
        <v>10569335.76</v>
      </c>
      <c r="L80" s="61">
        <v>0</v>
      </c>
      <c r="M80" s="61">
        <v>382144.38</v>
      </c>
      <c r="N80" s="61">
        <v>0</v>
      </c>
      <c r="O80" s="86">
        <v>23.09</v>
      </c>
      <c r="P80" s="86">
        <v>74.69</v>
      </c>
      <c r="Q80" s="86">
        <v>0</v>
      </c>
      <c r="R80" s="86">
        <v>2.2</v>
      </c>
      <c r="S80" s="87">
        <v>0</v>
      </c>
    </row>
    <row r="81" spans="1:19" s="107" customFormat="1" ht="15">
      <c r="A81" s="258"/>
      <c r="B81" s="259"/>
      <c r="C81" s="259"/>
      <c r="D81" s="120"/>
      <c r="E81" s="120"/>
      <c r="F81" s="121" t="s">
        <v>345</v>
      </c>
      <c r="G81" s="122"/>
      <c r="H81" s="124">
        <v>405916042.78</v>
      </c>
      <c r="I81" s="124">
        <v>145479753</v>
      </c>
      <c r="J81" s="124">
        <v>228625201.27000004</v>
      </c>
      <c r="K81" s="124">
        <v>167291346.27</v>
      </c>
      <c r="L81" s="124">
        <v>14300</v>
      </c>
      <c r="M81" s="124">
        <v>15702928.64</v>
      </c>
      <c r="N81" s="124">
        <v>16093859.870000001</v>
      </c>
      <c r="O81" s="150">
        <v>35.839862845442575</v>
      </c>
      <c r="P81" s="150">
        <v>56.32327308480174</v>
      </c>
      <c r="Q81" s="150">
        <v>0.0035228959915118143</v>
      </c>
      <c r="R81" s="150">
        <v>3.8685163888707743</v>
      </c>
      <c r="S81" s="151">
        <v>3.964824784893416</v>
      </c>
    </row>
    <row r="82" spans="1:19" ht="12.75">
      <c r="A82" s="256">
        <v>2</v>
      </c>
      <c r="B82" s="257">
        <v>1</v>
      </c>
      <c r="C82" s="257">
        <v>2</v>
      </c>
      <c r="D82" s="36">
        <v>2</v>
      </c>
      <c r="E82" s="36">
        <v>0</v>
      </c>
      <c r="F82" s="46"/>
      <c r="G82" s="44" t="s">
        <v>314</v>
      </c>
      <c r="H82" s="70">
        <v>4197179</v>
      </c>
      <c r="I82" s="61">
        <v>3358879</v>
      </c>
      <c r="J82" s="61">
        <v>688300</v>
      </c>
      <c r="K82" s="61">
        <v>0</v>
      </c>
      <c r="L82" s="61">
        <v>0</v>
      </c>
      <c r="M82" s="61">
        <v>150000</v>
      </c>
      <c r="N82" s="61">
        <v>0</v>
      </c>
      <c r="O82" s="86">
        <v>80.02</v>
      </c>
      <c r="P82" s="86">
        <v>16.39</v>
      </c>
      <c r="Q82" s="86">
        <v>0</v>
      </c>
      <c r="R82" s="86">
        <v>3.57</v>
      </c>
      <c r="S82" s="87">
        <v>0</v>
      </c>
    </row>
    <row r="83" spans="1:19" ht="12.75">
      <c r="A83" s="256">
        <v>2</v>
      </c>
      <c r="B83" s="257">
        <v>17</v>
      </c>
      <c r="C83" s="257">
        <v>1</v>
      </c>
      <c r="D83" s="36">
        <v>2</v>
      </c>
      <c r="E83" s="36">
        <v>0</v>
      </c>
      <c r="F83" s="46"/>
      <c r="G83" s="44" t="s">
        <v>346</v>
      </c>
      <c r="H83" s="70">
        <v>3855392.96</v>
      </c>
      <c r="I83" s="61">
        <v>1193407</v>
      </c>
      <c r="J83" s="61">
        <v>2212856.32</v>
      </c>
      <c r="K83" s="61">
        <v>1947056.32</v>
      </c>
      <c r="L83" s="61">
        <v>0</v>
      </c>
      <c r="M83" s="61">
        <v>332629.64</v>
      </c>
      <c r="N83" s="61">
        <v>116500</v>
      </c>
      <c r="O83" s="86">
        <v>30.95</v>
      </c>
      <c r="P83" s="86">
        <v>57.39</v>
      </c>
      <c r="Q83" s="86">
        <v>0</v>
      </c>
      <c r="R83" s="86">
        <v>8.62</v>
      </c>
      <c r="S83" s="87">
        <v>3.02</v>
      </c>
    </row>
    <row r="84" spans="1:19" ht="12.75">
      <c r="A84" s="256">
        <v>2</v>
      </c>
      <c r="B84" s="257">
        <v>9</v>
      </c>
      <c r="C84" s="257">
        <v>2</v>
      </c>
      <c r="D84" s="36">
        <v>2</v>
      </c>
      <c r="E84" s="36">
        <v>0</v>
      </c>
      <c r="F84" s="46"/>
      <c r="G84" s="44" t="s">
        <v>315</v>
      </c>
      <c r="H84" s="70">
        <v>7250934</v>
      </c>
      <c r="I84" s="61">
        <v>2926104</v>
      </c>
      <c r="J84" s="61">
        <v>3142830</v>
      </c>
      <c r="K84" s="61">
        <v>2454930</v>
      </c>
      <c r="L84" s="61">
        <v>0</v>
      </c>
      <c r="M84" s="61">
        <v>0</v>
      </c>
      <c r="N84" s="61">
        <v>1182000</v>
      </c>
      <c r="O84" s="86">
        <v>40.35</v>
      </c>
      <c r="P84" s="86">
        <v>43.34</v>
      </c>
      <c r="Q84" s="86">
        <v>0</v>
      </c>
      <c r="R84" s="86">
        <v>0</v>
      </c>
      <c r="S84" s="87">
        <v>16.3</v>
      </c>
    </row>
    <row r="85" spans="1:19" ht="12.75">
      <c r="A85" s="256">
        <v>2</v>
      </c>
      <c r="B85" s="257">
        <v>24</v>
      </c>
      <c r="C85" s="257">
        <v>2</v>
      </c>
      <c r="D85" s="36">
        <v>2</v>
      </c>
      <c r="E85" s="36">
        <v>0</v>
      </c>
      <c r="F85" s="46"/>
      <c r="G85" s="44" t="s">
        <v>347</v>
      </c>
      <c r="H85" s="70">
        <v>1424179</v>
      </c>
      <c r="I85" s="61">
        <v>999654</v>
      </c>
      <c r="J85" s="61">
        <v>424525</v>
      </c>
      <c r="K85" s="61">
        <v>217500</v>
      </c>
      <c r="L85" s="61">
        <v>0</v>
      </c>
      <c r="M85" s="61">
        <v>0</v>
      </c>
      <c r="N85" s="61">
        <v>0</v>
      </c>
      <c r="O85" s="86">
        <v>70.19</v>
      </c>
      <c r="P85" s="86">
        <v>29.8</v>
      </c>
      <c r="Q85" s="86">
        <v>0</v>
      </c>
      <c r="R85" s="86">
        <v>0</v>
      </c>
      <c r="S85" s="87">
        <v>0</v>
      </c>
    </row>
    <row r="86" spans="1:19" ht="12.75">
      <c r="A86" s="256">
        <v>2</v>
      </c>
      <c r="B86" s="257">
        <v>13</v>
      </c>
      <c r="C86" s="257">
        <v>1</v>
      </c>
      <c r="D86" s="36">
        <v>2</v>
      </c>
      <c r="E86" s="36">
        <v>0</v>
      </c>
      <c r="F86" s="46"/>
      <c r="G86" s="44" t="s">
        <v>348</v>
      </c>
      <c r="H86" s="70">
        <v>3416266</v>
      </c>
      <c r="I86" s="61">
        <v>2405746</v>
      </c>
      <c r="J86" s="61">
        <v>1010520</v>
      </c>
      <c r="K86" s="61">
        <v>396720</v>
      </c>
      <c r="L86" s="61">
        <v>0</v>
      </c>
      <c r="M86" s="61">
        <v>0</v>
      </c>
      <c r="N86" s="61">
        <v>0</v>
      </c>
      <c r="O86" s="86">
        <v>70.42</v>
      </c>
      <c r="P86" s="86">
        <v>29.57</v>
      </c>
      <c r="Q86" s="86">
        <v>0</v>
      </c>
      <c r="R86" s="86">
        <v>0</v>
      </c>
      <c r="S86" s="87">
        <v>0</v>
      </c>
    </row>
    <row r="87" spans="1:19" ht="12.75">
      <c r="A87" s="256">
        <v>2</v>
      </c>
      <c r="B87" s="257">
        <v>21</v>
      </c>
      <c r="C87" s="257">
        <v>4</v>
      </c>
      <c r="D87" s="36">
        <v>2</v>
      </c>
      <c r="E87" s="36">
        <v>0</v>
      </c>
      <c r="F87" s="46"/>
      <c r="G87" s="44" t="s">
        <v>349</v>
      </c>
      <c r="H87" s="70">
        <v>1963458</v>
      </c>
      <c r="I87" s="61">
        <v>1430804</v>
      </c>
      <c r="J87" s="61">
        <v>292654</v>
      </c>
      <c r="K87" s="61">
        <v>0</v>
      </c>
      <c r="L87" s="61">
        <v>0</v>
      </c>
      <c r="M87" s="61">
        <v>0</v>
      </c>
      <c r="N87" s="61">
        <v>240000</v>
      </c>
      <c r="O87" s="86">
        <v>72.87</v>
      </c>
      <c r="P87" s="86">
        <v>14.9</v>
      </c>
      <c r="Q87" s="86">
        <v>0</v>
      </c>
      <c r="R87" s="86">
        <v>0</v>
      </c>
      <c r="S87" s="87">
        <v>12.22</v>
      </c>
    </row>
    <row r="88" spans="1:19" ht="12.75">
      <c r="A88" s="256">
        <v>2</v>
      </c>
      <c r="B88" s="257">
        <v>23</v>
      </c>
      <c r="C88" s="257">
        <v>1</v>
      </c>
      <c r="D88" s="36">
        <v>2</v>
      </c>
      <c r="E88" s="36">
        <v>0</v>
      </c>
      <c r="F88" s="46"/>
      <c r="G88" s="44" t="s">
        <v>350</v>
      </c>
      <c r="H88" s="70">
        <v>4327803</v>
      </c>
      <c r="I88" s="61">
        <v>2013339</v>
      </c>
      <c r="J88" s="61">
        <v>1999564</v>
      </c>
      <c r="K88" s="61">
        <v>1561239</v>
      </c>
      <c r="L88" s="61">
        <v>1500</v>
      </c>
      <c r="M88" s="61">
        <v>313400</v>
      </c>
      <c r="N88" s="61">
        <v>0</v>
      </c>
      <c r="O88" s="86">
        <v>46.52</v>
      </c>
      <c r="P88" s="86">
        <v>46.2</v>
      </c>
      <c r="Q88" s="86">
        <v>0.03</v>
      </c>
      <c r="R88" s="86">
        <v>7.24</v>
      </c>
      <c r="S88" s="87">
        <v>0</v>
      </c>
    </row>
    <row r="89" spans="1:19" ht="12.75">
      <c r="A89" s="256">
        <v>2</v>
      </c>
      <c r="B89" s="257">
        <v>23</v>
      </c>
      <c r="C89" s="257">
        <v>2</v>
      </c>
      <c r="D89" s="36">
        <v>2</v>
      </c>
      <c r="E89" s="36">
        <v>0</v>
      </c>
      <c r="F89" s="46"/>
      <c r="G89" s="44" t="s">
        <v>351</v>
      </c>
      <c r="H89" s="70">
        <v>9911975</v>
      </c>
      <c r="I89" s="61">
        <v>3747322</v>
      </c>
      <c r="J89" s="61">
        <v>6164153</v>
      </c>
      <c r="K89" s="61">
        <v>5600353</v>
      </c>
      <c r="L89" s="61">
        <v>500</v>
      </c>
      <c r="M89" s="61">
        <v>0</v>
      </c>
      <c r="N89" s="61">
        <v>0</v>
      </c>
      <c r="O89" s="86">
        <v>37.8</v>
      </c>
      <c r="P89" s="86">
        <v>62.18</v>
      </c>
      <c r="Q89" s="86">
        <v>0</v>
      </c>
      <c r="R89" s="86">
        <v>0</v>
      </c>
      <c r="S89" s="87">
        <v>0</v>
      </c>
    </row>
    <row r="90" spans="1:19" ht="12.75">
      <c r="A90" s="256">
        <v>2</v>
      </c>
      <c r="B90" s="257">
        <v>19</v>
      </c>
      <c r="C90" s="257">
        <v>3</v>
      </c>
      <c r="D90" s="36">
        <v>2</v>
      </c>
      <c r="E90" s="36">
        <v>0</v>
      </c>
      <c r="F90" s="46"/>
      <c r="G90" s="44" t="s">
        <v>352</v>
      </c>
      <c r="H90" s="70">
        <v>3245534</v>
      </c>
      <c r="I90" s="61">
        <v>1546472</v>
      </c>
      <c r="J90" s="61">
        <v>1218044</v>
      </c>
      <c r="K90" s="61">
        <v>311144</v>
      </c>
      <c r="L90" s="61">
        <v>400</v>
      </c>
      <c r="M90" s="61">
        <v>480618</v>
      </c>
      <c r="N90" s="61">
        <v>0</v>
      </c>
      <c r="O90" s="86">
        <v>47.64</v>
      </c>
      <c r="P90" s="86">
        <v>37.52</v>
      </c>
      <c r="Q90" s="86">
        <v>0.01</v>
      </c>
      <c r="R90" s="86">
        <v>14.8</v>
      </c>
      <c r="S90" s="87">
        <v>0</v>
      </c>
    </row>
    <row r="91" spans="1:19" ht="12.75">
      <c r="A91" s="256">
        <v>2</v>
      </c>
      <c r="B91" s="257">
        <v>14</v>
      </c>
      <c r="C91" s="257">
        <v>3</v>
      </c>
      <c r="D91" s="36">
        <v>2</v>
      </c>
      <c r="E91" s="36">
        <v>0</v>
      </c>
      <c r="F91" s="46"/>
      <c r="G91" s="44" t="s">
        <v>353</v>
      </c>
      <c r="H91" s="70">
        <v>11338335</v>
      </c>
      <c r="I91" s="61">
        <v>1536985</v>
      </c>
      <c r="J91" s="61">
        <v>8484350</v>
      </c>
      <c r="K91" s="61">
        <v>8196050</v>
      </c>
      <c r="L91" s="61">
        <v>0</v>
      </c>
      <c r="M91" s="61">
        <v>1317000</v>
      </c>
      <c r="N91" s="61">
        <v>0</v>
      </c>
      <c r="O91" s="86">
        <v>13.55</v>
      </c>
      <c r="P91" s="86">
        <v>74.82</v>
      </c>
      <c r="Q91" s="86">
        <v>0</v>
      </c>
      <c r="R91" s="86">
        <v>11.61</v>
      </c>
      <c r="S91" s="87">
        <v>0</v>
      </c>
    </row>
    <row r="92" spans="1:19" ht="12.75">
      <c r="A92" s="256">
        <v>2</v>
      </c>
      <c r="B92" s="257">
        <v>15</v>
      </c>
      <c r="C92" s="257">
        <v>2</v>
      </c>
      <c r="D92" s="36">
        <v>2</v>
      </c>
      <c r="E92" s="36">
        <v>0</v>
      </c>
      <c r="F92" s="46"/>
      <c r="G92" s="44" t="s">
        <v>354</v>
      </c>
      <c r="H92" s="70">
        <v>1667021</v>
      </c>
      <c r="I92" s="61">
        <v>1449021</v>
      </c>
      <c r="J92" s="61">
        <v>218000</v>
      </c>
      <c r="K92" s="61">
        <v>0</v>
      </c>
      <c r="L92" s="61">
        <v>0</v>
      </c>
      <c r="M92" s="61">
        <v>0</v>
      </c>
      <c r="N92" s="61">
        <v>0</v>
      </c>
      <c r="O92" s="86">
        <v>86.92</v>
      </c>
      <c r="P92" s="86">
        <v>13.07</v>
      </c>
      <c r="Q92" s="86">
        <v>0</v>
      </c>
      <c r="R92" s="86">
        <v>0</v>
      </c>
      <c r="S92" s="87">
        <v>0</v>
      </c>
    </row>
    <row r="93" spans="1:19" ht="12.75">
      <c r="A93" s="256">
        <v>2</v>
      </c>
      <c r="B93" s="257">
        <v>14</v>
      </c>
      <c r="C93" s="257">
        <v>4</v>
      </c>
      <c r="D93" s="36">
        <v>2</v>
      </c>
      <c r="E93" s="36">
        <v>0</v>
      </c>
      <c r="F93" s="46"/>
      <c r="G93" s="44" t="s">
        <v>355</v>
      </c>
      <c r="H93" s="70">
        <v>3561182</v>
      </c>
      <c r="I93" s="61">
        <v>1540645</v>
      </c>
      <c r="J93" s="61">
        <v>2020537</v>
      </c>
      <c r="K93" s="61">
        <v>1761199</v>
      </c>
      <c r="L93" s="61">
        <v>0</v>
      </c>
      <c r="M93" s="61">
        <v>0</v>
      </c>
      <c r="N93" s="61">
        <v>0</v>
      </c>
      <c r="O93" s="86">
        <v>43.26</v>
      </c>
      <c r="P93" s="86">
        <v>56.73</v>
      </c>
      <c r="Q93" s="86">
        <v>0</v>
      </c>
      <c r="R93" s="86">
        <v>0</v>
      </c>
      <c r="S93" s="87">
        <v>0</v>
      </c>
    </row>
    <row r="94" spans="1:19" ht="12.75">
      <c r="A94" s="256">
        <v>2</v>
      </c>
      <c r="B94" s="257">
        <v>2</v>
      </c>
      <c r="C94" s="257">
        <v>5</v>
      </c>
      <c r="D94" s="36">
        <v>2</v>
      </c>
      <c r="E94" s="36">
        <v>0</v>
      </c>
      <c r="F94" s="46"/>
      <c r="G94" s="44" t="s">
        <v>317</v>
      </c>
      <c r="H94" s="70">
        <v>4855596</v>
      </c>
      <c r="I94" s="61">
        <v>2413951</v>
      </c>
      <c r="J94" s="61">
        <v>2391645</v>
      </c>
      <c r="K94" s="61">
        <v>1303745</v>
      </c>
      <c r="L94" s="61">
        <v>0</v>
      </c>
      <c r="M94" s="61">
        <v>50000</v>
      </c>
      <c r="N94" s="61">
        <v>0</v>
      </c>
      <c r="O94" s="86">
        <v>49.71</v>
      </c>
      <c r="P94" s="86">
        <v>49.25</v>
      </c>
      <c r="Q94" s="86">
        <v>0</v>
      </c>
      <c r="R94" s="86">
        <v>1.02</v>
      </c>
      <c r="S94" s="87">
        <v>0</v>
      </c>
    </row>
    <row r="95" spans="1:19" ht="12.75">
      <c r="A95" s="256">
        <v>2</v>
      </c>
      <c r="B95" s="257">
        <v>16</v>
      </c>
      <c r="C95" s="257">
        <v>2</v>
      </c>
      <c r="D95" s="36">
        <v>2</v>
      </c>
      <c r="E95" s="36">
        <v>0</v>
      </c>
      <c r="F95" s="46"/>
      <c r="G95" s="44" t="s">
        <v>356</v>
      </c>
      <c r="H95" s="70">
        <v>3024321</v>
      </c>
      <c r="I95" s="61">
        <v>1117466</v>
      </c>
      <c r="J95" s="61">
        <v>589855</v>
      </c>
      <c r="K95" s="61">
        <v>0</v>
      </c>
      <c r="L95" s="61">
        <v>0</v>
      </c>
      <c r="M95" s="61">
        <v>100000</v>
      </c>
      <c r="N95" s="61">
        <v>1217000</v>
      </c>
      <c r="O95" s="86">
        <v>36.94</v>
      </c>
      <c r="P95" s="86">
        <v>19.5</v>
      </c>
      <c r="Q95" s="86">
        <v>0</v>
      </c>
      <c r="R95" s="86">
        <v>3.3</v>
      </c>
      <c r="S95" s="87">
        <v>40.24</v>
      </c>
    </row>
    <row r="96" spans="1:19" ht="12.75">
      <c r="A96" s="256">
        <v>2</v>
      </c>
      <c r="B96" s="257">
        <v>3</v>
      </c>
      <c r="C96" s="257">
        <v>2</v>
      </c>
      <c r="D96" s="36">
        <v>2</v>
      </c>
      <c r="E96" s="36">
        <v>0</v>
      </c>
      <c r="F96" s="46"/>
      <c r="G96" s="44" t="s">
        <v>318</v>
      </c>
      <c r="H96" s="70">
        <v>2985185</v>
      </c>
      <c r="I96" s="61">
        <v>1649935</v>
      </c>
      <c r="J96" s="61">
        <v>1002250</v>
      </c>
      <c r="K96" s="61">
        <v>425450</v>
      </c>
      <c r="L96" s="61">
        <v>0</v>
      </c>
      <c r="M96" s="61">
        <v>333000</v>
      </c>
      <c r="N96" s="61">
        <v>0</v>
      </c>
      <c r="O96" s="86">
        <v>55.27</v>
      </c>
      <c r="P96" s="86">
        <v>33.57</v>
      </c>
      <c r="Q96" s="86">
        <v>0</v>
      </c>
      <c r="R96" s="86">
        <v>11.15</v>
      </c>
      <c r="S96" s="87">
        <v>0</v>
      </c>
    </row>
    <row r="97" spans="1:19" ht="12.75">
      <c r="A97" s="256">
        <v>2</v>
      </c>
      <c r="B97" s="257">
        <v>16</v>
      </c>
      <c r="C97" s="257">
        <v>3</v>
      </c>
      <c r="D97" s="36">
        <v>2</v>
      </c>
      <c r="E97" s="36">
        <v>0</v>
      </c>
      <c r="F97" s="46"/>
      <c r="G97" s="44" t="s">
        <v>357</v>
      </c>
      <c r="H97" s="70">
        <v>2067056.16</v>
      </c>
      <c r="I97" s="61">
        <v>1435837</v>
      </c>
      <c r="J97" s="61">
        <v>631219.16</v>
      </c>
      <c r="K97" s="61">
        <v>300819.16</v>
      </c>
      <c r="L97" s="61">
        <v>0</v>
      </c>
      <c r="M97" s="61">
        <v>0</v>
      </c>
      <c r="N97" s="61">
        <v>0</v>
      </c>
      <c r="O97" s="86">
        <v>69.46</v>
      </c>
      <c r="P97" s="86">
        <v>30.53</v>
      </c>
      <c r="Q97" s="86">
        <v>0</v>
      </c>
      <c r="R97" s="86">
        <v>0</v>
      </c>
      <c r="S97" s="87">
        <v>0</v>
      </c>
    </row>
    <row r="98" spans="1:19" ht="12.75">
      <c r="A98" s="256">
        <v>2</v>
      </c>
      <c r="B98" s="257">
        <v>1</v>
      </c>
      <c r="C98" s="257">
        <v>3</v>
      </c>
      <c r="D98" s="36">
        <v>2</v>
      </c>
      <c r="E98" s="36">
        <v>0</v>
      </c>
      <c r="F98" s="46"/>
      <c r="G98" s="44" t="s">
        <v>358</v>
      </c>
      <c r="H98" s="70">
        <v>5143782.97</v>
      </c>
      <c r="I98" s="61">
        <v>1872370</v>
      </c>
      <c r="J98" s="61">
        <v>1742331.1</v>
      </c>
      <c r="K98" s="61">
        <v>1122831.1</v>
      </c>
      <c r="L98" s="61">
        <v>0</v>
      </c>
      <c r="M98" s="61">
        <v>0</v>
      </c>
      <c r="N98" s="61">
        <v>1529081.87</v>
      </c>
      <c r="O98" s="86">
        <v>36.4</v>
      </c>
      <c r="P98" s="86">
        <v>33.87</v>
      </c>
      <c r="Q98" s="86">
        <v>0</v>
      </c>
      <c r="R98" s="86">
        <v>0</v>
      </c>
      <c r="S98" s="87">
        <v>29.72</v>
      </c>
    </row>
    <row r="99" spans="1:19" ht="12.75">
      <c r="A99" s="256">
        <v>2</v>
      </c>
      <c r="B99" s="257">
        <v>6</v>
      </c>
      <c r="C99" s="257">
        <v>5</v>
      </c>
      <c r="D99" s="36">
        <v>2</v>
      </c>
      <c r="E99" s="36">
        <v>0</v>
      </c>
      <c r="F99" s="46"/>
      <c r="G99" s="44" t="s">
        <v>359</v>
      </c>
      <c r="H99" s="70">
        <v>2762809</v>
      </c>
      <c r="I99" s="61">
        <v>1013802</v>
      </c>
      <c r="J99" s="61">
        <v>310600</v>
      </c>
      <c r="K99" s="61">
        <v>0</v>
      </c>
      <c r="L99" s="61">
        <v>0</v>
      </c>
      <c r="M99" s="61">
        <v>109407</v>
      </c>
      <c r="N99" s="61">
        <v>1329000</v>
      </c>
      <c r="O99" s="86">
        <v>36.69</v>
      </c>
      <c r="P99" s="86">
        <v>11.24</v>
      </c>
      <c r="Q99" s="86">
        <v>0</v>
      </c>
      <c r="R99" s="86">
        <v>3.95</v>
      </c>
      <c r="S99" s="87">
        <v>48.1</v>
      </c>
    </row>
    <row r="100" spans="1:19" ht="12.75">
      <c r="A100" s="256">
        <v>2</v>
      </c>
      <c r="B100" s="257">
        <v>4</v>
      </c>
      <c r="C100" s="257">
        <v>2</v>
      </c>
      <c r="D100" s="36">
        <v>2</v>
      </c>
      <c r="E100" s="36">
        <v>0</v>
      </c>
      <c r="F100" s="46"/>
      <c r="G100" s="44" t="s">
        <v>360</v>
      </c>
      <c r="H100" s="70">
        <v>2527066</v>
      </c>
      <c r="I100" s="61">
        <v>1491008</v>
      </c>
      <c r="J100" s="61">
        <v>400700</v>
      </c>
      <c r="K100" s="61">
        <v>0</v>
      </c>
      <c r="L100" s="61">
        <v>0</v>
      </c>
      <c r="M100" s="61">
        <v>0</v>
      </c>
      <c r="N100" s="61">
        <v>635358</v>
      </c>
      <c r="O100" s="86">
        <v>59</v>
      </c>
      <c r="P100" s="86">
        <v>15.85</v>
      </c>
      <c r="Q100" s="86">
        <v>0</v>
      </c>
      <c r="R100" s="86">
        <v>0</v>
      </c>
      <c r="S100" s="87">
        <v>25.14</v>
      </c>
    </row>
    <row r="101" spans="1:19" ht="12.75">
      <c r="A101" s="256">
        <v>2</v>
      </c>
      <c r="B101" s="257">
        <v>3</v>
      </c>
      <c r="C101" s="257">
        <v>3</v>
      </c>
      <c r="D101" s="36">
        <v>2</v>
      </c>
      <c r="E101" s="36">
        <v>0</v>
      </c>
      <c r="F101" s="46"/>
      <c r="G101" s="44" t="s">
        <v>361</v>
      </c>
      <c r="H101" s="70">
        <v>1768570.99</v>
      </c>
      <c r="I101" s="61">
        <v>867151</v>
      </c>
      <c r="J101" s="61">
        <v>336288.99</v>
      </c>
      <c r="K101" s="61">
        <v>135988.99</v>
      </c>
      <c r="L101" s="61">
        <v>0</v>
      </c>
      <c r="M101" s="61">
        <v>565131</v>
      </c>
      <c r="N101" s="61">
        <v>0</v>
      </c>
      <c r="O101" s="86">
        <v>49.03</v>
      </c>
      <c r="P101" s="86">
        <v>19.01</v>
      </c>
      <c r="Q101" s="86">
        <v>0</v>
      </c>
      <c r="R101" s="86">
        <v>31.95</v>
      </c>
      <c r="S101" s="87">
        <v>0</v>
      </c>
    </row>
    <row r="102" spans="1:19" ht="12.75">
      <c r="A102" s="256">
        <v>2</v>
      </c>
      <c r="B102" s="257">
        <v>6</v>
      </c>
      <c r="C102" s="257">
        <v>6</v>
      </c>
      <c r="D102" s="36">
        <v>2</v>
      </c>
      <c r="E102" s="36">
        <v>0</v>
      </c>
      <c r="F102" s="46"/>
      <c r="G102" s="44" t="s">
        <v>362</v>
      </c>
      <c r="H102" s="70">
        <v>2607599</v>
      </c>
      <c r="I102" s="61">
        <v>1620447</v>
      </c>
      <c r="J102" s="61">
        <v>791652</v>
      </c>
      <c r="K102" s="61">
        <v>0</v>
      </c>
      <c r="L102" s="61">
        <v>500</v>
      </c>
      <c r="M102" s="61">
        <v>195000</v>
      </c>
      <c r="N102" s="61">
        <v>0</v>
      </c>
      <c r="O102" s="86">
        <v>62.14</v>
      </c>
      <c r="P102" s="86">
        <v>30.35</v>
      </c>
      <c r="Q102" s="86">
        <v>0.01</v>
      </c>
      <c r="R102" s="86">
        <v>7.47</v>
      </c>
      <c r="S102" s="87">
        <v>0</v>
      </c>
    </row>
    <row r="103" spans="1:19" ht="12.75">
      <c r="A103" s="256">
        <v>2</v>
      </c>
      <c r="B103" s="257">
        <v>23</v>
      </c>
      <c r="C103" s="257">
        <v>3</v>
      </c>
      <c r="D103" s="36">
        <v>2</v>
      </c>
      <c r="E103" s="36">
        <v>0</v>
      </c>
      <c r="F103" s="46"/>
      <c r="G103" s="44" t="s">
        <v>363</v>
      </c>
      <c r="H103" s="70">
        <v>726104.39</v>
      </c>
      <c r="I103" s="61">
        <v>521982</v>
      </c>
      <c r="J103" s="61">
        <v>204122.39</v>
      </c>
      <c r="K103" s="61">
        <v>88422.39</v>
      </c>
      <c r="L103" s="61">
        <v>0</v>
      </c>
      <c r="M103" s="61">
        <v>0</v>
      </c>
      <c r="N103" s="61">
        <v>0</v>
      </c>
      <c r="O103" s="86">
        <v>71.88</v>
      </c>
      <c r="P103" s="86">
        <v>28.11</v>
      </c>
      <c r="Q103" s="86">
        <v>0</v>
      </c>
      <c r="R103" s="86">
        <v>0</v>
      </c>
      <c r="S103" s="87">
        <v>0</v>
      </c>
    </row>
    <row r="104" spans="1:19" ht="12.75">
      <c r="A104" s="256">
        <v>2</v>
      </c>
      <c r="B104" s="257">
        <v>24</v>
      </c>
      <c r="C104" s="257">
        <v>3</v>
      </c>
      <c r="D104" s="36">
        <v>2</v>
      </c>
      <c r="E104" s="36">
        <v>0</v>
      </c>
      <c r="F104" s="46"/>
      <c r="G104" s="44" t="s">
        <v>364</v>
      </c>
      <c r="H104" s="70">
        <v>2867611</v>
      </c>
      <c r="I104" s="61">
        <v>2306911</v>
      </c>
      <c r="J104" s="61">
        <v>560700</v>
      </c>
      <c r="K104" s="61">
        <v>0</v>
      </c>
      <c r="L104" s="61">
        <v>0</v>
      </c>
      <c r="M104" s="61">
        <v>0</v>
      </c>
      <c r="N104" s="61">
        <v>0</v>
      </c>
      <c r="O104" s="86">
        <v>80.44</v>
      </c>
      <c r="P104" s="86">
        <v>19.55</v>
      </c>
      <c r="Q104" s="86">
        <v>0</v>
      </c>
      <c r="R104" s="86">
        <v>0</v>
      </c>
      <c r="S104" s="87">
        <v>0</v>
      </c>
    </row>
    <row r="105" spans="1:19" ht="12.75">
      <c r="A105" s="256">
        <v>2</v>
      </c>
      <c r="B105" s="257">
        <v>7</v>
      </c>
      <c r="C105" s="257">
        <v>2</v>
      </c>
      <c r="D105" s="36">
        <v>2</v>
      </c>
      <c r="E105" s="36">
        <v>0</v>
      </c>
      <c r="F105" s="46"/>
      <c r="G105" s="44" t="s">
        <v>321</v>
      </c>
      <c r="H105" s="70">
        <v>3545684</v>
      </c>
      <c r="I105" s="61">
        <v>2743839</v>
      </c>
      <c r="J105" s="61">
        <v>801845</v>
      </c>
      <c r="K105" s="61">
        <v>327845</v>
      </c>
      <c r="L105" s="61">
        <v>0</v>
      </c>
      <c r="M105" s="61">
        <v>0</v>
      </c>
      <c r="N105" s="61">
        <v>0</v>
      </c>
      <c r="O105" s="86">
        <v>77.38</v>
      </c>
      <c r="P105" s="86">
        <v>22.61</v>
      </c>
      <c r="Q105" s="86">
        <v>0</v>
      </c>
      <c r="R105" s="86">
        <v>0</v>
      </c>
      <c r="S105" s="87">
        <v>0</v>
      </c>
    </row>
    <row r="106" spans="1:19" ht="12.75">
      <c r="A106" s="256">
        <v>2</v>
      </c>
      <c r="B106" s="257">
        <v>8</v>
      </c>
      <c r="C106" s="257">
        <v>7</v>
      </c>
      <c r="D106" s="36">
        <v>2</v>
      </c>
      <c r="E106" s="36">
        <v>0</v>
      </c>
      <c r="F106" s="46"/>
      <c r="G106" s="44" t="s">
        <v>323</v>
      </c>
      <c r="H106" s="70">
        <v>18163741</v>
      </c>
      <c r="I106" s="61">
        <v>4725015</v>
      </c>
      <c r="J106" s="61">
        <v>13147608</v>
      </c>
      <c r="K106" s="61">
        <v>10525832</v>
      </c>
      <c r="L106" s="61">
        <v>0</v>
      </c>
      <c r="M106" s="61">
        <v>291118</v>
      </c>
      <c r="N106" s="61">
        <v>0</v>
      </c>
      <c r="O106" s="86">
        <v>26.01</v>
      </c>
      <c r="P106" s="86">
        <v>72.38</v>
      </c>
      <c r="Q106" s="86">
        <v>0</v>
      </c>
      <c r="R106" s="86">
        <v>1.6</v>
      </c>
      <c r="S106" s="87">
        <v>0</v>
      </c>
    </row>
    <row r="107" spans="1:19" ht="12.75">
      <c r="A107" s="256">
        <v>2</v>
      </c>
      <c r="B107" s="257">
        <v>23</v>
      </c>
      <c r="C107" s="257">
        <v>5</v>
      </c>
      <c r="D107" s="36">
        <v>2</v>
      </c>
      <c r="E107" s="36">
        <v>0</v>
      </c>
      <c r="F107" s="46"/>
      <c r="G107" s="44" t="s">
        <v>365</v>
      </c>
      <c r="H107" s="70">
        <v>4745803</v>
      </c>
      <c r="I107" s="61">
        <v>2566232</v>
      </c>
      <c r="J107" s="61">
        <v>2097541</v>
      </c>
      <c r="K107" s="61">
        <v>1717641</v>
      </c>
      <c r="L107" s="61">
        <v>0</v>
      </c>
      <c r="M107" s="61">
        <v>82030</v>
      </c>
      <c r="N107" s="61">
        <v>0</v>
      </c>
      <c r="O107" s="86">
        <v>54.07</v>
      </c>
      <c r="P107" s="86">
        <v>44.19</v>
      </c>
      <c r="Q107" s="86">
        <v>0</v>
      </c>
      <c r="R107" s="86">
        <v>1.72</v>
      </c>
      <c r="S107" s="87">
        <v>0</v>
      </c>
    </row>
    <row r="108" spans="1:19" ht="12.75">
      <c r="A108" s="256">
        <v>2</v>
      </c>
      <c r="B108" s="257">
        <v>17</v>
      </c>
      <c r="C108" s="257">
        <v>2</v>
      </c>
      <c r="D108" s="36">
        <v>2</v>
      </c>
      <c r="E108" s="36">
        <v>0</v>
      </c>
      <c r="F108" s="46"/>
      <c r="G108" s="44" t="s">
        <v>366</v>
      </c>
      <c r="H108" s="70">
        <v>13341928.84</v>
      </c>
      <c r="I108" s="61">
        <v>1284996</v>
      </c>
      <c r="J108" s="61">
        <v>10786688.84</v>
      </c>
      <c r="K108" s="61">
        <v>10064436.84</v>
      </c>
      <c r="L108" s="61">
        <v>0</v>
      </c>
      <c r="M108" s="61">
        <v>770244</v>
      </c>
      <c r="N108" s="61">
        <v>500000</v>
      </c>
      <c r="O108" s="86">
        <v>9.63</v>
      </c>
      <c r="P108" s="86">
        <v>80.84</v>
      </c>
      <c r="Q108" s="86">
        <v>0</v>
      </c>
      <c r="R108" s="86">
        <v>5.77</v>
      </c>
      <c r="S108" s="87">
        <v>3.74</v>
      </c>
    </row>
    <row r="109" spans="1:19" ht="12.75">
      <c r="A109" s="256">
        <v>2</v>
      </c>
      <c r="B109" s="257">
        <v>18</v>
      </c>
      <c r="C109" s="257">
        <v>1</v>
      </c>
      <c r="D109" s="36">
        <v>2</v>
      </c>
      <c r="E109" s="36">
        <v>0</v>
      </c>
      <c r="F109" s="46"/>
      <c r="G109" s="44" t="s">
        <v>367</v>
      </c>
      <c r="H109" s="70">
        <v>7796246</v>
      </c>
      <c r="I109" s="61">
        <v>2312719</v>
      </c>
      <c r="J109" s="61">
        <v>5326527</v>
      </c>
      <c r="K109" s="61">
        <v>4941290</v>
      </c>
      <c r="L109" s="61">
        <v>2000</v>
      </c>
      <c r="M109" s="61">
        <v>155000</v>
      </c>
      <c r="N109" s="61">
        <v>0</v>
      </c>
      <c r="O109" s="86">
        <v>29.66</v>
      </c>
      <c r="P109" s="86">
        <v>68.32</v>
      </c>
      <c r="Q109" s="86">
        <v>0.02</v>
      </c>
      <c r="R109" s="86">
        <v>1.98</v>
      </c>
      <c r="S109" s="87">
        <v>0</v>
      </c>
    </row>
    <row r="110" spans="1:19" ht="12.75">
      <c r="A110" s="256">
        <v>2</v>
      </c>
      <c r="B110" s="257">
        <v>3</v>
      </c>
      <c r="C110" s="257">
        <v>4</v>
      </c>
      <c r="D110" s="36">
        <v>2</v>
      </c>
      <c r="E110" s="36">
        <v>0</v>
      </c>
      <c r="F110" s="46"/>
      <c r="G110" s="44" t="s">
        <v>368</v>
      </c>
      <c r="H110" s="70">
        <v>6443475.26</v>
      </c>
      <c r="I110" s="61">
        <v>1236526</v>
      </c>
      <c r="J110" s="61">
        <v>5191949.26</v>
      </c>
      <c r="K110" s="61">
        <v>4866649.26</v>
      </c>
      <c r="L110" s="61">
        <v>0</v>
      </c>
      <c r="M110" s="61">
        <v>15000</v>
      </c>
      <c r="N110" s="61">
        <v>0</v>
      </c>
      <c r="O110" s="86">
        <v>19.19</v>
      </c>
      <c r="P110" s="86">
        <v>80.57</v>
      </c>
      <c r="Q110" s="86">
        <v>0</v>
      </c>
      <c r="R110" s="86">
        <v>0.23</v>
      </c>
      <c r="S110" s="87">
        <v>0</v>
      </c>
    </row>
    <row r="111" spans="1:19" ht="12.75">
      <c r="A111" s="256">
        <v>2</v>
      </c>
      <c r="B111" s="257">
        <v>13</v>
      </c>
      <c r="C111" s="257">
        <v>2</v>
      </c>
      <c r="D111" s="36">
        <v>2</v>
      </c>
      <c r="E111" s="36">
        <v>0</v>
      </c>
      <c r="F111" s="46"/>
      <c r="G111" s="44" t="s">
        <v>369</v>
      </c>
      <c r="H111" s="70">
        <v>4379646</v>
      </c>
      <c r="I111" s="61">
        <v>3409021</v>
      </c>
      <c r="J111" s="61">
        <v>970625</v>
      </c>
      <c r="K111" s="61">
        <v>0</v>
      </c>
      <c r="L111" s="61">
        <v>0</v>
      </c>
      <c r="M111" s="61">
        <v>0</v>
      </c>
      <c r="N111" s="61">
        <v>0</v>
      </c>
      <c r="O111" s="86">
        <v>77.83</v>
      </c>
      <c r="P111" s="86">
        <v>22.16</v>
      </c>
      <c r="Q111" s="86">
        <v>0</v>
      </c>
      <c r="R111" s="86">
        <v>0</v>
      </c>
      <c r="S111" s="87">
        <v>0</v>
      </c>
    </row>
    <row r="112" spans="1:19" ht="12.75">
      <c r="A112" s="256">
        <v>2</v>
      </c>
      <c r="B112" s="257">
        <v>9</v>
      </c>
      <c r="C112" s="257">
        <v>3</v>
      </c>
      <c r="D112" s="36">
        <v>2</v>
      </c>
      <c r="E112" s="36">
        <v>0</v>
      </c>
      <c r="F112" s="46"/>
      <c r="G112" s="44" t="s">
        <v>370</v>
      </c>
      <c r="H112" s="70">
        <v>2830997</v>
      </c>
      <c r="I112" s="61">
        <v>1026963</v>
      </c>
      <c r="J112" s="61">
        <v>1804034</v>
      </c>
      <c r="K112" s="61">
        <v>1611834</v>
      </c>
      <c r="L112" s="61">
        <v>0</v>
      </c>
      <c r="M112" s="61">
        <v>0</v>
      </c>
      <c r="N112" s="61">
        <v>0</v>
      </c>
      <c r="O112" s="86">
        <v>36.27</v>
      </c>
      <c r="P112" s="86">
        <v>63.72</v>
      </c>
      <c r="Q112" s="86">
        <v>0</v>
      </c>
      <c r="R112" s="86">
        <v>0</v>
      </c>
      <c r="S112" s="87">
        <v>0</v>
      </c>
    </row>
    <row r="113" spans="1:19" ht="12.75">
      <c r="A113" s="256">
        <v>2</v>
      </c>
      <c r="B113" s="257">
        <v>9</v>
      </c>
      <c r="C113" s="257">
        <v>4</v>
      </c>
      <c r="D113" s="36">
        <v>2</v>
      </c>
      <c r="E113" s="36">
        <v>0</v>
      </c>
      <c r="F113" s="46"/>
      <c r="G113" s="44" t="s">
        <v>371</v>
      </c>
      <c r="H113" s="70">
        <v>2205028</v>
      </c>
      <c r="I113" s="61">
        <v>1254579</v>
      </c>
      <c r="J113" s="61">
        <v>650449</v>
      </c>
      <c r="K113" s="61">
        <v>394049</v>
      </c>
      <c r="L113" s="61">
        <v>0</v>
      </c>
      <c r="M113" s="61">
        <v>300000</v>
      </c>
      <c r="N113" s="61">
        <v>0</v>
      </c>
      <c r="O113" s="86">
        <v>56.89</v>
      </c>
      <c r="P113" s="86">
        <v>29.49</v>
      </c>
      <c r="Q113" s="86">
        <v>0</v>
      </c>
      <c r="R113" s="86">
        <v>13.6</v>
      </c>
      <c r="S113" s="87">
        <v>0</v>
      </c>
    </row>
    <row r="114" spans="1:19" ht="12.75">
      <c r="A114" s="256">
        <v>2</v>
      </c>
      <c r="B114" s="257">
        <v>9</v>
      </c>
      <c r="C114" s="257">
        <v>5</v>
      </c>
      <c r="D114" s="36">
        <v>2</v>
      </c>
      <c r="E114" s="36">
        <v>0</v>
      </c>
      <c r="F114" s="46"/>
      <c r="G114" s="44" t="s">
        <v>372</v>
      </c>
      <c r="H114" s="70">
        <v>2590799</v>
      </c>
      <c r="I114" s="61">
        <v>1021902</v>
      </c>
      <c r="J114" s="61">
        <v>1568897</v>
      </c>
      <c r="K114" s="61">
        <v>941697</v>
      </c>
      <c r="L114" s="61">
        <v>0</v>
      </c>
      <c r="M114" s="61">
        <v>0</v>
      </c>
      <c r="N114" s="61">
        <v>0</v>
      </c>
      <c r="O114" s="86">
        <v>39.44</v>
      </c>
      <c r="P114" s="86">
        <v>60.55</v>
      </c>
      <c r="Q114" s="86">
        <v>0</v>
      </c>
      <c r="R114" s="86">
        <v>0</v>
      </c>
      <c r="S114" s="87">
        <v>0</v>
      </c>
    </row>
    <row r="115" spans="1:19" ht="12.75">
      <c r="A115" s="256">
        <v>2</v>
      </c>
      <c r="B115" s="257">
        <v>8</v>
      </c>
      <c r="C115" s="257">
        <v>9</v>
      </c>
      <c r="D115" s="36">
        <v>2</v>
      </c>
      <c r="E115" s="36">
        <v>0</v>
      </c>
      <c r="F115" s="46"/>
      <c r="G115" s="44" t="s">
        <v>373</v>
      </c>
      <c r="H115" s="70">
        <v>8931057</v>
      </c>
      <c r="I115" s="61">
        <v>554755</v>
      </c>
      <c r="J115" s="61">
        <v>7556134</v>
      </c>
      <c r="K115" s="61">
        <v>6818734</v>
      </c>
      <c r="L115" s="61">
        <v>0</v>
      </c>
      <c r="M115" s="61">
        <v>333000</v>
      </c>
      <c r="N115" s="61">
        <v>487168</v>
      </c>
      <c r="O115" s="86">
        <v>6.21</v>
      </c>
      <c r="P115" s="86">
        <v>84.6</v>
      </c>
      <c r="Q115" s="86">
        <v>0</v>
      </c>
      <c r="R115" s="86">
        <v>3.72</v>
      </c>
      <c r="S115" s="87">
        <v>5.45</v>
      </c>
    </row>
    <row r="116" spans="1:19" ht="12.75">
      <c r="A116" s="256">
        <v>2</v>
      </c>
      <c r="B116" s="257">
        <v>10</v>
      </c>
      <c r="C116" s="257">
        <v>4</v>
      </c>
      <c r="D116" s="36">
        <v>2</v>
      </c>
      <c r="E116" s="36">
        <v>0</v>
      </c>
      <c r="F116" s="46"/>
      <c r="G116" s="44" t="s">
        <v>326</v>
      </c>
      <c r="H116" s="70">
        <v>7860982</v>
      </c>
      <c r="I116" s="61">
        <v>2201247</v>
      </c>
      <c r="J116" s="61">
        <v>5030670</v>
      </c>
      <c r="K116" s="61">
        <v>3268338</v>
      </c>
      <c r="L116" s="61">
        <v>0</v>
      </c>
      <c r="M116" s="61">
        <v>629065</v>
      </c>
      <c r="N116" s="61">
        <v>0</v>
      </c>
      <c r="O116" s="86">
        <v>28</v>
      </c>
      <c r="P116" s="86">
        <v>63.99</v>
      </c>
      <c r="Q116" s="86">
        <v>0</v>
      </c>
      <c r="R116" s="86">
        <v>8</v>
      </c>
      <c r="S116" s="87">
        <v>0</v>
      </c>
    </row>
    <row r="117" spans="1:19" ht="12.75">
      <c r="A117" s="256">
        <v>2</v>
      </c>
      <c r="B117" s="257">
        <v>11</v>
      </c>
      <c r="C117" s="257">
        <v>2</v>
      </c>
      <c r="D117" s="36">
        <v>2</v>
      </c>
      <c r="E117" s="36">
        <v>0</v>
      </c>
      <c r="F117" s="46"/>
      <c r="G117" s="44" t="s">
        <v>327</v>
      </c>
      <c r="H117" s="70">
        <v>5950584.36</v>
      </c>
      <c r="I117" s="61">
        <v>2630304</v>
      </c>
      <c r="J117" s="61">
        <v>3306080.36</v>
      </c>
      <c r="K117" s="61">
        <v>2900280.36</v>
      </c>
      <c r="L117" s="61">
        <v>1000</v>
      </c>
      <c r="M117" s="61">
        <v>0</v>
      </c>
      <c r="N117" s="61">
        <v>13200</v>
      </c>
      <c r="O117" s="86">
        <v>44.2</v>
      </c>
      <c r="P117" s="86">
        <v>55.55</v>
      </c>
      <c r="Q117" s="86">
        <v>0.01</v>
      </c>
      <c r="R117" s="86">
        <v>0</v>
      </c>
      <c r="S117" s="87">
        <v>0.22</v>
      </c>
    </row>
    <row r="118" spans="1:19" ht="12.75">
      <c r="A118" s="256">
        <v>2</v>
      </c>
      <c r="B118" s="257">
        <v>2</v>
      </c>
      <c r="C118" s="257">
        <v>6</v>
      </c>
      <c r="D118" s="36">
        <v>2</v>
      </c>
      <c r="E118" s="36">
        <v>0</v>
      </c>
      <c r="F118" s="46"/>
      <c r="G118" s="44" t="s">
        <v>374</v>
      </c>
      <c r="H118" s="70">
        <v>6342487.57</v>
      </c>
      <c r="I118" s="61">
        <v>1845399</v>
      </c>
      <c r="J118" s="61">
        <v>4497088.57</v>
      </c>
      <c r="K118" s="61">
        <v>4117488.57</v>
      </c>
      <c r="L118" s="61">
        <v>0</v>
      </c>
      <c r="M118" s="61">
        <v>0</v>
      </c>
      <c r="N118" s="61">
        <v>0</v>
      </c>
      <c r="O118" s="86">
        <v>29.09</v>
      </c>
      <c r="P118" s="86">
        <v>70.9</v>
      </c>
      <c r="Q118" s="86">
        <v>0</v>
      </c>
      <c r="R118" s="86">
        <v>0</v>
      </c>
      <c r="S118" s="87">
        <v>0</v>
      </c>
    </row>
    <row r="119" spans="1:19" ht="12.75">
      <c r="A119" s="256">
        <v>2</v>
      </c>
      <c r="B119" s="257">
        <v>18</v>
      </c>
      <c r="C119" s="257">
        <v>2</v>
      </c>
      <c r="D119" s="36">
        <v>2</v>
      </c>
      <c r="E119" s="36">
        <v>0</v>
      </c>
      <c r="F119" s="46"/>
      <c r="G119" s="44" t="s">
        <v>375</v>
      </c>
      <c r="H119" s="70">
        <v>3004641</v>
      </c>
      <c r="I119" s="61">
        <v>1711068</v>
      </c>
      <c r="J119" s="61">
        <v>1086173</v>
      </c>
      <c r="K119" s="61">
        <v>0</v>
      </c>
      <c r="L119" s="61">
        <v>0</v>
      </c>
      <c r="M119" s="61">
        <v>105000</v>
      </c>
      <c r="N119" s="61">
        <v>102400</v>
      </c>
      <c r="O119" s="86">
        <v>56.94</v>
      </c>
      <c r="P119" s="86">
        <v>36.14</v>
      </c>
      <c r="Q119" s="86">
        <v>0</v>
      </c>
      <c r="R119" s="86">
        <v>3.49</v>
      </c>
      <c r="S119" s="87">
        <v>3.4</v>
      </c>
    </row>
    <row r="120" spans="1:19" ht="12.75">
      <c r="A120" s="256">
        <v>2</v>
      </c>
      <c r="B120" s="257">
        <v>19</v>
      </c>
      <c r="C120" s="257">
        <v>5</v>
      </c>
      <c r="D120" s="36">
        <v>2</v>
      </c>
      <c r="E120" s="36">
        <v>0</v>
      </c>
      <c r="F120" s="46"/>
      <c r="G120" s="44" t="s">
        <v>376</v>
      </c>
      <c r="H120" s="70">
        <v>5453341</v>
      </c>
      <c r="I120" s="61">
        <v>1774690</v>
      </c>
      <c r="J120" s="61">
        <v>3678651</v>
      </c>
      <c r="K120" s="61">
        <v>2883651</v>
      </c>
      <c r="L120" s="61">
        <v>0</v>
      </c>
      <c r="M120" s="61">
        <v>0</v>
      </c>
      <c r="N120" s="61">
        <v>0</v>
      </c>
      <c r="O120" s="86">
        <v>32.54</v>
      </c>
      <c r="P120" s="86">
        <v>67.45</v>
      </c>
      <c r="Q120" s="86">
        <v>0</v>
      </c>
      <c r="R120" s="86">
        <v>0</v>
      </c>
      <c r="S120" s="87">
        <v>0</v>
      </c>
    </row>
    <row r="121" spans="1:19" ht="12.75">
      <c r="A121" s="256">
        <v>2</v>
      </c>
      <c r="B121" s="257">
        <v>7</v>
      </c>
      <c r="C121" s="257">
        <v>4</v>
      </c>
      <c r="D121" s="36">
        <v>2</v>
      </c>
      <c r="E121" s="36">
        <v>0</v>
      </c>
      <c r="F121" s="46"/>
      <c r="G121" s="44" t="s">
        <v>377</v>
      </c>
      <c r="H121" s="70">
        <v>2260891</v>
      </c>
      <c r="I121" s="61">
        <v>1519059</v>
      </c>
      <c r="J121" s="61">
        <v>741832</v>
      </c>
      <c r="K121" s="61">
        <v>108000</v>
      </c>
      <c r="L121" s="61">
        <v>0</v>
      </c>
      <c r="M121" s="61">
        <v>0</v>
      </c>
      <c r="N121" s="61">
        <v>0</v>
      </c>
      <c r="O121" s="86">
        <v>67.18</v>
      </c>
      <c r="P121" s="86">
        <v>32.81</v>
      </c>
      <c r="Q121" s="86">
        <v>0</v>
      </c>
      <c r="R121" s="86">
        <v>0</v>
      </c>
      <c r="S121" s="87">
        <v>0</v>
      </c>
    </row>
    <row r="122" spans="1:19" ht="12.75">
      <c r="A122" s="256">
        <v>2</v>
      </c>
      <c r="B122" s="257">
        <v>5</v>
      </c>
      <c r="C122" s="257">
        <v>3</v>
      </c>
      <c r="D122" s="36">
        <v>2</v>
      </c>
      <c r="E122" s="36">
        <v>0</v>
      </c>
      <c r="F122" s="46"/>
      <c r="G122" s="44" t="s">
        <v>378</v>
      </c>
      <c r="H122" s="70">
        <v>5165636</v>
      </c>
      <c r="I122" s="61">
        <v>1273006</v>
      </c>
      <c r="J122" s="61">
        <v>3399118</v>
      </c>
      <c r="K122" s="61">
        <v>2516018</v>
      </c>
      <c r="L122" s="61">
        <v>0</v>
      </c>
      <c r="M122" s="61">
        <v>493512</v>
      </c>
      <c r="N122" s="61">
        <v>0</v>
      </c>
      <c r="O122" s="86">
        <v>24.64</v>
      </c>
      <c r="P122" s="86">
        <v>65.8</v>
      </c>
      <c r="Q122" s="86">
        <v>0</v>
      </c>
      <c r="R122" s="86">
        <v>9.55</v>
      </c>
      <c r="S122" s="87">
        <v>0</v>
      </c>
    </row>
    <row r="123" spans="1:19" ht="12.75">
      <c r="A123" s="256">
        <v>2</v>
      </c>
      <c r="B123" s="257">
        <v>23</v>
      </c>
      <c r="C123" s="257">
        <v>6</v>
      </c>
      <c r="D123" s="36">
        <v>2</v>
      </c>
      <c r="E123" s="36">
        <v>0</v>
      </c>
      <c r="F123" s="46"/>
      <c r="G123" s="44" t="s">
        <v>379</v>
      </c>
      <c r="H123" s="70">
        <v>3821202.13</v>
      </c>
      <c r="I123" s="61">
        <v>781211</v>
      </c>
      <c r="J123" s="61">
        <v>3039991.13</v>
      </c>
      <c r="K123" s="61">
        <v>2851671.13</v>
      </c>
      <c r="L123" s="61">
        <v>0</v>
      </c>
      <c r="M123" s="61">
        <v>0</v>
      </c>
      <c r="N123" s="61">
        <v>0</v>
      </c>
      <c r="O123" s="86">
        <v>20.44</v>
      </c>
      <c r="P123" s="86">
        <v>79.55</v>
      </c>
      <c r="Q123" s="86">
        <v>0</v>
      </c>
      <c r="R123" s="86">
        <v>0</v>
      </c>
      <c r="S123" s="87">
        <v>0</v>
      </c>
    </row>
    <row r="124" spans="1:19" ht="12.75">
      <c r="A124" s="256">
        <v>2</v>
      </c>
      <c r="B124" s="257">
        <v>18</v>
      </c>
      <c r="C124" s="257">
        <v>3</v>
      </c>
      <c r="D124" s="36">
        <v>2</v>
      </c>
      <c r="E124" s="36">
        <v>0</v>
      </c>
      <c r="F124" s="46"/>
      <c r="G124" s="44" t="s">
        <v>380</v>
      </c>
      <c r="H124" s="70">
        <v>5781206.18</v>
      </c>
      <c r="I124" s="61">
        <v>3158015</v>
      </c>
      <c r="J124" s="61">
        <v>2513691.18</v>
      </c>
      <c r="K124" s="61">
        <v>661891.18</v>
      </c>
      <c r="L124" s="61">
        <v>0</v>
      </c>
      <c r="M124" s="61">
        <v>4500</v>
      </c>
      <c r="N124" s="61">
        <v>105000</v>
      </c>
      <c r="O124" s="86">
        <v>54.62</v>
      </c>
      <c r="P124" s="86">
        <v>43.48</v>
      </c>
      <c r="Q124" s="86">
        <v>0</v>
      </c>
      <c r="R124" s="86">
        <v>0.07</v>
      </c>
      <c r="S124" s="87">
        <v>1.81</v>
      </c>
    </row>
    <row r="125" spans="1:19" ht="12.75">
      <c r="A125" s="256">
        <v>2</v>
      </c>
      <c r="B125" s="257">
        <v>9</v>
      </c>
      <c r="C125" s="257">
        <v>6</v>
      </c>
      <c r="D125" s="36">
        <v>2</v>
      </c>
      <c r="E125" s="36">
        <v>0</v>
      </c>
      <c r="F125" s="46"/>
      <c r="G125" s="44" t="s">
        <v>381</v>
      </c>
      <c r="H125" s="70">
        <v>3641093</v>
      </c>
      <c r="I125" s="61">
        <v>1564961</v>
      </c>
      <c r="J125" s="61">
        <v>2021232</v>
      </c>
      <c r="K125" s="61">
        <v>1333527</v>
      </c>
      <c r="L125" s="61">
        <v>0</v>
      </c>
      <c r="M125" s="61">
        <v>31500</v>
      </c>
      <c r="N125" s="61">
        <v>23400</v>
      </c>
      <c r="O125" s="86">
        <v>42.98</v>
      </c>
      <c r="P125" s="86">
        <v>55.51</v>
      </c>
      <c r="Q125" s="86">
        <v>0</v>
      </c>
      <c r="R125" s="86">
        <v>0.86</v>
      </c>
      <c r="S125" s="87">
        <v>0.64</v>
      </c>
    </row>
    <row r="126" spans="1:19" ht="12.75">
      <c r="A126" s="256">
        <v>2</v>
      </c>
      <c r="B126" s="257">
        <v>5</v>
      </c>
      <c r="C126" s="257">
        <v>4</v>
      </c>
      <c r="D126" s="36">
        <v>2</v>
      </c>
      <c r="E126" s="36">
        <v>0</v>
      </c>
      <c r="F126" s="46"/>
      <c r="G126" s="44" t="s">
        <v>382</v>
      </c>
      <c r="H126" s="70">
        <v>5069845</v>
      </c>
      <c r="I126" s="61">
        <v>1162258</v>
      </c>
      <c r="J126" s="61">
        <v>3907587</v>
      </c>
      <c r="K126" s="61">
        <v>3565387</v>
      </c>
      <c r="L126" s="61">
        <v>0</v>
      </c>
      <c r="M126" s="61">
        <v>0</v>
      </c>
      <c r="N126" s="61">
        <v>0</v>
      </c>
      <c r="O126" s="86">
        <v>22.92</v>
      </c>
      <c r="P126" s="86">
        <v>77.07</v>
      </c>
      <c r="Q126" s="86">
        <v>0</v>
      </c>
      <c r="R126" s="86">
        <v>0</v>
      </c>
      <c r="S126" s="87">
        <v>0</v>
      </c>
    </row>
    <row r="127" spans="1:19" ht="12.75">
      <c r="A127" s="256">
        <v>2</v>
      </c>
      <c r="B127" s="257">
        <v>6</v>
      </c>
      <c r="C127" s="257">
        <v>7</v>
      </c>
      <c r="D127" s="36">
        <v>2</v>
      </c>
      <c r="E127" s="36">
        <v>0</v>
      </c>
      <c r="F127" s="46"/>
      <c r="G127" s="44" t="s">
        <v>383</v>
      </c>
      <c r="H127" s="70">
        <v>6625414</v>
      </c>
      <c r="I127" s="61">
        <v>2648504</v>
      </c>
      <c r="J127" s="61">
        <v>3840772</v>
      </c>
      <c r="K127" s="61">
        <v>1888862</v>
      </c>
      <c r="L127" s="61">
        <v>1000</v>
      </c>
      <c r="M127" s="61">
        <v>135138</v>
      </c>
      <c r="N127" s="61">
        <v>0</v>
      </c>
      <c r="O127" s="86">
        <v>39.97</v>
      </c>
      <c r="P127" s="86">
        <v>57.97</v>
      </c>
      <c r="Q127" s="86">
        <v>0.01</v>
      </c>
      <c r="R127" s="86">
        <v>2.03</v>
      </c>
      <c r="S127" s="87">
        <v>0</v>
      </c>
    </row>
    <row r="128" spans="1:19" ht="12.75">
      <c r="A128" s="256">
        <v>2</v>
      </c>
      <c r="B128" s="257">
        <v>4</v>
      </c>
      <c r="C128" s="257">
        <v>3</v>
      </c>
      <c r="D128" s="36">
        <v>2</v>
      </c>
      <c r="E128" s="36">
        <v>0</v>
      </c>
      <c r="F128" s="46"/>
      <c r="G128" s="44" t="s">
        <v>384</v>
      </c>
      <c r="H128" s="70">
        <v>3150070</v>
      </c>
      <c r="I128" s="61">
        <v>2178587</v>
      </c>
      <c r="J128" s="61">
        <v>734807</v>
      </c>
      <c r="K128" s="61">
        <v>264307</v>
      </c>
      <c r="L128" s="61">
        <v>0</v>
      </c>
      <c r="M128" s="61">
        <v>23966</v>
      </c>
      <c r="N128" s="61">
        <v>212710</v>
      </c>
      <c r="O128" s="86">
        <v>69.15</v>
      </c>
      <c r="P128" s="86">
        <v>23.32</v>
      </c>
      <c r="Q128" s="86">
        <v>0</v>
      </c>
      <c r="R128" s="86">
        <v>0.76</v>
      </c>
      <c r="S128" s="87">
        <v>6.75</v>
      </c>
    </row>
    <row r="129" spans="1:19" ht="12.75">
      <c r="A129" s="256">
        <v>2</v>
      </c>
      <c r="B129" s="257">
        <v>8</v>
      </c>
      <c r="C129" s="257">
        <v>11</v>
      </c>
      <c r="D129" s="36">
        <v>2</v>
      </c>
      <c r="E129" s="36">
        <v>0</v>
      </c>
      <c r="F129" s="46"/>
      <c r="G129" s="44" t="s">
        <v>328</v>
      </c>
      <c r="H129" s="70">
        <v>12027795</v>
      </c>
      <c r="I129" s="61">
        <v>3029934</v>
      </c>
      <c r="J129" s="61">
        <v>8275597</v>
      </c>
      <c r="K129" s="61">
        <v>7552747</v>
      </c>
      <c r="L129" s="61">
        <v>0</v>
      </c>
      <c r="M129" s="61">
        <v>522264</v>
      </c>
      <c r="N129" s="61">
        <v>200000</v>
      </c>
      <c r="O129" s="86">
        <v>25.19</v>
      </c>
      <c r="P129" s="86">
        <v>68.8</v>
      </c>
      <c r="Q129" s="86">
        <v>0</v>
      </c>
      <c r="R129" s="86">
        <v>4.34</v>
      </c>
      <c r="S129" s="87">
        <v>1.66</v>
      </c>
    </row>
    <row r="130" spans="1:19" ht="12.75">
      <c r="A130" s="256">
        <v>2</v>
      </c>
      <c r="B130" s="257">
        <v>14</v>
      </c>
      <c r="C130" s="257">
        <v>6</v>
      </c>
      <c r="D130" s="36">
        <v>2</v>
      </c>
      <c r="E130" s="36">
        <v>0</v>
      </c>
      <c r="F130" s="46"/>
      <c r="G130" s="44" t="s">
        <v>329</v>
      </c>
      <c r="H130" s="70">
        <v>4755567.8</v>
      </c>
      <c r="I130" s="61">
        <v>3568840</v>
      </c>
      <c r="J130" s="61">
        <v>938027.8</v>
      </c>
      <c r="K130" s="61">
        <v>484727.8</v>
      </c>
      <c r="L130" s="61">
        <v>500</v>
      </c>
      <c r="M130" s="61">
        <v>248200</v>
      </c>
      <c r="N130" s="61">
        <v>0</v>
      </c>
      <c r="O130" s="86">
        <v>75.04</v>
      </c>
      <c r="P130" s="86">
        <v>19.72</v>
      </c>
      <c r="Q130" s="86">
        <v>0.01</v>
      </c>
      <c r="R130" s="86">
        <v>5.21</v>
      </c>
      <c r="S130" s="87">
        <v>0</v>
      </c>
    </row>
    <row r="131" spans="1:19" ht="12.75">
      <c r="A131" s="256">
        <v>2</v>
      </c>
      <c r="B131" s="257">
        <v>15</v>
      </c>
      <c r="C131" s="257">
        <v>4</v>
      </c>
      <c r="D131" s="36">
        <v>2</v>
      </c>
      <c r="E131" s="36">
        <v>0</v>
      </c>
      <c r="F131" s="46"/>
      <c r="G131" s="44" t="s">
        <v>330</v>
      </c>
      <c r="H131" s="70">
        <v>8932393</v>
      </c>
      <c r="I131" s="61">
        <v>3477993</v>
      </c>
      <c r="J131" s="61">
        <v>2059800</v>
      </c>
      <c r="K131" s="61">
        <v>0</v>
      </c>
      <c r="L131" s="61">
        <v>0</v>
      </c>
      <c r="M131" s="61">
        <v>788000</v>
      </c>
      <c r="N131" s="61">
        <v>2606600</v>
      </c>
      <c r="O131" s="86">
        <v>38.93</v>
      </c>
      <c r="P131" s="86">
        <v>23.05</v>
      </c>
      <c r="Q131" s="86">
        <v>0</v>
      </c>
      <c r="R131" s="86">
        <v>8.82</v>
      </c>
      <c r="S131" s="87">
        <v>29.18</v>
      </c>
    </row>
    <row r="132" spans="1:19" ht="12.75">
      <c r="A132" s="256">
        <v>2</v>
      </c>
      <c r="B132" s="257">
        <v>1</v>
      </c>
      <c r="C132" s="257">
        <v>5</v>
      </c>
      <c r="D132" s="36">
        <v>2</v>
      </c>
      <c r="E132" s="36">
        <v>0</v>
      </c>
      <c r="F132" s="46"/>
      <c r="G132" s="44" t="s">
        <v>385</v>
      </c>
      <c r="H132" s="70">
        <v>6373147</v>
      </c>
      <c r="I132" s="61">
        <v>2096914</v>
      </c>
      <c r="J132" s="61">
        <v>3841433</v>
      </c>
      <c r="K132" s="61">
        <v>2580733</v>
      </c>
      <c r="L132" s="61">
        <v>0</v>
      </c>
      <c r="M132" s="61">
        <v>134800</v>
      </c>
      <c r="N132" s="61">
        <v>300000</v>
      </c>
      <c r="O132" s="86">
        <v>32.9</v>
      </c>
      <c r="P132" s="86">
        <v>60.27</v>
      </c>
      <c r="Q132" s="86">
        <v>0</v>
      </c>
      <c r="R132" s="86">
        <v>2.11</v>
      </c>
      <c r="S132" s="87">
        <v>4.7</v>
      </c>
    </row>
    <row r="133" spans="1:19" ht="12.75">
      <c r="A133" s="256">
        <v>2</v>
      </c>
      <c r="B133" s="257">
        <v>5</v>
      </c>
      <c r="C133" s="257">
        <v>5</v>
      </c>
      <c r="D133" s="36">
        <v>2</v>
      </c>
      <c r="E133" s="36">
        <v>0</v>
      </c>
      <c r="F133" s="46"/>
      <c r="G133" s="44" t="s">
        <v>386</v>
      </c>
      <c r="H133" s="70">
        <v>3264566</v>
      </c>
      <c r="I133" s="61">
        <v>1076271</v>
      </c>
      <c r="J133" s="61">
        <v>1516890</v>
      </c>
      <c r="K133" s="61">
        <v>1319490</v>
      </c>
      <c r="L133" s="61">
        <v>0</v>
      </c>
      <c r="M133" s="61">
        <v>65405</v>
      </c>
      <c r="N133" s="61">
        <v>606000</v>
      </c>
      <c r="O133" s="86">
        <v>32.96</v>
      </c>
      <c r="P133" s="86">
        <v>46.46</v>
      </c>
      <c r="Q133" s="86">
        <v>0</v>
      </c>
      <c r="R133" s="86">
        <v>2</v>
      </c>
      <c r="S133" s="87">
        <v>18.56</v>
      </c>
    </row>
    <row r="134" spans="1:19" ht="12.75">
      <c r="A134" s="256">
        <v>2</v>
      </c>
      <c r="B134" s="257">
        <v>3</v>
      </c>
      <c r="C134" s="257">
        <v>5</v>
      </c>
      <c r="D134" s="36">
        <v>2</v>
      </c>
      <c r="E134" s="36">
        <v>0</v>
      </c>
      <c r="F134" s="46"/>
      <c r="G134" s="44" t="s">
        <v>387</v>
      </c>
      <c r="H134" s="70">
        <v>7833618</v>
      </c>
      <c r="I134" s="61">
        <v>974407</v>
      </c>
      <c r="J134" s="61">
        <v>5902071</v>
      </c>
      <c r="K134" s="61">
        <v>733318</v>
      </c>
      <c r="L134" s="61">
        <v>0</v>
      </c>
      <c r="M134" s="61">
        <v>100000</v>
      </c>
      <c r="N134" s="61">
        <v>857140</v>
      </c>
      <c r="O134" s="86">
        <v>12.43</v>
      </c>
      <c r="P134" s="86">
        <v>75.34</v>
      </c>
      <c r="Q134" s="86">
        <v>0</v>
      </c>
      <c r="R134" s="86">
        <v>1.27</v>
      </c>
      <c r="S134" s="87">
        <v>10.94</v>
      </c>
    </row>
    <row r="135" spans="1:19" ht="12.75">
      <c r="A135" s="256">
        <v>2</v>
      </c>
      <c r="B135" s="257">
        <v>26</v>
      </c>
      <c r="C135" s="257">
        <v>3</v>
      </c>
      <c r="D135" s="36">
        <v>2</v>
      </c>
      <c r="E135" s="36">
        <v>0</v>
      </c>
      <c r="F135" s="46"/>
      <c r="G135" s="44" t="s">
        <v>388</v>
      </c>
      <c r="H135" s="70">
        <v>5933865.12</v>
      </c>
      <c r="I135" s="61">
        <v>1683456</v>
      </c>
      <c r="J135" s="61">
        <v>4142409.12</v>
      </c>
      <c r="K135" s="61">
        <v>384516.12</v>
      </c>
      <c r="L135" s="61">
        <v>0</v>
      </c>
      <c r="M135" s="61">
        <v>0</v>
      </c>
      <c r="N135" s="61">
        <v>108000</v>
      </c>
      <c r="O135" s="86">
        <v>28.37</v>
      </c>
      <c r="P135" s="86">
        <v>69.8</v>
      </c>
      <c r="Q135" s="86">
        <v>0</v>
      </c>
      <c r="R135" s="86">
        <v>0</v>
      </c>
      <c r="S135" s="87">
        <v>1.82</v>
      </c>
    </row>
    <row r="136" spans="1:19" ht="12.75">
      <c r="A136" s="256">
        <v>2</v>
      </c>
      <c r="B136" s="257">
        <v>10</v>
      </c>
      <c r="C136" s="257">
        <v>6</v>
      </c>
      <c r="D136" s="36">
        <v>2</v>
      </c>
      <c r="E136" s="36">
        <v>0</v>
      </c>
      <c r="F136" s="46"/>
      <c r="G136" s="44" t="s">
        <v>389</v>
      </c>
      <c r="H136" s="70">
        <v>876895</v>
      </c>
      <c r="I136" s="61">
        <v>548965</v>
      </c>
      <c r="J136" s="61">
        <v>327930</v>
      </c>
      <c r="K136" s="61">
        <v>0</v>
      </c>
      <c r="L136" s="61">
        <v>0</v>
      </c>
      <c r="M136" s="61">
        <v>0</v>
      </c>
      <c r="N136" s="61">
        <v>0</v>
      </c>
      <c r="O136" s="86">
        <v>62.6</v>
      </c>
      <c r="P136" s="86">
        <v>37.39</v>
      </c>
      <c r="Q136" s="86">
        <v>0</v>
      </c>
      <c r="R136" s="86">
        <v>0</v>
      </c>
      <c r="S136" s="87">
        <v>0</v>
      </c>
    </row>
    <row r="137" spans="1:19" ht="12.75">
      <c r="A137" s="256">
        <v>2</v>
      </c>
      <c r="B137" s="257">
        <v>6</v>
      </c>
      <c r="C137" s="257">
        <v>8</v>
      </c>
      <c r="D137" s="36">
        <v>2</v>
      </c>
      <c r="E137" s="36">
        <v>0</v>
      </c>
      <c r="F137" s="46"/>
      <c r="G137" s="44" t="s">
        <v>390</v>
      </c>
      <c r="H137" s="70">
        <v>5005262</v>
      </c>
      <c r="I137" s="61">
        <v>2244840</v>
      </c>
      <c r="J137" s="61">
        <v>2759322</v>
      </c>
      <c r="K137" s="61">
        <v>1593277</v>
      </c>
      <c r="L137" s="61">
        <v>1100</v>
      </c>
      <c r="M137" s="61">
        <v>0</v>
      </c>
      <c r="N137" s="61">
        <v>0</v>
      </c>
      <c r="O137" s="86">
        <v>44.84</v>
      </c>
      <c r="P137" s="86">
        <v>55.12</v>
      </c>
      <c r="Q137" s="86">
        <v>0.02</v>
      </c>
      <c r="R137" s="86">
        <v>0</v>
      </c>
      <c r="S137" s="87">
        <v>0</v>
      </c>
    </row>
    <row r="138" spans="1:19" ht="12.75">
      <c r="A138" s="256">
        <v>2</v>
      </c>
      <c r="B138" s="257">
        <v>17</v>
      </c>
      <c r="C138" s="257">
        <v>3</v>
      </c>
      <c r="D138" s="36">
        <v>2</v>
      </c>
      <c r="E138" s="36">
        <v>0</v>
      </c>
      <c r="F138" s="46"/>
      <c r="G138" s="44" t="s">
        <v>391</v>
      </c>
      <c r="H138" s="70">
        <v>3489912</v>
      </c>
      <c r="I138" s="61">
        <v>1751013</v>
      </c>
      <c r="J138" s="61">
        <v>1604871</v>
      </c>
      <c r="K138" s="61">
        <v>1102271</v>
      </c>
      <c r="L138" s="61">
        <v>0</v>
      </c>
      <c r="M138" s="61">
        <v>0</v>
      </c>
      <c r="N138" s="61">
        <v>134028</v>
      </c>
      <c r="O138" s="86">
        <v>50.17</v>
      </c>
      <c r="P138" s="86">
        <v>45.98</v>
      </c>
      <c r="Q138" s="86">
        <v>0</v>
      </c>
      <c r="R138" s="86">
        <v>0</v>
      </c>
      <c r="S138" s="87">
        <v>3.84</v>
      </c>
    </row>
    <row r="139" spans="1:19" ht="12.75">
      <c r="A139" s="256">
        <v>2</v>
      </c>
      <c r="B139" s="257">
        <v>16</v>
      </c>
      <c r="C139" s="257">
        <v>6</v>
      </c>
      <c r="D139" s="36">
        <v>2</v>
      </c>
      <c r="E139" s="36">
        <v>0</v>
      </c>
      <c r="F139" s="46"/>
      <c r="G139" s="44" t="s">
        <v>392</v>
      </c>
      <c r="H139" s="70">
        <v>5835936.63</v>
      </c>
      <c r="I139" s="61">
        <v>1196097</v>
      </c>
      <c r="J139" s="61">
        <v>4139839.63</v>
      </c>
      <c r="K139" s="61">
        <v>3150939.63</v>
      </c>
      <c r="L139" s="61">
        <v>0</v>
      </c>
      <c r="M139" s="61">
        <v>0</v>
      </c>
      <c r="N139" s="61">
        <v>500000</v>
      </c>
      <c r="O139" s="86">
        <v>20.49</v>
      </c>
      <c r="P139" s="86">
        <v>70.93</v>
      </c>
      <c r="Q139" s="86">
        <v>0</v>
      </c>
      <c r="R139" s="86">
        <v>0</v>
      </c>
      <c r="S139" s="87">
        <v>8.56</v>
      </c>
    </row>
    <row r="140" spans="1:19" ht="12.75">
      <c r="A140" s="256">
        <v>2</v>
      </c>
      <c r="B140" s="257">
        <v>11</v>
      </c>
      <c r="C140" s="257">
        <v>3</v>
      </c>
      <c r="D140" s="36">
        <v>2</v>
      </c>
      <c r="E140" s="36">
        <v>0</v>
      </c>
      <c r="F140" s="46"/>
      <c r="G140" s="44" t="s">
        <v>393</v>
      </c>
      <c r="H140" s="70">
        <v>2134683</v>
      </c>
      <c r="I140" s="61">
        <v>1810583</v>
      </c>
      <c r="J140" s="61">
        <v>314500</v>
      </c>
      <c r="K140" s="61">
        <v>0</v>
      </c>
      <c r="L140" s="61">
        <v>0</v>
      </c>
      <c r="M140" s="61">
        <v>9600</v>
      </c>
      <c r="N140" s="61">
        <v>0</v>
      </c>
      <c r="O140" s="86">
        <v>84.81</v>
      </c>
      <c r="P140" s="86">
        <v>14.73</v>
      </c>
      <c r="Q140" s="86">
        <v>0</v>
      </c>
      <c r="R140" s="86">
        <v>0.44</v>
      </c>
      <c r="S140" s="87">
        <v>0</v>
      </c>
    </row>
    <row r="141" spans="1:19" ht="12.75">
      <c r="A141" s="256">
        <v>2</v>
      </c>
      <c r="B141" s="257">
        <v>9</v>
      </c>
      <c r="C141" s="257">
        <v>8</v>
      </c>
      <c r="D141" s="36">
        <v>2</v>
      </c>
      <c r="E141" s="36">
        <v>0</v>
      </c>
      <c r="F141" s="46"/>
      <c r="G141" s="44" t="s">
        <v>394</v>
      </c>
      <c r="H141" s="70">
        <v>2641545</v>
      </c>
      <c r="I141" s="61">
        <v>945385</v>
      </c>
      <c r="J141" s="61">
        <v>1696160</v>
      </c>
      <c r="K141" s="61">
        <v>1437360</v>
      </c>
      <c r="L141" s="61">
        <v>0</v>
      </c>
      <c r="M141" s="61">
        <v>0</v>
      </c>
      <c r="N141" s="61">
        <v>0</v>
      </c>
      <c r="O141" s="86">
        <v>35.78</v>
      </c>
      <c r="P141" s="86">
        <v>64.21</v>
      </c>
      <c r="Q141" s="86">
        <v>0</v>
      </c>
      <c r="R141" s="86">
        <v>0</v>
      </c>
      <c r="S141" s="87">
        <v>0</v>
      </c>
    </row>
    <row r="142" spans="1:19" ht="12.75">
      <c r="A142" s="256">
        <v>2</v>
      </c>
      <c r="B142" s="257">
        <v>10</v>
      </c>
      <c r="C142" s="257">
        <v>7</v>
      </c>
      <c r="D142" s="36">
        <v>2</v>
      </c>
      <c r="E142" s="36">
        <v>0</v>
      </c>
      <c r="F142" s="46"/>
      <c r="G142" s="44" t="s">
        <v>395</v>
      </c>
      <c r="H142" s="70">
        <v>1638418</v>
      </c>
      <c r="I142" s="61">
        <v>1279318</v>
      </c>
      <c r="J142" s="61">
        <v>359100</v>
      </c>
      <c r="K142" s="61">
        <v>0</v>
      </c>
      <c r="L142" s="61">
        <v>0</v>
      </c>
      <c r="M142" s="61">
        <v>0</v>
      </c>
      <c r="N142" s="61">
        <v>0</v>
      </c>
      <c r="O142" s="86">
        <v>78.08</v>
      </c>
      <c r="P142" s="86">
        <v>21.91</v>
      </c>
      <c r="Q142" s="86">
        <v>0</v>
      </c>
      <c r="R142" s="86">
        <v>0</v>
      </c>
      <c r="S142" s="87">
        <v>0</v>
      </c>
    </row>
    <row r="143" spans="1:19" ht="12.75">
      <c r="A143" s="256">
        <v>2</v>
      </c>
      <c r="B143" s="257">
        <v>6</v>
      </c>
      <c r="C143" s="257">
        <v>9</v>
      </c>
      <c r="D143" s="36">
        <v>2</v>
      </c>
      <c r="E143" s="36">
        <v>0</v>
      </c>
      <c r="F143" s="46"/>
      <c r="G143" s="44" t="s">
        <v>396</v>
      </c>
      <c r="H143" s="70">
        <v>24992229</v>
      </c>
      <c r="I143" s="61">
        <v>1458408</v>
      </c>
      <c r="J143" s="61">
        <v>23324009</v>
      </c>
      <c r="K143" s="61">
        <v>22179909</v>
      </c>
      <c r="L143" s="61">
        <v>0</v>
      </c>
      <c r="M143" s="61">
        <v>149332</v>
      </c>
      <c r="N143" s="61">
        <v>60480</v>
      </c>
      <c r="O143" s="86">
        <v>5.83</v>
      </c>
      <c r="P143" s="86">
        <v>93.32</v>
      </c>
      <c r="Q143" s="86">
        <v>0</v>
      </c>
      <c r="R143" s="86">
        <v>0.59</v>
      </c>
      <c r="S143" s="87">
        <v>0.24</v>
      </c>
    </row>
    <row r="144" spans="1:19" ht="12.75">
      <c r="A144" s="256">
        <v>2</v>
      </c>
      <c r="B144" s="257">
        <v>21</v>
      </c>
      <c r="C144" s="257">
        <v>7</v>
      </c>
      <c r="D144" s="36">
        <v>2</v>
      </c>
      <c r="E144" s="36">
        <v>0</v>
      </c>
      <c r="F144" s="46"/>
      <c r="G144" s="44" t="s">
        <v>397</v>
      </c>
      <c r="H144" s="70">
        <v>1565172</v>
      </c>
      <c r="I144" s="61">
        <v>1246872</v>
      </c>
      <c r="J144" s="61">
        <v>318300</v>
      </c>
      <c r="K144" s="61">
        <v>82800</v>
      </c>
      <c r="L144" s="61">
        <v>0</v>
      </c>
      <c r="M144" s="61">
        <v>0</v>
      </c>
      <c r="N144" s="61">
        <v>0</v>
      </c>
      <c r="O144" s="86">
        <v>79.66</v>
      </c>
      <c r="P144" s="86">
        <v>20.33</v>
      </c>
      <c r="Q144" s="86">
        <v>0</v>
      </c>
      <c r="R144" s="86">
        <v>0</v>
      </c>
      <c r="S144" s="87">
        <v>0</v>
      </c>
    </row>
    <row r="145" spans="1:19" ht="12.75">
      <c r="A145" s="256">
        <v>2</v>
      </c>
      <c r="B145" s="257">
        <v>24</v>
      </c>
      <c r="C145" s="257">
        <v>4</v>
      </c>
      <c r="D145" s="36">
        <v>2</v>
      </c>
      <c r="E145" s="36">
        <v>0</v>
      </c>
      <c r="F145" s="46"/>
      <c r="G145" s="44" t="s">
        <v>398</v>
      </c>
      <c r="H145" s="70">
        <v>2155403</v>
      </c>
      <c r="I145" s="61">
        <v>1593435</v>
      </c>
      <c r="J145" s="61">
        <v>419100</v>
      </c>
      <c r="K145" s="61">
        <v>0</v>
      </c>
      <c r="L145" s="61">
        <v>0</v>
      </c>
      <c r="M145" s="61">
        <v>0</v>
      </c>
      <c r="N145" s="61">
        <v>142868</v>
      </c>
      <c r="O145" s="86">
        <v>73.92</v>
      </c>
      <c r="P145" s="86">
        <v>19.44</v>
      </c>
      <c r="Q145" s="86">
        <v>0</v>
      </c>
      <c r="R145" s="86">
        <v>0</v>
      </c>
      <c r="S145" s="87">
        <v>6.62</v>
      </c>
    </row>
    <row r="146" spans="1:19" ht="12.75">
      <c r="A146" s="256">
        <v>2</v>
      </c>
      <c r="B146" s="257">
        <v>25</v>
      </c>
      <c r="C146" s="257">
        <v>5</v>
      </c>
      <c r="D146" s="36">
        <v>2</v>
      </c>
      <c r="E146" s="36">
        <v>0</v>
      </c>
      <c r="F146" s="46"/>
      <c r="G146" s="44" t="s">
        <v>399</v>
      </c>
      <c r="H146" s="70">
        <v>4348861</v>
      </c>
      <c r="I146" s="61">
        <v>1545786</v>
      </c>
      <c r="J146" s="61">
        <v>2683075</v>
      </c>
      <c r="K146" s="61">
        <v>1973300</v>
      </c>
      <c r="L146" s="61">
        <v>0</v>
      </c>
      <c r="M146" s="61">
        <v>120000</v>
      </c>
      <c r="N146" s="61">
        <v>0</v>
      </c>
      <c r="O146" s="86">
        <v>35.54</v>
      </c>
      <c r="P146" s="86">
        <v>61.69</v>
      </c>
      <c r="Q146" s="86">
        <v>0</v>
      </c>
      <c r="R146" s="86">
        <v>2.75</v>
      </c>
      <c r="S146" s="87">
        <v>0</v>
      </c>
    </row>
    <row r="147" spans="1:19" ht="12.75">
      <c r="A147" s="256">
        <v>2</v>
      </c>
      <c r="B147" s="257">
        <v>19</v>
      </c>
      <c r="C147" s="257">
        <v>7</v>
      </c>
      <c r="D147" s="36">
        <v>2</v>
      </c>
      <c r="E147" s="36">
        <v>0</v>
      </c>
      <c r="F147" s="46"/>
      <c r="G147" s="44" t="s">
        <v>337</v>
      </c>
      <c r="H147" s="70">
        <v>12040193.74</v>
      </c>
      <c r="I147" s="61">
        <v>3877789</v>
      </c>
      <c r="J147" s="61">
        <v>7880704.74</v>
      </c>
      <c r="K147" s="61">
        <v>4619181.74</v>
      </c>
      <c r="L147" s="61">
        <v>800</v>
      </c>
      <c r="M147" s="61">
        <v>280900</v>
      </c>
      <c r="N147" s="61">
        <v>0</v>
      </c>
      <c r="O147" s="86">
        <v>32.2</v>
      </c>
      <c r="P147" s="86">
        <v>65.45</v>
      </c>
      <c r="Q147" s="86">
        <v>0</v>
      </c>
      <c r="R147" s="86">
        <v>2.33</v>
      </c>
      <c r="S147" s="87">
        <v>0</v>
      </c>
    </row>
    <row r="148" spans="1:19" ht="12.75">
      <c r="A148" s="256">
        <v>2</v>
      </c>
      <c r="B148" s="257">
        <v>18</v>
      </c>
      <c r="C148" s="257">
        <v>5</v>
      </c>
      <c r="D148" s="36">
        <v>2</v>
      </c>
      <c r="E148" s="36">
        <v>0</v>
      </c>
      <c r="F148" s="46"/>
      <c r="G148" s="44" t="s">
        <v>400</v>
      </c>
      <c r="H148" s="70">
        <v>5101519</v>
      </c>
      <c r="I148" s="61">
        <v>1521576</v>
      </c>
      <c r="J148" s="61">
        <v>3579943</v>
      </c>
      <c r="K148" s="61">
        <v>3192943</v>
      </c>
      <c r="L148" s="61">
        <v>0</v>
      </c>
      <c r="M148" s="61">
        <v>0</v>
      </c>
      <c r="N148" s="61">
        <v>0</v>
      </c>
      <c r="O148" s="86">
        <v>29.82</v>
      </c>
      <c r="P148" s="86">
        <v>70.17</v>
      </c>
      <c r="Q148" s="86">
        <v>0</v>
      </c>
      <c r="R148" s="86">
        <v>0</v>
      </c>
      <c r="S148" s="87">
        <v>0</v>
      </c>
    </row>
    <row r="149" spans="1:19" ht="12.75">
      <c r="A149" s="256">
        <v>2</v>
      </c>
      <c r="B149" s="257">
        <v>21</v>
      </c>
      <c r="C149" s="257">
        <v>8</v>
      </c>
      <c r="D149" s="36">
        <v>2</v>
      </c>
      <c r="E149" s="36">
        <v>0</v>
      </c>
      <c r="F149" s="46"/>
      <c r="G149" s="44" t="s">
        <v>401</v>
      </c>
      <c r="H149" s="70">
        <v>6916643</v>
      </c>
      <c r="I149" s="61">
        <v>1680441</v>
      </c>
      <c r="J149" s="61">
        <v>1042651</v>
      </c>
      <c r="K149" s="61">
        <v>80070</v>
      </c>
      <c r="L149" s="61">
        <v>3000</v>
      </c>
      <c r="M149" s="61">
        <v>4190551</v>
      </c>
      <c r="N149" s="61">
        <v>0</v>
      </c>
      <c r="O149" s="86">
        <v>24.29</v>
      </c>
      <c r="P149" s="86">
        <v>15.07</v>
      </c>
      <c r="Q149" s="86">
        <v>0.04</v>
      </c>
      <c r="R149" s="86">
        <v>60.58</v>
      </c>
      <c r="S149" s="87">
        <v>0</v>
      </c>
    </row>
    <row r="150" spans="1:19" ht="12.75">
      <c r="A150" s="256">
        <v>2</v>
      </c>
      <c r="B150" s="257">
        <v>1</v>
      </c>
      <c r="C150" s="257">
        <v>6</v>
      </c>
      <c r="D150" s="36">
        <v>2</v>
      </c>
      <c r="E150" s="36">
        <v>0</v>
      </c>
      <c r="F150" s="46"/>
      <c r="G150" s="44" t="s">
        <v>402</v>
      </c>
      <c r="H150" s="70">
        <v>3188655.59</v>
      </c>
      <c r="I150" s="61">
        <v>2439955</v>
      </c>
      <c r="J150" s="61">
        <v>748700.59</v>
      </c>
      <c r="K150" s="61">
        <v>110104.59</v>
      </c>
      <c r="L150" s="61">
        <v>0</v>
      </c>
      <c r="M150" s="61">
        <v>0</v>
      </c>
      <c r="N150" s="61">
        <v>0</v>
      </c>
      <c r="O150" s="86">
        <v>76.51</v>
      </c>
      <c r="P150" s="86">
        <v>23.48</v>
      </c>
      <c r="Q150" s="86">
        <v>0</v>
      </c>
      <c r="R150" s="86">
        <v>0</v>
      </c>
      <c r="S150" s="87">
        <v>0</v>
      </c>
    </row>
    <row r="151" spans="1:19" ht="12.75">
      <c r="A151" s="256">
        <v>2</v>
      </c>
      <c r="B151" s="257">
        <v>5</v>
      </c>
      <c r="C151" s="257">
        <v>6</v>
      </c>
      <c r="D151" s="36">
        <v>2</v>
      </c>
      <c r="E151" s="36">
        <v>0</v>
      </c>
      <c r="F151" s="46"/>
      <c r="G151" s="44" t="s">
        <v>403</v>
      </c>
      <c r="H151" s="70">
        <v>2069932</v>
      </c>
      <c r="I151" s="61">
        <v>1208532</v>
      </c>
      <c r="J151" s="61">
        <v>741400</v>
      </c>
      <c r="K151" s="61">
        <v>458000</v>
      </c>
      <c r="L151" s="61">
        <v>0</v>
      </c>
      <c r="M151" s="61">
        <v>120000</v>
      </c>
      <c r="N151" s="61">
        <v>0</v>
      </c>
      <c r="O151" s="86">
        <v>58.38</v>
      </c>
      <c r="P151" s="86">
        <v>35.81</v>
      </c>
      <c r="Q151" s="86">
        <v>0</v>
      </c>
      <c r="R151" s="86">
        <v>5.79</v>
      </c>
      <c r="S151" s="87">
        <v>0</v>
      </c>
    </row>
    <row r="152" spans="1:19" ht="12.75">
      <c r="A152" s="256">
        <v>2</v>
      </c>
      <c r="B152" s="257">
        <v>22</v>
      </c>
      <c r="C152" s="257">
        <v>2</v>
      </c>
      <c r="D152" s="36">
        <v>2</v>
      </c>
      <c r="E152" s="36">
        <v>0</v>
      </c>
      <c r="F152" s="46"/>
      <c r="G152" s="44" t="s">
        <v>404</v>
      </c>
      <c r="H152" s="70">
        <v>5855390</v>
      </c>
      <c r="I152" s="61">
        <v>2783423</v>
      </c>
      <c r="J152" s="61">
        <v>1268423</v>
      </c>
      <c r="K152" s="61">
        <v>540923</v>
      </c>
      <c r="L152" s="61">
        <v>1000</v>
      </c>
      <c r="M152" s="61">
        <v>148618</v>
      </c>
      <c r="N152" s="61">
        <v>1653926</v>
      </c>
      <c r="O152" s="86">
        <v>47.53</v>
      </c>
      <c r="P152" s="86">
        <v>21.66</v>
      </c>
      <c r="Q152" s="86">
        <v>0.01</v>
      </c>
      <c r="R152" s="86">
        <v>2.53</v>
      </c>
      <c r="S152" s="87">
        <v>28.24</v>
      </c>
    </row>
    <row r="153" spans="1:19" ht="12.75">
      <c r="A153" s="256">
        <v>2</v>
      </c>
      <c r="B153" s="257">
        <v>20</v>
      </c>
      <c r="C153" s="257">
        <v>4</v>
      </c>
      <c r="D153" s="36">
        <v>2</v>
      </c>
      <c r="E153" s="36">
        <v>0</v>
      </c>
      <c r="F153" s="46"/>
      <c r="G153" s="44" t="s">
        <v>405</v>
      </c>
      <c r="H153" s="70">
        <v>12963590</v>
      </c>
      <c r="I153" s="61">
        <v>1738973</v>
      </c>
      <c r="J153" s="61">
        <v>9724617</v>
      </c>
      <c r="K153" s="61">
        <v>7499030</v>
      </c>
      <c r="L153" s="61">
        <v>0</v>
      </c>
      <c r="M153" s="61">
        <v>1500000</v>
      </c>
      <c r="N153" s="61">
        <v>0</v>
      </c>
      <c r="O153" s="86">
        <v>13.41</v>
      </c>
      <c r="P153" s="86">
        <v>75.01</v>
      </c>
      <c r="Q153" s="86">
        <v>0</v>
      </c>
      <c r="R153" s="86">
        <v>11.57</v>
      </c>
      <c r="S153" s="87">
        <v>0</v>
      </c>
    </row>
    <row r="154" spans="1:19" ht="12.75">
      <c r="A154" s="256">
        <v>2</v>
      </c>
      <c r="B154" s="257">
        <v>26</v>
      </c>
      <c r="C154" s="257">
        <v>5</v>
      </c>
      <c r="D154" s="36">
        <v>2</v>
      </c>
      <c r="E154" s="36">
        <v>0</v>
      </c>
      <c r="F154" s="46"/>
      <c r="G154" s="44" t="s">
        <v>406</v>
      </c>
      <c r="H154" s="70">
        <v>2569637</v>
      </c>
      <c r="I154" s="61">
        <v>1630405</v>
      </c>
      <c r="J154" s="61">
        <v>939232</v>
      </c>
      <c r="K154" s="61">
        <v>439732</v>
      </c>
      <c r="L154" s="61">
        <v>0</v>
      </c>
      <c r="M154" s="61">
        <v>0</v>
      </c>
      <c r="N154" s="61">
        <v>0</v>
      </c>
      <c r="O154" s="86">
        <v>63.44</v>
      </c>
      <c r="P154" s="86">
        <v>36.55</v>
      </c>
      <c r="Q154" s="86">
        <v>0</v>
      </c>
      <c r="R154" s="86">
        <v>0</v>
      </c>
      <c r="S154" s="87">
        <v>0</v>
      </c>
    </row>
    <row r="155" spans="1:19" ht="12.75">
      <c r="A155" s="256">
        <v>2</v>
      </c>
      <c r="B155" s="257">
        <v>20</v>
      </c>
      <c r="C155" s="257">
        <v>5</v>
      </c>
      <c r="D155" s="36">
        <v>2</v>
      </c>
      <c r="E155" s="36">
        <v>0</v>
      </c>
      <c r="F155" s="46"/>
      <c r="G155" s="44" t="s">
        <v>407</v>
      </c>
      <c r="H155" s="70">
        <v>3642400.5</v>
      </c>
      <c r="I155" s="61">
        <v>1676467</v>
      </c>
      <c r="J155" s="61">
        <v>738933.5</v>
      </c>
      <c r="K155" s="61">
        <v>315033.5</v>
      </c>
      <c r="L155" s="61">
        <v>0</v>
      </c>
      <c r="M155" s="61">
        <v>10000</v>
      </c>
      <c r="N155" s="61">
        <v>1217000</v>
      </c>
      <c r="O155" s="86">
        <v>46.02</v>
      </c>
      <c r="P155" s="86">
        <v>20.28</v>
      </c>
      <c r="Q155" s="86">
        <v>0</v>
      </c>
      <c r="R155" s="86">
        <v>0.27</v>
      </c>
      <c r="S155" s="87">
        <v>33.41</v>
      </c>
    </row>
    <row r="156" spans="1:19" ht="12.75">
      <c r="A156" s="256">
        <v>2</v>
      </c>
      <c r="B156" s="257">
        <v>25</v>
      </c>
      <c r="C156" s="257">
        <v>7</v>
      </c>
      <c r="D156" s="36">
        <v>2</v>
      </c>
      <c r="E156" s="36">
        <v>0</v>
      </c>
      <c r="F156" s="46"/>
      <c r="G156" s="44" t="s">
        <v>343</v>
      </c>
      <c r="H156" s="70">
        <v>7741810.76</v>
      </c>
      <c r="I156" s="61">
        <v>3507628</v>
      </c>
      <c r="J156" s="61">
        <v>4234182.76</v>
      </c>
      <c r="K156" s="61">
        <v>3759944.76</v>
      </c>
      <c r="L156" s="61">
        <v>0</v>
      </c>
      <c r="M156" s="61">
        <v>0</v>
      </c>
      <c r="N156" s="61">
        <v>0</v>
      </c>
      <c r="O156" s="86">
        <v>45.3</v>
      </c>
      <c r="P156" s="86">
        <v>54.69</v>
      </c>
      <c r="Q156" s="86">
        <v>0</v>
      </c>
      <c r="R156" s="86">
        <v>0</v>
      </c>
      <c r="S156" s="87">
        <v>0</v>
      </c>
    </row>
    <row r="157" spans="1:19" ht="12.75">
      <c r="A157" s="256">
        <v>2</v>
      </c>
      <c r="B157" s="257">
        <v>26</v>
      </c>
      <c r="C157" s="257">
        <v>6</v>
      </c>
      <c r="D157" s="36">
        <v>2</v>
      </c>
      <c r="E157" s="36">
        <v>0</v>
      </c>
      <c r="F157" s="46"/>
      <c r="G157" s="44" t="s">
        <v>344</v>
      </c>
      <c r="H157" s="70">
        <v>4849309</v>
      </c>
      <c r="I157" s="61">
        <v>2268537</v>
      </c>
      <c r="J157" s="61">
        <v>2580772</v>
      </c>
      <c r="K157" s="61">
        <v>1911625</v>
      </c>
      <c r="L157" s="61">
        <v>0</v>
      </c>
      <c r="M157" s="61">
        <v>0</v>
      </c>
      <c r="N157" s="61">
        <v>0</v>
      </c>
      <c r="O157" s="86">
        <v>46.78</v>
      </c>
      <c r="P157" s="86">
        <v>53.21</v>
      </c>
      <c r="Q157" s="86">
        <v>0</v>
      </c>
      <c r="R157" s="86">
        <v>0</v>
      </c>
      <c r="S157" s="87">
        <v>0</v>
      </c>
    </row>
    <row r="158" spans="1:19" ht="12.75">
      <c r="A158" s="256">
        <v>2</v>
      </c>
      <c r="B158" s="257">
        <v>23</v>
      </c>
      <c r="C158" s="257">
        <v>9</v>
      </c>
      <c r="D158" s="36">
        <v>2</v>
      </c>
      <c r="E158" s="36">
        <v>0</v>
      </c>
      <c r="F158" s="46"/>
      <c r="G158" s="44" t="s">
        <v>408</v>
      </c>
      <c r="H158" s="70">
        <v>7014081.83</v>
      </c>
      <c r="I158" s="61">
        <v>1351463</v>
      </c>
      <c r="J158" s="61">
        <v>5661618.83</v>
      </c>
      <c r="K158" s="61">
        <v>5396492.83</v>
      </c>
      <c r="L158" s="61">
        <v>1000</v>
      </c>
      <c r="M158" s="61">
        <v>0</v>
      </c>
      <c r="N158" s="61">
        <v>0</v>
      </c>
      <c r="O158" s="86">
        <v>19.26</v>
      </c>
      <c r="P158" s="86">
        <v>80.71</v>
      </c>
      <c r="Q158" s="86">
        <v>0.01</v>
      </c>
      <c r="R158" s="86">
        <v>0</v>
      </c>
      <c r="S158" s="87">
        <v>0</v>
      </c>
    </row>
    <row r="159" spans="1:19" ht="12.75">
      <c r="A159" s="256">
        <v>2</v>
      </c>
      <c r="B159" s="257">
        <v>3</v>
      </c>
      <c r="C159" s="257">
        <v>6</v>
      </c>
      <c r="D159" s="36">
        <v>2</v>
      </c>
      <c r="E159" s="36">
        <v>0</v>
      </c>
      <c r="F159" s="46"/>
      <c r="G159" s="44" t="s">
        <v>409</v>
      </c>
      <c r="H159" s="70">
        <v>1560853</v>
      </c>
      <c r="I159" s="61">
        <v>1221953</v>
      </c>
      <c r="J159" s="61">
        <v>323900</v>
      </c>
      <c r="K159" s="61">
        <v>0</v>
      </c>
      <c r="L159" s="61">
        <v>0</v>
      </c>
      <c r="M159" s="61">
        <v>0</v>
      </c>
      <c r="N159" s="61">
        <v>15000</v>
      </c>
      <c r="O159" s="86">
        <v>78.28</v>
      </c>
      <c r="P159" s="86">
        <v>20.75</v>
      </c>
      <c r="Q159" s="86">
        <v>0</v>
      </c>
      <c r="R159" s="86">
        <v>0</v>
      </c>
      <c r="S159" s="87">
        <v>0.96</v>
      </c>
    </row>
    <row r="160" spans="1:19" s="107" customFormat="1" ht="15">
      <c r="A160" s="258"/>
      <c r="B160" s="259"/>
      <c r="C160" s="259"/>
      <c r="D160" s="120"/>
      <c r="E160" s="120"/>
      <c r="F160" s="121" t="s">
        <v>410</v>
      </c>
      <c r="G160" s="122"/>
      <c r="H160" s="124">
        <v>578330797.36</v>
      </c>
      <c r="I160" s="124">
        <v>223322206</v>
      </c>
      <c r="J160" s="124">
        <v>329708914.5</v>
      </c>
      <c r="K160" s="124">
        <v>228821852.5</v>
      </c>
      <c r="L160" s="124">
        <v>558700</v>
      </c>
      <c r="M160" s="124">
        <v>8584840.86</v>
      </c>
      <c r="N160" s="124">
        <v>16156136</v>
      </c>
      <c r="O160" s="150">
        <v>38.61495998819965</v>
      </c>
      <c r="P160" s="150">
        <v>57.01043693420367</v>
      </c>
      <c r="Q160" s="150">
        <v>0.09660561093242624</v>
      </c>
      <c r="R160" s="150">
        <v>1.4844170324645702</v>
      </c>
      <c r="S160" s="151">
        <v>2.793580434199687</v>
      </c>
    </row>
    <row r="161" spans="1:19" ht="12.75">
      <c r="A161" s="256">
        <v>2</v>
      </c>
      <c r="B161" s="257">
        <v>24</v>
      </c>
      <c r="C161" s="257">
        <v>1</v>
      </c>
      <c r="D161" s="36">
        <v>3</v>
      </c>
      <c r="E161" s="36">
        <v>0</v>
      </c>
      <c r="F161" s="46"/>
      <c r="G161" s="44" t="s">
        <v>411</v>
      </c>
      <c r="H161" s="70">
        <v>14412903</v>
      </c>
      <c r="I161" s="61">
        <v>1448311</v>
      </c>
      <c r="J161" s="61">
        <v>12794592</v>
      </c>
      <c r="K161" s="61">
        <v>11991990</v>
      </c>
      <c r="L161" s="61">
        <v>0</v>
      </c>
      <c r="M161" s="61">
        <v>150000</v>
      </c>
      <c r="N161" s="61">
        <v>20000</v>
      </c>
      <c r="O161" s="86">
        <v>10.04</v>
      </c>
      <c r="P161" s="86">
        <v>88.77</v>
      </c>
      <c r="Q161" s="86">
        <v>0</v>
      </c>
      <c r="R161" s="86">
        <v>1.04</v>
      </c>
      <c r="S161" s="87">
        <v>0.13</v>
      </c>
    </row>
    <row r="162" spans="1:19" ht="12.75">
      <c r="A162" s="256">
        <v>2</v>
      </c>
      <c r="B162" s="257">
        <v>14</v>
      </c>
      <c r="C162" s="257">
        <v>2</v>
      </c>
      <c r="D162" s="36">
        <v>3</v>
      </c>
      <c r="E162" s="36">
        <v>0</v>
      </c>
      <c r="F162" s="46"/>
      <c r="G162" s="44" t="s">
        <v>412</v>
      </c>
      <c r="H162" s="70">
        <v>7903572</v>
      </c>
      <c r="I162" s="61">
        <v>3210672</v>
      </c>
      <c r="J162" s="61">
        <v>3192900</v>
      </c>
      <c r="K162" s="61">
        <v>2592000</v>
      </c>
      <c r="L162" s="61">
        <v>500000</v>
      </c>
      <c r="M162" s="61">
        <v>1000000</v>
      </c>
      <c r="N162" s="61">
        <v>0</v>
      </c>
      <c r="O162" s="86">
        <v>40.62</v>
      </c>
      <c r="P162" s="86">
        <v>40.39</v>
      </c>
      <c r="Q162" s="86">
        <v>6.32</v>
      </c>
      <c r="R162" s="86">
        <v>12.65</v>
      </c>
      <c r="S162" s="87">
        <v>0</v>
      </c>
    </row>
    <row r="163" spans="1:19" ht="12.75">
      <c r="A163" s="256">
        <v>2</v>
      </c>
      <c r="B163" s="257">
        <v>25</v>
      </c>
      <c r="C163" s="257">
        <v>3</v>
      </c>
      <c r="D163" s="36">
        <v>3</v>
      </c>
      <c r="E163" s="36">
        <v>0</v>
      </c>
      <c r="F163" s="46"/>
      <c r="G163" s="44" t="s">
        <v>413</v>
      </c>
      <c r="H163" s="70">
        <v>74565931</v>
      </c>
      <c r="I163" s="61">
        <v>29408638</v>
      </c>
      <c r="J163" s="61">
        <v>38037293</v>
      </c>
      <c r="K163" s="61">
        <v>2603093</v>
      </c>
      <c r="L163" s="61">
        <v>0</v>
      </c>
      <c r="M163" s="61">
        <v>333000</v>
      </c>
      <c r="N163" s="61">
        <v>6787000</v>
      </c>
      <c r="O163" s="86">
        <v>39.43</v>
      </c>
      <c r="P163" s="86">
        <v>51.01</v>
      </c>
      <c r="Q163" s="86">
        <v>0</v>
      </c>
      <c r="R163" s="86">
        <v>0.44</v>
      </c>
      <c r="S163" s="87">
        <v>9.1</v>
      </c>
    </row>
    <row r="164" spans="1:19" ht="12.75">
      <c r="A164" s="256">
        <v>2</v>
      </c>
      <c r="B164" s="257">
        <v>5</v>
      </c>
      <c r="C164" s="257">
        <v>2</v>
      </c>
      <c r="D164" s="36">
        <v>3</v>
      </c>
      <c r="E164" s="36">
        <v>0</v>
      </c>
      <c r="F164" s="46"/>
      <c r="G164" s="44" t="s">
        <v>414</v>
      </c>
      <c r="H164" s="70">
        <v>13721692.65</v>
      </c>
      <c r="I164" s="61">
        <v>2991809</v>
      </c>
      <c r="J164" s="61">
        <v>10228883.65</v>
      </c>
      <c r="K164" s="61">
        <v>9303983.65</v>
      </c>
      <c r="L164" s="61">
        <v>1000</v>
      </c>
      <c r="M164" s="61">
        <v>500000</v>
      </c>
      <c r="N164" s="61">
        <v>0</v>
      </c>
      <c r="O164" s="86">
        <v>21.8</v>
      </c>
      <c r="P164" s="86">
        <v>74.54</v>
      </c>
      <c r="Q164" s="86">
        <v>0</v>
      </c>
      <c r="R164" s="86">
        <v>3.64</v>
      </c>
      <c r="S164" s="87">
        <v>0</v>
      </c>
    </row>
    <row r="165" spans="1:19" ht="12.75">
      <c r="A165" s="256">
        <v>2</v>
      </c>
      <c r="B165" s="257">
        <v>22</v>
      </c>
      <c r="C165" s="257">
        <v>1</v>
      </c>
      <c r="D165" s="36">
        <v>3</v>
      </c>
      <c r="E165" s="36">
        <v>0</v>
      </c>
      <c r="F165" s="46"/>
      <c r="G165" s="44" t="s">
        <v>415</v>
      </c>
      <c r="H165" s="70">
        <v>10200683</v>
      </c>
      <c r="I165" s="61">
        <v>3738507</v>
      </c>
      <c r="J165" s="61">
        <v>5912908</v>
      </c>
      <c r="K165" s="61">
        <v>4005408</v>
      </c>
      <c r="L165" s="61">
        <v>0</v>
      </c>
      <c r="M165" s="61">
        <v>94580</v>
      </c>
      <c r="N165" s="61">
        <v>454688</v>
      </c>
      <c r="O165" s="86">
        <v>36.64</v>
      </c>
      <c r="P165" s="86">
        <v>57.96</v>
      </c>
      <c r="Q165" s="86">
        <v>0</v>
      </c>
      <c r="R165" s="86">
        <v>0.92</v>
      </c>
      <c r="S165" s="87">
        <v>4.45</v>
      </c>
    </row>
    <row r="166" spans="1:19" ht="12.75">
      <c r="A166" s="256">
        <v>2</v>
      </c>
      <c r="B166" s="257">
        <v>8</v>
      </c>
      <c r="C166" s="257">
        <v>6</v>
      </c>
      <c r="D166" s="36">
        <v>3</v>
      </c>
      <c r="E166" s="36">
        <v>0</v>
      </c>
      <c r="F166" s="46"/>
      <c r="G166" s="44" t="s">
        <v>416</v>
      </c>
      <c r="H166" s="70">
        <v>14281443.55</v>
      </c>
      <c r="I166" s="61">
        <v>5080416</v>
      </c>
      <c r="J166" s="61">
        <v>9201027.55</v>
      </c>
      <c r="K166" s="61">
        <v>5340158.55</v>
      </c>
      <c r="L166" s="61">
        <v>0</v>
      </c>
      <c r="M166" s="61">
        <v>0</v>
      </c>
      <c r="N166" s="61">
        <v>0</v>
      </c>
      <c r="O166" s="86">
        <v>35.57</v>
      </c>
      <c r="P166" s="86">
        <v>64.42</v>
      </c>
      <c r="Q166" s="86">
        <v>0</v>
      </c>
      <c r="R166" s="86">
        <v>0</v>
      </c>
      <c r="S166" s="87">
        <v>0</v>
      </c>
    </row>
    <row r="167" spans="1:19" ht="12.75">
      <c r="A167" s="256">
        <v>2</v>
      </c>
      <c r="B167" s="257">
        <v>16</v>
      </c>
      <c r="C167" s="257">
        <v>1</v>
      </c>
      <c r="D167" s="36">
        <v>3</v>
      </c>
      <c r="E167" s="36">
        <v>0</v>
      </c>
      <c r="F167" s="46"/>
      <c r="G167" s="44" t="s">
        <v>417</v>
      </c>
      <c r="H167" s="70">
        <v>4562334</v>
      </c>
      <c r="I167" s="61">
        <v>3148350</v>
      </c>
      <c r="J167" s="61">
        <v>1411784</v>
      </c>
      <c r="K167" s="61">
        <v>615584</v>
      </c>
      <c r="L167" s="61">
        <v>2200</v>
      </c>
      <c r="M167" s="61">
        <v>0</v>
      </c>
      <c r="N167" s="61">
        <v>0</v>
      </c>
      <c r="O167" s="86">
        <v>69</v>
      </c>
      <c r="P167" s="86">
        <v>30.94</v>
      </c>
      <c r="Q167" s="86">
        <v>0.04</v>
      </c>
      <c r="R167" s="86">
        <v>0</v>
      </c>
      <c r="S167" s="87">
        <v>0</v>
      </c>
    </row>
    <row r="168" spans="1:19" ht="12.75">
      <c r="A168" s="256">
        <v>2</v>
      </c>
      <c r="B168" s="257">
        <v>21</v>
      </c>
      <c r="C168" s="257">
        <v>5</v>
      </c>
      <c r="D168" s="36">
        <v>3</v>
      </c>
      <c r="E168" s="36">
        <v>0</v>
      </c>
      <c r="F168" s="46"/>
      <c r="G168" s="44" t="s">
        <v>418</v>
      </c>
      <c r="H168" s="70">
        <v>4523921</v>
      </c>
      <c r="I168" s="61">
        <v>2465721</v>
      </c>
      <c r="J168" s="61">
        <v>2034200</v>
      </c>
      <c r="K168" s="61">
        <v>0</v>
      </c>
      <c r="L168" s="61">
        <v>2000</v>
      </c>
      <c r="M168" s="61">
        <v>0</v>
      </c>
      <c r="N168" s="61">
        <v>22000</v>
      </c>
      <c r="O168" s="86">
        <v>54.5</v>
      </c>
      <c r="P168" s="86">
        <v>44.96</v>
      </c>
      <c r="Q168" s="86">
        <v>0.04</v>
      </c>
      <c r="R168" s="86">
        <v>0</v>
      </c>
      <c r="S168" s="87">
        <v>0.48</v>
      </c>
    </row>
    <row r="169" spans="1:19" ht="12.75">
      <c r="A169" s="256">
        <v>2</v>
      </c>
      <c r="B169" s="257">
        <v>4</v>
      </c>
      <c r="C169" s="257">
        <v>1</v>
      </c>
      <c r="D169" s="36">
        <v>3</v>
      </c>
      <c r="E169" s="36">
        <v>0</v>
      </c>
      <c r="F169" s="46"/>
      <c r="G169" s="44" t="s">
        <v>419</v>
      </c>
      <c r="H169" s="70">
        <v>21653966.2</v>
      </c>
      <c r="I169" s="61">
        <v>8806548</v>
      </c>
      <c r="J169" s="61">
        <v>12659518.2</v>
      </c>
      <c r="K169" s="61">
        <v>8134918.2</v>
      </c>
      <c r="L169" s="61">
        <v>2900</v>
      </c>
      <c r="M169" s="61">
        <v>0</v>
      </c>
      <c r="N169" s="61">
        <v>185000</v>
      </c>
      <c r="O169" s="86">
        <v>40.66</v>
      </c>
      <c r="P169" s="86">
        <v>58.46</v>
      </c>
      <c r="Q169" s="86">
        <v>0.01</v>
      </c>
      <c r="R169" s="86">
        <v>0</v>
      </c>
      <c r="S169" s="87">
        <v>0.85</v>
      </c>
    </row>
    <row r="170" spans="1:19" ht="12.75">
      <c r="A170" s="256">
        <v>2</v>
      </c>
      <c r="B170" s="257">
        <v>12</v>
      </c>
      <c r="C170" s="257">
        <v>1</v>
      </c>
      <c r="D170" s="36">
        <v>3</v>
      </c>
      <c r="E170" s="36">
        <v>0</v>
      </c>
      <c r="F170" s="46"/>
      <c r="G170" s="44" t="s">
        <v>420</v>
      </c>
      <c r="H170" s="70">
        <v>5345218.48</v>
      </c>
      <c r="I170" s="61">
        <v>3081774</v>
      </c>
      <c r="J170" s="61">
        <v>2112644.48</v>
      </c>
      <c r="K170" s="61">
        <v>1252950.48</v>
      </c>
      <c r="L170" s="61">
        <v>800</v>
      </c>
      <c r="M170" s="61">
        <v>0</v>
      </c>
      <c r="N170" s="61">
        <v>150000</v>
      </c>
      <c r="O170" s="86">
        <v>57.65</v>
      </c>
      <c r="P170" s="86">
        <v>39.52</v>
      </c>
      <c r="Q170" s="86">
        <v>0.01</v>
      </c>
      <c r="R170" s="86">
        <v>0</v>
      </c>
      <c r="S170" s="87">
        <v>2.8</v>
      </c>
    </row>
    <row r="171" spans="1:19" ht="12.75">
      <c r="A171" s="256">
        <v>2</v>
      </c>
      <c r="B171" s="257">
        <v>19</v>
      </c>
      <c r="C171" s="257">
        <v>4</v>
      </c>
      <c r="D171" s="36">
        <v>3</v>
      </c>
      <c r="E171" s="36">
        <v>0</v>
      </c>
      <c r="F171" s="46"/>
      <c r="G171" s="44" t="s">
        <v>421</v>
      </c>
      <c r="H171" s="70">
        <v>3237062</v>
      </c>
      <c r="I171" s="61">
        <v>2434038</v>
      </c>
      <c r="J171" s="61">
        <v>803024</v>
      </c>
      <c r="K171" s="61">
        <v>256824</v>
      </c>
      <c r="L171" s="61">
        <v>0</v>
      </c>
      <c r="M171" s="61">
        <v>0</v>
      </c>
      <c r="N171" s="61">
        <v>0</v>
      </c>
      <c r="O171" s="86">
        <v>75.19</v>
      </c>
      <c r="P171" s="86">
        <v>24.8</v>
      </c>
      <c r="Q171" s="86">
        <v>0</v>
      </c>
      <c r="R171" s="86">
        <v>0</v>
      </c>
      <c r="S171" s="87">
        <v>0</v>
      </c>
    </row>
    <row r="172" spans="1:19" ht="12.75">
      <c r="A172" s="256">
        <v>2</v>
      </c>
      <c r="B172" s="257">
        <v>15</v>
      </c>
      <c r="C172" s="257">
        <v>3</v>
      </c>
      <c r="D172" s="36">
        <v>3</v>
      </c>
      <c r="E172" s="36">
        <v>0</v>
      </c>
      <c r="F172" s="46"/>
      <c r="G172" s="44" t="s">
        <v>422</v>
      </c>
      <c r="H172" s="70">
        <v>10940982</v>
      </c>
      <c r="I172" s="61">
        <v>4249337</v>
      </c>
      <c r="J172" s="61">
        <v>5654074</v>
      </c>
      <c r="K172" s="61">
        <v>4682574</v>
      </c>
      <c r="L172" s="61">
        <v>1700</v>
      </c>
      <c r="M172" s="61">
        <v>0</v>
      </c>
      <c r="N172" s="61">
        <v>1035871</v>
      </c>
      <c r="O172" s="86">
        <v>38.83</v>
      </c>
      <c r="P172" s="86">
        <v>51.67</v>
      </c>
      <c r="Q172" s="86">
        <v>0.01</v>
      </c>
      <c r="R172" s="86">
        <v>0</v>
      </c>
      <c r="S172" s="87">
        <v>9.46</v>
      </c>
    </row>
    <row r="173" spans="1:19" ht="12.75">
      <c r="A173" s="256">
        <v>2</v>
      </c>
      <c r="B173" s="257">
        <v>23</v>
      </c>
      <c r="C173" s="257">
        <v>4</v>
      </c>
      <c r="D173" s="36">
        <v>3</v>
      </c>
      <c r="E173" s="36">
        <v>0</v>
      </c>
      <c r="F173" s="46"/>
      <c r="G173" s="44" t="s">
        <v>423</v>
      </c>
      <c r="H173" s="70">
        <v>14489169</v>
      </c>
      <c r="I173" s="61">
        <v>3803812</v>
      </c>
      <c r="J173" s="61">
        <v>10254457</v>
      </c>
      <c r="K173" s="61">
        <v>9823070</v>
      </c>
      <c r="L173" s="61">
        <v>6000</v>
      </c>
      <c r="M173" s="61">
        <v>424900</v>
      </c>
      <c r="N173" s="61">
        <v>0</v>
      </c>
      <c r="O173" s="86">
        <v>26.25</v>
      </c>
      <c r="P173" s="86">
        <v>70.77</v>
      </c>
      <c r="Q173" s="86">
        <v>0.04</v>
      </c>
      <c r="R173" s="86">
        <v>2.93</v>
      </c>
      <c r="S173" s="87">
        <v>0</v>
      </c>
    </row>
    <row r="174" spans="1:19" ht="12.75">
      <c r="A174" s="256">
        <v>2</v>
      </c>
      <c r="B174" s="257">
        <v>8</v>
      </c>
      <c r="C174" s="257">
        <v>8</v>
      </c>
      <c r="D174" s="36">
        <v>3</v>
      </c>
      <c r="E174" s="36">
        <v>0</v>
      </c>
      <c r="F174" s="46"/>
      <c r="G174" s="44" t="s">
        <v>424</v>
      </c>
      <c r="H174" s="70">
        <v>9598199</v>
      </c>
      <c r="I174" s="61">
        <v>2628703</v>
      </c>
      <c r="J174" s="61">
        <v>6873496</v>
      </c>
      <c r="K174" s="61">
        <v>4681822</v>
      </c>
      <c r="L174" s="61">
        <v>0</v>
      </c>
      <c r="M174" s="61">
        <v>0</v>
      </c>
      <c r="N174" s="61">
        <v>96000</v>
      </c>
      <c r="O174" s="86">
        <v>27.38</v>
      </c>
      <c r="P174" s="86">
        <v>71.61</v>
      </c>
      <c r="Q174" s="86">
        <v>0</v>
      </c>
      <c r="R174" s="86">
        <v>0</v>
      </c>
      <c r="S174" s="87">
        <v>1</v>
      </c>
    </row>
    <row r="175" spans="1:19" ht="12.75">
      <c r="A175" s="256">
        <v>2</v>
      </c>
      <c r="B175" s="257">
        <v>10</v>
      </c>
      <c r="C175" s="257">
        <v>3</v>
      </c>
      <c r="D175" s="36">
        <v>3</v>
      </c>
      <c r="E175" s="36">
        <v>0</v>
      </c>
      <c r="F175" s="46"/>
      <c r="G175" s="44" t="s">
        <v>425</v>
      </c>
      <c r="H175" s="70">
        <v>7063719</v>
      </c>
      <c r="I175" s="61">
        <v>4844319</v>
      </c>
      <c r="J175" s="61">
        <v>2219400</v>
      </c>
      <c r="K175" s="61">
        <v>0</v>
      </c>
      <c r="L175" s="61">
        <v>0</v>
      </c>
      <c r="M175" s="61">
        <v>0</v>
      </c>
      <c r="N175" s="61">
        <v>0</v>
      </c>
      <c r="O175" s="86">
        <v>68.58</v>
      </c>
      <c r="P175" s="86">
        <v>31.41</v>
      </c>
      <c r="Q175" s="86">
        <v>0</v>
      </c>
      <c r="R175" s="86">
        <v>0</v>
      </c>
      <c r="S175" s="87">
        <v>0</v>
      </c>
    </row>
    <row r="176" spans="1:19" ht="12.75">
      <c r="A176" s="256">
        <v>2</v>
      </c>
      <c r="B176" s="257">
        <v>7</v>
      </c>
      <c r="C176" s="257">
        <v>3</v>
      </c>
      <c r="D176" s="36">
        <v>3</v>
      </c>
      <c r="E176" s="36">
        <v>0</v>
      </c>
      <c r="F176" s="46"/>
      <c r="G176" s="44" t="s">
        <v>426</v>
      </c>
      <c r="H176" s="70">
        <v>3837880</v>
      </c>
      <c r="I176" s="61">
        <v>3008780</v>
      </c>
      <c r="J176" s="61">
        <v>826100</v>
      </c>
      <c r="K176" s="61">
        <v>0</v>
      </c>
      <c r="L176" s="61">
        <v>3000</v>
      </c>
      <c r="M176" s="61">
        <v>0</v>
      </c>
      <c r="N176" s="61">
        <v>0</v>
      </c>
      <c r="O176" s="86">
        <v>78.39</v>
      </c>
      <c r="P176" s="86">
        <v>21.52</v>
      </c>
      <c r="Q176" s="86">
        <v>0.07</v>
      </c>
      <c r="R176" s="86">
        <v>0</v>
      </c>
      <c r="S176" s="87">
        <v>0</v>
      </c>
    </row>
    <row r="177" spans="1:19" ht="12.75">
      <c r="A177" s="256">
        <v>2</v>
      </c>
      <c r="B177" s="257">
        <v>12</v>
      </c>
      <c r="C177" s="257">
        <v>2</v>
      </c>
      <c r="D177" s="36">
        <v>3</v>
      </c>
      <c r="E177" s="36">
        <v>0</v>
      </c>
      <c r="F177" s="46"/>
      <c r="G177" s="44" t="s">
        <v>427</v>
      </c>
      <c r="H177" s="70">
        <v>5829917.5</v>
      </c>
      <c r="I177" s="61">
        <v>2189527</v>
      </c>
      <c r="J177" s="61">
        <v>3214090.5</v>
      </c>
      <c r="K177" s="61">
        <v>2490453.5</v>
      </c>
      <c r="L177" s="61">
        <v>1500</v>
      </c>
      <c r="M177" s="61">
        <v>424800</v>
      </c>
      <c r="N177" s="61">
        <v>0</v>
      </c>
      <c r="O177" s="86">
        <v>37.55</v>
      </c>
      <c r="P177" s="86">
        <v>55.13</v>
      </c>
      <c r="Q177" s="86">
        <v>0.02</v>
      </c>
      <c r="R177" s="86">
        <v>7.28</v>
      </c>
      <c r="S177" s="87">
        <v>0</v>
      </c>
    </row>
    <row r="178" spans="1:19" ht="12.75">
      <c r="A178" s="256">
        <v>2</v>
      </c>
      <c r="B178" s="257">
        <v>12</v>
      </c>
      <c r="C178" s="257">
        <v>3</v>
      </c>
      <c r="D178" s="36">
        <v>3</v>
      </c>
      <c r="E178" s="36">
        <v>0</v>
      </c>
      <c r="F178" s="46"/>
      <c r="G178" s="44" t="s">
        <v>428</v>
      </c>
      <c r="H178" s="70">
        <v>7868107</v>
      </c>
      <c r="I178" s="61">
        <v>5412698</v>
      </c>
      <c r="J178" s="61">
        <v>1928109</v>
      </c>
      <c r="K178" s="61">
        <v>143649</v>
      </c>
      <c r="L178" s="61">
        <v>2300</v>
      </c>
      <c r="M178" s="61">
        <v>135000</v>
      </c>
      <c r="N178" s="61">
        <v>390000</v>
      </c>
      <c r="O178" s="86">
        <v>68.79</v>
      </c>
      <c r="P178" s="86">
        <v>24.5</v>
      </c>
      <c r="Q178" s="86">
        <v>0.02</v>
      </c>
      <c r="R178" s="86">
        <v>1.71</v>
      </c>
      <c r="S178" s="87">
        <v>4.95</v>
      </c>
    </row>
    <row r="179" spans="1:19" ht="12.75">
      <c r="A179" s="256">
        <v>2</v>
      </c>
      <c r="B179" s="257">
        <v>21</v>
      </c>
      <c r="C179" s="257">
        <v>6</v>
      </c>
      <c r="D179" s="36">
        <v>3</v>
      </c>
      <c r="E179" s="36">
        <v>0</v>
      </c>
      <c r="F179" s="46"/>
      <c r="G179" s="44" t="s">
        <v>429</v>
      </c>
      <c r="H179" s="70">
        <v>4337068.99</v>
      </c>
      <c r="I179" s="61">
        <v>1722116</v>
      </c>
      <c r="J179" s="61">
        <v>1935048.13</v>
      </c>
      <c r="K179" s="61">
        <v>137143.13</v>
      </c>
      <c r="L179" s="61">
        <v>1000</v>
      </c>
      <c r="M179" s="61">
        <v>678904.86</v>
      </c>
      <c r="N179" s="61">
        <v>0</v>
      </c>
      <c r="O179" s="86">
        <v>39.7</v>
      </c>
      <c r="P179" s="86">
        <v>44.61</v>
      </c>
      <c r="Q179" s="86">
        <v>0.02</v>
      </c>
      <c r="R179" s="86">
        <v>15.65</v>
      </c>
      <c r="S179" s="87">
        <v>0</v>
      </c>
    </row>
    <row r="180" spans="1:19" ht="12.75">
      <c r="A180" s="256">
        <v>2</v>
      </c>
      <c r="B180" s="257">
        <v>14</v>
      </c>
      <c r="C180" s="257">
        <v>5</v>
      </c>
      <c r="D180" s="36">
        <v>3</v>
      </c>
      <c r="E180" s="36">
        <v>0</v>
      </c>
      <c r="F180" s="46"/>
      <c r="G180" s="44" t="s">
        <v>430</v>
      </c>
      <c r="H180" s="70">
        <v>4067386.62</v>
      </c>
      <c r="I180" s="61">
        <v>1811076</v>
      </c>
      <c r="J180" s="61">
        <v>2256310.62</v>
      </c>
      <c r="K180" s="61">
        <v>2017010.62</v>
      </c>
      <c r="L180" s="61">
        <v>0</v>
      </c>
      <c r="M180" s="61">
        <v>0</v>
      </c>
      <c r="N180" s="61">
        <v>0</v>
      </c>
      <c r="O180" s="86">
        <v>44.52</v>
      </c>
      <c r="P180" s="86">
        <v>55.47</v>
      </c>
      <c r="Q180" s="86">
        <v>0</v>
      </c>
      <c r="R180" s="86">
        <v>0</v>
      </c>
      <c r="S180" s="87">
        <v>0</v>
      </c>
    </row>
    <row r="181" spans="1:19" ht="12.75">
      <c r="A181" s="256">
        <v>2</v>
      </c>
      <c r="B181" s="257">
        <v>8</v>
      </c>
      <c r="C181" s="257">
        <v>10</v>
      </c>
      <c r="D181" s="36">
        <v>3</v>
      </c>
      <c r="E181" s="36">
        <v>0</v>
      </c>
      <c r="F181" s="46"/>
      <c r="G181" s="44" t="s">
        <v>431</v>
      </c>
      <c r="H181" s="70">
        <v>8139176</v>
      </c>
      <c r="I181" s="61">
        <v>1796788</v>
      </c>
      <c r="J181" s="61">
        <v>6307388</v>
      </c>
      <c r="K181" s="61">
        <v>5419288</v>
      </c>
      <c r="L181" s="61">
        <v>0</v>
      </c>
      <c r="M181" s="61">
        <v>35000</v>
      </c>
      <c r="N181" s="61">
        <v>0</v>
      </c>
      <c r="O181" s="86">
        <v>22.07</v>
      </c>
      <c r="P181" s="86">
        <v>77.49</v>
      </c>
      <c r="Q181" s="86">
        <v>0</v>
      </c>
      <c r="R181" s="86">
        <v>0.43</v>
      </c>
      <c r="S181" s="87">
        <v>0</v>
      </c>
    </row>
    <row r="182" spans="1:19" ht="12.75">
      <c r="A182" s="256">
        <v>2</v>
      </c>
      <c r="B182" s="257">
        <v>13</v>
      </c>
      <c r="C182" s="257">
        <v>3</v>
      </c>
      <c r="D182" s="36">
        <v>3</v>
      </c>
      <c r="E182" s="36">
        <v>0</v>
      </c>
      <c r="F182" s="46"/>
      <c r="G182" s="44" t="s">
        <v>432</v>
      </c>
      <c r="H182" s="70">
        <v>22371281</v>
      </c>
      <c r="I182" s="61">
        <v>9535451</v>
      </c>
      <c r="J182" s="61">
        <v>11801830</v>
      </c>
      <c r="K182" s="61">
        <v>9055330</v>
      </c>
      <c r="L182" s="61">
        <v>0</v>
      </c>
      <c r="M182" s="61">
        <v>1034000</v>
      </c>
      <c r="N182" s="61">
        <v>0</v>
      </c>
      <c r="O182" s="86">
        <v>42.62</v>
      </c>
      <c r="P182" s="86">
        <v>52.75</v>
      </c>
      <c r="Q182" s="86">
        <v>0</v>
      </c>
      <c r="R182" s="86">
        <v>4.62</v>
      </c>
      <c r="S182" s="87">
        <v>0</v>
      </c>
    </row>
    <row r="183" spans="1:19" ht="12.75">
      <c r="A183" s="256">
        <v>2</v>
      </c>
      <c r="B183" s="257">
        <v>12</v>
      </c>
      <c r="C183" s="257">
        <v>4</v>
      </c>
      <c r="D183" s="36">
        <v>3</v>
      </c>
      <c r="E183" s="36">
        <v>0</v>
      </c>
      <c r="F183" s="46"/>
      <c r="G183" s="44" t="s">
        <v>433</v>
      </c>
      <c r="H183" s="70">
        <v>7179540.95</v>
      </c>
      <c r="I183" s="61">
        <v>3062553</v>
      </c>
      <c r="J183" s="61">
        <v>4116987.95</v>
      </c>
      <c r="K183" s="61">
        <v>2682784.95</v>
      </c>
      <c r="L183" s="61">
        <v>0</v>
      </c>
      <c r="M183" s="61">
        <v>0</v>
      </c>
      <c r="N183" s="61">
        <v>0</v>
      </c>
      <c r="O183" s="86">
        <v>42.65</v>
      </c>
      <c r="P183" s="86">
        <v>57.34</v>
      </c>
      <c r="Q183" s="86">
        <v>0</v>
      </c>
      <c r="R183" s="86">
        <v>0</v>
      </c>
      <c r="S183" s="87">
        <v>0</v>
      </c>
    </row>
    <row r="184" spans="1:19" ht="12.75">
      <c r="A184" s="256">
        <v>2</v>
      </c>
      <c r="B184" s="257">
        <v>2</v>
      </c>
      <c r="C184" s="257">
        <v>7</v>
      </c>
      <c r="D184" s="36">
        <v>3</v>
      </c>
      <c r="E184" s="36">
        <v>0</v>
      </c>
      <c r="F184" s="46"/>
      <c r="G184" s="44" t="s">
        <v>434</v>
      </c>
      <c r="H184" s="70">
        <v>4397301</v>
      </c>
      <c r="I184" s="61">
        <v>1858573</v>
      </c>
      <c r="J184" s="61">
        <v>2463847</v>
      </c>
      <c r="K184" s="61">
        <v>2078379</v>
      </c>
      <c r="L184" s="61">
        <v>500</v>
      </c>
      <c r="M184" s="61">
        <v>74381</v>
      </c>
      <c r="N184" s="61">
        <v>0</v>
      </c>
      <c r="O184" s="86">
        <v>42.26</v>
      </c>
      <c r="P184" s="86">
        <v>56.03</v>
      </c>
      <c r="Q184" s="86">
        <v>0.01</v>
      </c>
      <c r="R184" s="86">
        <v>1.69</v>
      </c>
      <c r="S184" s="87">
        <v>0</v>
      </c>
    </row>
    <row r="185" spans="1:19" ht="12.75">
      <c r="A185" s="256">
        <v>2</v>
      </c>
      <c r="B185" s="257">
        <v>1</v>
      </c>
      <c r="C185" s="257">
        <v>4</v>
      </c>
      <c r="D185" s="36">
        <v>3</v>
      </c>
      <c r="E185" s="36">
        <v>0</v>
      </c>
      <c r="F185" s="46"/>
      <c r="G185" s="44" t="s">
        <v>435</v>
      </c>
      <c r="H185" s="70">
        <v>6842450.45</v>
      </c>
      <c r="I185" s="61">
        <v>4934447</v>
      </c>
      <c r="J185" s="61">
        <v>1906203.45</v>
      </c>
      <c r="K185" s="61">
        <v>1257603.45</v>
      </c>
      <c r="L185" s="61">
        <v>1800</v>
      </c>
      <c r="M185" s="61">
        <v>0</v>
      </c>
      <c r="N185" s="61">
        <v>0</v>
      </c>
      <c r="O185" s="86">
        <v>72.11</v>
      </c>
      <c r="P185" s="86">
        <v>27.85</v>
      </c>
      <c r="Q185" s="86">
        <v>0.02</v>
      </c>
      <c r="R185" s="86">
        <v>0</v>
      </c>
      <c r="S185" s="87">
        <v>0</v>
      </c>
    </row>
    <row r="186" spans="1:19" ht="12.75">
      <c r="A186" s="256">
        <v>2</v>
      </c>
      <c r="B186" s="257">
        <v>20</v>
      </c>
      <c r="C186" s="257">
        <v>1</v>
      </c>
      <c r="D186" s="36">
        <v>3</v>
      </c>
      <c r="E186" s="36">
        <v>0</v>
      </c>
      <c r="F186" s="46"/>
      <c r="G186" s="44" t="s">
        <v>436</v>
      </c>
      <c r="H186" s="70">
        <v>5299482.12</v>
      </c>
      <c r="I186" s="61">
        <v>4001252</v>
      </c>
      <c r="J186" s="61">
        <v>1298230.12</v>
      </c>
      <c r="K186" s="61">
        <v>571430.12</v>
      </c>
      <c r="L186" s="61">
        <v>0</v>
      </c>
      <c r="M186" s="61">
        <v>0</v>
      </c>
      <c r="N186" s="61">
        <v>0</v>
      </c>
      <c r="O186" s="86">
        <v>75.5</v>
      </c>
      <c r="P186" s="86">
        <v>24.49</v>
      </c>
      <c r="Q186" s="86">
        <v>0</v>
      </c>
      <c r="R186" s="86">
        <v>0</v>
      </c>
      <c r="S186" s="87">
        <v>0</v>
      </c>
    </row>
    <row r="187" spans="1:19" ht="12.75">
      <c r="A187" s="256">
        <v>2</v>
      </c>
      <c r="B187" s="257">
        <v>10</v>
      </c>
      <c r="C187" s="257">
        <v>5</v>
      </c>
      <c r="D187" s="36">
        <v>3</v>
      </c>
      <c r="E187" s="36">
        <v>0</v>
      </c>
      <c r="F187" s="46"/>
      <c r="G187" s="44" t="s">
        <v>437</v>
      </c>
      <c r="H187" s="70">
        <v>6568997</v>
      </c>
      <c r="I187" s="61">
        <v>4217606</v>
      </c>
      <c r="J187" s="61">
        <v>1564838</v>
      </c>
      <c r="K187" s="61">
        <v>41800</v>
      </c>
      <c r="L187" s="61">
        <v>0</v>
      </c>
      <c r="M187" s="61">
        <v>786553</v>
      </c>
      <c r="N187" s="61">
        <v>0</v>
      </c>
      <c r="O187" s="86">
        <v>64.2</v>
      </c>
      <c r="P187" s="86">
        <v>23.82</v>
      </c>
      <c r="Q187" s="86">
        <v>0</v>
      </c>
      <c r="R187" s="86">
        <v>11.97</v>
      </c>
      <c r="S187" s="87">
        <v>0</v>
      </c>
    </row>
    <row r="188" spans="1:19" ht="12.75">
      <c r="A188" s="256">
        <v>2</v>
      </c>
      <c r="B188" s="257">
        <v>25</v>
      </c>
      <c r="C188" s="257">
        <v>4</v>
      </c>
      <c r="D188" s="36">
        <v>3</v>
      </c>
      <c r="E188" s="36">
        <v>0</v>
      </c>
      <c r="F188" s="46"/>
      <c r="G188" s="44" t="s">
        <v>438</v>
      </c>
      <c r="H188" s="70">
        <v>4298639</v>
      </c>
      <c r="I188" s="61">
        <v>3377169</v>
      </c>
      <c r="J188" s="61">
        <v>741500</v>
      </c>
      <c r="K188" s="61">
        <v>0</v>
      </c>
      <c r="L188" s="61">
        <v>3000</v>
      </c>
      <c r="M188" s="61">
        <v>54570</v>
      </c>
      <c r="N188" s="61">
        <v>122400</v>
      </c>
      <c r="O188" s="86">
        <v>78.56</v>
      </c>
      <c r="P188" s="86">
        <v>17.24</v>
      </c>
      <c r="Q188" s="86">
        <v>0.06</v>
      </c>
      <c r="R188" s="86">
        <v>1.26</v>
      </c>
      <c r="S188" s="87">
        <v>2.84</v>
      </c>
    </row>
    <row r="189" spans="1:19" ht="12.75">
      <c r="A189" s="256">
        <v>2</v>
      </c>
      <c r="B189" s="257">
        <v>16</v>
      </c>
      <c r="C189" s="257">
        <v>4</v>
      </c>
      <c r="D189" s="36">
        <v>3</v>
      </c>
      <c r="E189" s="36">
        <v>0</v>
      </c>
      <c r="F189" s="46"/>
      <c r="G189" s="44" t="s">
        <v>439</v>
      </c>
      <c r="H189" s="70">
        <v>16105190</v>
      </c>
      <c r="I189" s="61">
        <v>5423556</v>
      </c>
      <c r="J189" s="61">
        <v>10289534</v>
      </c>
      <c r="K189" s="61">
        <v>9585834</v>
      </c>
      <c r="L189" s="61">
        <v>500</v>
      </c>
      <c r="M189" s="61">
        <v>391600</v>
      </c>
      <c r="N189" s="61">
        <v>0</v>
      </c>
      <c r="O189" s="86">
        <v>33.67</v>
      </c>
      <c r="P189" s="86">
        <v>63.88</v>
      </c>
      <c r="Q189" s="86">
        <v>0</v>
      </c>
      <c r="R189" s="86">
        <v>2.43</v>
      </c>
      <c r="S189" s="87">
        <v>0</v>
      </c>
    </row>
    <row r="190" spans="1:19" ht="12.75">
      <c r="A190" s="256">
        <v>2</v>
      </c>
      <c r="B190" s="257">
        <v>9</v>
      </c>
      <c r="C190" s="257">
        <v>7</v>
      </c>
      <c r="D190" s="36">
        <v>3</v>
      </c>
      <c r="E190" s="36">
        <v>0</v>
      </c>
      <c r="F190" s="46"/>
      <c r="G190" s="44" t="s">
        <v>440</v>
      </c>
      <c r="H190" s="70">
        <v>3112164.49</v>
      </c>
      <c r="I190" s="61">
        <v>2029971</v>
      </c>
      <c r="J190" s="61">
        <v>847333.49</v>
      </c>
      <c r="K190" s="61">
        <v>226333.49</v>
      </c>
      <c r="L190" s="61">
        <v>0</v>
      </c>
      <c r="M190" s="61">
        <v>41291</v>
      </c>
      <c r="N190" s="61">
        <v>193569</v>
      </c>
      <c r="O190" s="86">
        <v>65.22</v>
      </c>
      <c r="P190" s="86">
        <v>27.22</v>
      </c>
      <c r="Q190" s="86">
        <v>0</v>
      </c>
      <c r="R190" s="86">
        <v>1.32</v>
      </c>
      <c r="S190" s="87">
        <v>6.21</v>
      </c>
    </row>
    <row r="191" spans="1:19" ht="12.75">
      <c r="A191" s="256">
        <v>2</v>
      </c>
      <c r="B191" s="257">
        <v>20</v>
      </c>
      <c r="C191" s="257">
        <v>2</v>
      </c>
      <c r="D191" s="36">
        <v>3</v>
      </c>
      <c r="E191" s="36">
        <v>0</v>
      </c>
      <c r="F191" s="46"/>
      <c r="G191" s="44" t="s">
        <v>441</v>
      </c>
      <c r="H191" s="70">
        <v>3836706</v>
      </c>
      <c r="I191" s="61">
        <v>3006148</v>
      </c>
      <c r="J191" s="61">
        <v>719840</v>
      </c>
      <c r="K191" s="61">
        <v>104440</v>
      </c>
      <c r="L191" s="61">
        <v>0</v>
      </c>
      <c r="M191" s="61">
        <v>14000</v>
      </c>
      <c r="N191" s="61">
        <v>96718</v>
      </c>
      <c r="O191" s="86">
        <v>78.35</v>
      </c>
      <c r="P191" s="86">
        <v>18.76</v>
      </c>
      <c r="Q191" s="86">
        <v>0</v>
      </c>
      <c r="R191" s="86">
        <v>0.36</v>
      </c>
      <c r="S191" s="87">
        <v>2.52</v>
      </c>
    </row>
    <row r="192" spans="1:19" ht="12.75">
      <c r="A192" s="256">
        <v>2</v>
      </c>
      <c r="B192" s="257">
        <v>16</v>
      </c>
      <c r="C192" s="257">
        <v>5</v>
      </c>
      <c r="D192" s="36">
        <v>3</v>
      </c>
      <c r="E192" s="36">
        <v>0</v>
      </c>
      <c r="F192" s="46"/>
      <c r="G192" s="44" t="s">
        <v>442</v>
      </c>
      <c r="H192" s="70">
        <v>25421804</v>
      </c>
      <c r="I192" s="61">
        <v>2588922</v>
      </c>
      <c r="J192" s="61">
        <v>21177882</v>
      </c>
      <c r="K192" s="61">
        <v>19719582</v>
      </c>
      <c r="L192" s="61">
        <v>0</v>
      </c>
      <c r="M192" s="61">
        <v>0</v>
      </c>
      <c r="N192" s="61">
        <v>1655000</v>
      </c>
      <c r="O192" s="86">
        <v>10.18</v>
      </c>
      <c r="P192" s="86">
        <v>83.3</v>
      </c>
      <c r="Q192" s="86">
        <v>0</v>
      </c>
      <c r="R192" s="86">
        <v>0</v>
      </c>
      <c r="S192" s="87">
        <v>6.51</v>
      </c>
    </row>
    <row r="193" spans="1:19" ht="12.75">
      <c r="A193" s="256">
        <v>2</v>
      </c>
      <c r="B193" s="257">
        <v>8</v>
      </c>
      <c r="C193" s="257">
        <v>12</v>
      </c>
      <c r="D193" s="36">
        <v>3</v>
      </c>
      <c r="E193" s="36">
        <v>0</v>
      </c>
      <c r="F193" s="46"/>
      <c r="G193" s="44" t="s">
        <v>443</v>
      </c>
      <c r="H193" s="70">
        <v>15633904</v>
      </c>
      <c r="I193" s="61">
        <v>2507968</v>
      </c>
      <c r="J193" s="61">
        <v>13125936</v>
      </c>
      <c r="K193" s="61">
        <v>11214567</v>
      </c>
      <c r="L193" s="61">
        <v>0</v>
      </c>
      <c r="M193" s="61">
        <v>0</v>
      </c>
      <c r="N193" s="61">
        <v>0</v>
      </c>
      <c r="O193" s="86">
        <v>16.04</v>
      </c>
      <c r="P193" s="86">
        <v>83.95</v>
      </c>
      <c r="Q193" s="86">
        <v>0</v>
      </c>
      <c r="R193" s="86">
        <v>0</v>
      </c>
      <c r="S193" s="87">
        <v>0</v>
      </c>
    </row>
    <row r="194" spans="1:19" ht="12.75">
      <c r="A194" s="256">
        <v>2</v>
      </c>
      <c r="B194" s="257">
        <v>23</v>
      </c>
      <c r="C194" s="257">
        <v>8</v>
      </c>
      <c r="D194" s="36">
        <v>3</v>
      </c>
      <c r="E194" s="36">
        <v>0</v>
      </c>
      <c r="F194" s="46"/>
      <c r="G194" s="44" t="s">
        <v>444</v>
      </c>
      <c r="H194" s="70">
        <v>16451564</v>
      </c>
      <c r="I194" s="61">
        <v>2553072</v>
      </c>
      <c r="J194" s="61">
        <v>13465492</v>
      </c>
      <c r="K194" s="61">
        <v>12041892</v>
      </c>
      <c r="L194" s="61">
        <v>0</v>
      </c>
      <c r="M194" s="61">
        <v>433000</v>
      </c>
      <c r="N194" s="61">
        <v>0</v>
      </c>
      <c r="O194" s="86">
        <v>15.51</v>
      </c>
      <c r="P194" s="86">
        <v>81.84</v>
      </c>
      <c r="Q194" s="86">
        <v>0</v>
      </c>
      <c r="R194" s="86">
        <v>2.63</v>
      </c>
      <c r="S194" s="87">
        <v>0</v>
      </c>
    </row>
    <row r="195" spans="1:19" ht="12.75">
      <c r="A195" s="256">
        <v>2</v>
      </c>
      <c r="B195" s="257">
        <v>23</v>
      </c>
      <c r="C195" s="257">
        <v>7</v>
      </c>
      <c r="D195" s="36">
        <v>3</v>
      </c>
      <c r="E195" s="36">
        <v>0</v>
      </c>
      <c r="F195" s="46"/>
      <c r="G195" s="44" t="s">
        <v>445</v>
      </c>
      <c r="H195" s="70">
        <v>4290076</v>
      </c>
      <c r="I195" s="61">
        <v>2683926</v>
      </c>
      <c r="J195" s="61">
        <v>1606150</v>
      </c>
      <c r="K195" s="61">
        <v>690150</v>
      </c>
      <c r="L195" s="61">
        <v>0</v>
      </c>
      <c r="M195" s="61">
        <v>0</v>
      </c>
      <c r="N195" s="61">
        <v>0</v>
      </c>
      <c r="O195" s="86">
        <v>62.56</v>
      </c>
      <c r="P195" s="86">
        <v>37.43</v>
      </c>
      <c r="Q195" s="86">
        <v>0</v>
      </c>
      <c r="R195" s="86">
        <v>0</v>
      </c>
      <c r="S195" s="87">
        <v>0</v>
      </c>
    </row>
    <row r="196" spans="1:19" ht="12.75">
      <c r="A196" s="256">
        <v>2</v>
      </c>
      <c r="B196" s="257">
        <v>8</v>
      </c>
      <c r="C196" s="257">
        <v>13</v>
      </c>
      <c r="D196" s="36">
        <v>3</v>
      </c>
      <c r="E196" s="36">
        <v>0</v>
      </c>
      <c r="F196" s="46"/>
      <c r="G196" s="44" t="s">
        <v>446</v>
      </c>
      <c r="H196" s="70">
        <v>16339083</v>
      </c>
      <c r="I196" s="61">
        <v>1913393</v>
      </c>
      <c r="J196" s="61">
        <v>13984000</v>
      </c>
      <c r="K196" s="61">
        <v>13451000</v>
      </c>
      <c r="L196" s="61">
        <v>0</v>
      </c>
      <c r="M196" s="61">
        <v>0</v>
      </c>
      <c r="N196" s="61">
        <v>441690</v>
      </c>
      <c r="O196" s="86">
        <v>11.71</v>
      </c>
      <c r="P196" s="86">
        <v>85.58</v>
      </c>
      <c r="Q196" s="86">
        <v>0</v>
      </c>
      <c r="R196" s="86">
        <v>0</v>
      </c>
      <c r="S196" s="87">
        <v>2.7</v>
      </c>
    </row>
    <row r="197" spans="1:19" ht="12.75">
      <c r="A197" s="256">
        <v>2</v>
      </c>
      <c r="B197" s="257">
        <v>19</v>
      </c>
      <c r="C197" s="257">
        <v>6</v>
      </c>
      <c r="D197" s="36">
        <v>3</v>
      </c>
      <c r="E197" s="36">
        <v>0</v>
      </c>
      <c r="F197" s="46"/>
      <c r="G197" s="44" t="s">
        <v>447</v>
      </c>
      <c r="H197" s="70">
        <v>8467163</v>
      </c>
      <c r="I197" s="61">
        <v>6335662</v>
      </c>
      <c r="J197" s="61">
        <v>1476741</v>
      </c>
      <c r="K197" s="61">
        <v>270241</v>
      </c>
      <c r="L197" s="61">
        <v>3200</v>
      </c>
      <c r="M197" s="61">
        <v>168960</v>
      </c>
      <c r="N197" s="61">
        <v>482600</v>
      </c>
      <c r="O197" s="86">
        <v>74.82</v>
      </c>
      <c r="P197" s="86">
        <v>17.44</v>
      </c>
      <c r="Q197" s="86">
        <v>0.03</v>
      </c>
      <c r="R197" s="86">
        <v>1.99</v>
      </c>
      <c r="S197" s="87">
        <v>5.69</v>
      </c>
    </row>
    <row r="198" spans="1:19" ht="12.75">
      <c r="A198" s="256">
        <v>2</v>
      </c>
      <c r="B198" s="257">
        <v>17</v>
      </c>
      <c r="C198" s="257">
        <v>4</v>
      </c>
      <c r="D198" s="36">
        <v>3</v>
      </c>
      <c r="E198" s="36">
        <v>0</v>
      </c>
      <c r="F198" s="46"/>
      <c r="G198" s="44" t="s">
        <v>448</v>
      </c>
      <c r="H198" s="70">
        <v>20481280</v>
      </c>
      <c r="I198" s="61">
        <v>5989613</v>
      </c>
      <c r="J198" s="61">
        <v>11957867</v>
      </c>
      <c r="K198" s="61">
        <v>10186567</v>
      </c>
      <c r="L198" s="61">
        <v>800</v>
      </c>
      <c r="M198" s="61">
        <v>333000</v>
      </c>
      <c r="N198" s="61">
        <v>2200000</v>
      </c>
      <c r="O198" s="86">
        <v>29.24</v>
      </c>
      <c r="P198" s="86">
        <v>58.38</v>
      </c>
      <c r="Q198" s="86">
        <v>0</v>
      </c>
      <c r="R198" s="86">
        <v>1.62</v>
      </c>
      <c r="S198" s="87">
        <v>10.74</v>
      </c>
    </row>
    <row r="199" spans="1:19" ht="12.75">
      <c r="A199" s="256">
        <v>2</v>
      </c>
      <c r="B199" s="257">
        <v>14</v>
      </c>
      <c r="C199" s="257">
        <v>7</v>
      </c>
      <c r="D199" s="36">
        <v>3</v>
      </c>
      <c r="E199" s="36">
        <v>0</v>
      </c>
      <c r="F199" s="46"/>
      <c r="G199" s="44" t="s">
        <v>449</v>
      </c>
      <c r="H199" s="70">
        <v>11825392</v>
      </c>
      <c r="I199" s="61">
        <v>4417787</v>
      </c>
      <c r="J199" s="61">
        <v>7404105</v>
      </c>
      <c r="K199" s="61">
        <v>6851905</v>
      </c>
      <c r="L199" s="61">
        <v>3500</v>
      </c>
      <c r="M199" s="61">
        <v>0</v>
      </c>
      <c r="N199" s="61">
        <v>0</v>
      </c>
      <c r="O199" s="86">
        <v>37.35</v>
      </c>
      <c r="P199" s="86">
        <v>62.61</v>
      </c>
      <c r="Q199" s="86">
        <v>0.02</v>
      </c>
      <c r="R199" s="86">
        <v>0</v>
      </c>
      <c r="S199" s="87">
        <v>0</v>
      </c>
    </row>
    <row r="200" spans="1:19" ht="12.75">
      <c r="A200" s="256">
        <v>2</v>
      </c>
      <c r="B200" s="257">
        <v>8</v>
      </c>
      <c r="C200" s="257">
        <v>14</v>
      </c>
      <c r="D200" s="36">
        <v>3</v>
      </c>
      <c r="E200" s="36">
        <v>0</v>
      </c>
      <c r="F200" s="46"/>
      <c r="G200" s="44" t="s">
        <v>450</v>
      </c>
      <c r="H200" s="70">
        <v>6389786.73</v>
      </c>
      <c r="I200" s="61">
        <v>1643365</v>
      </c>
      <c r="J200" s="61">
        <v>4746421.73</v>
      </c>
      <c r="K200" s="61">
        <v>3222521.73</v>
      </c>
      <c r="L200" s="61">
        <v>0</v>
      </c>
      <c r="M200" s="61">
        <v>0</v>
      </c>
      <c r="N200" s="61">
        <v>0</v>
      </c>
      <c r="O200" s="86">
        <v>25.71</v>
      </c>
      <c r="P200" s="86">
        <v>74.28</v>
      </c>
      <c r="Q200" s="86">
        <v>0</v>
      </c>
      <c r="R200" s="86">
        <v>0</v>
      </c>
      <c r="S200" s="87">
        <v>0</v>
      </c>
    </row>
    <row r="201" spans="1:19" ht="12.75">
      <c r="A201" s="256">
        <v>2</v>
      </c>
      <c r="B201" s="257">
        <v>11</v>
      </c>
      <c r="C201" s="257">
        <v>4</v>
      </c>
      <c r="D201" s="36">
        <v>3</v>
      </c>
      <c r="E201" s="36">
        <v>0</v>
      </c>
      <c r="F201" s="46"/>
      <c r="G201" s="44" t="s">
        <v>451</v>
      </c>
      <c r="H201" s="70">
        <v>5004727</v>
      </c>
      <c r="I201" s="61">
        <v>3148127</v>
      </c>
      <c r="J201" s="61">
        <v>1821600</v>
      </c>
      <c r="K201" s="61">
        <v>0</v>
      </c>
      <c r="L201" s="61">
        <v>0</v>
      </c>
      <c r="M201" s="61">
        <v>35000</v>
      </c>
      <c r="N201" s="61">
        <v>0</v>
      </c>
      <c r="O201" s="86">
        <v>62.9</v>
      </c>
      <c r="P201" s="86">
        <v>36.39</v>
      </c>
      <c r="Q201" s="86">
        <v>0</v>
      </c>
      <c r="R201" s="86">
        <v>0.69</v>
      </c>
      <c r="S201" s="87">
        <v>0</v>
      </c>
    </row>
    <row r="202" spans="1:19" ht="12.75">
      <c r="A202" s="256">
        <v>2</v>
      </c>
      <c r="B202" s="257">
        <v>18</v>
      </c>
      <c r="C202" s="257">
        <v>4</v>
      </c>
      <c r="D202" s="36">
        <v>3</v>
      </c>
      <c r="E202" s="36">
        <v>0</v>
      </c>
      <c r="F202" s="46"/>
      <c r="G202" s="44" t="s">
        <v>452</v>
      </c>
      <c r="H202" s="70">
        <v>7809624</v>
      </c>
      <c r="I202" s="61">
        <v>4713205</v>
      </c>
      <c r="J202" s="61">
        <v>3035636</v>
      </c>
      <c r="K202" s="61">
        <v>358436</v>
      </c>
      <c r="L202" s="61">
        <v>6000</v>
      </c>
      <c r="M202" s="61">
        <v>54783</v>
      </c>
      <c r="N202" s="61">
        <v>0</v>
      </c>
      <c r="O202" s="86">
        <v>60.35</v>
      </c>
      <c r="P202" s="86">
        <v>38.87</v>
      </c>
      <c r="Q202" s="86">
        <v>0.07</v>
      </c>
      <c r="R202" s="86">
        <v>0.7</v>
      </c>
      <c r="S202" s="87">
        <v>0</v>
      </c>
    </row>
    <row r="203" spans="1:19" ht="12.75">
      <c r="A203" s="256">
        <v>2</v>
      </c>
      <c r="B203" s="257">
        <v>26</v>
      </c>
      <c r="C203" s="257">
        <v>4</v>
      </c>
      <c r="D203" s="36">
        <v>3</v>
      </c>
      <c r="E203" s="36">
        <v>0</v>
      </c>
      <c r="F203" s="46"/>
      <c r="G203" s="44" t="s">
        <v>453</v>
      </c>
      <c r="H203" s="70">
        <v>10135954</v>
      </c>
      <c r="I203" s="61">
        <v>2727351</v>
      </c>
      <c r="J203" s="61">
        <v>7193603</v>
      </c>
      <c r="K203" s="61">
        <v>6242803</v>
      </c>
      <c r="L203" s="61">
        <v>0</v>
      </c>
      <c r="M203" s="61">
        <v>85000</v>
      </c>
      <c r="N203" s="61">
        <v>130000</v>
      </c>
      <c r="O203" s="86">
        <v>26.9</v>
      </c>
      <c r="P203" s="86">
        <v>70.97</v>
      </c>
      <c r="Q203" s="86">
        <v>0</v>
      </c>
      <c r="R203" s="86">
        <v>0.83</v>
      </c>
      <c r="S203" s="87">
        <v>1.28</v>
      </c>
    </row>
    <row r="204" spans="1:19" ht="12.75">
      <c r="A204" s="256">
        <v>2</v>
      </c>
      <c r="B204" s="257">
        <v>20</v>
      </c>
      <c r="C204" s="257">
        <v>3</v>
      </c>
      <c r="D204" s="36">
        <v>3</v>
      </c>
      <c r="E204" s="36">
        <v>0</v>
      </c>
      <c r="F204" s="46"/>
      <c r="G204" s="44" t="s">
        <v>454</v>
      </c>
      <c r="H204" s="70">
        <v>14319053</v>
      </c>
      <c r="I204" s="61">
        <v>4742298</v>
      </c>
      <c r="J204" s="61">
        <v>9513470</v>
      </c>
      <c r="K204" s="61">
        <v>8924470</v>
      </c>
      <c r="L204" s="61">
        <v>0</v>
      </c>
      <c r="M204" s="61">
        <v>63285</v>
      </c>
      <c r="N204" s="61">
        <v>0</v>
      </c>
      <c r="O204" s="86">
        <v>33.11</v>
      </c>
      <c r="P204" s="86">
        <v>66.43</v>
      </c>
      <c r="Q204" s="86">
        <v>0</v>
      </c>
      <c r="R204" s="86">
        <v>0.44</v>
      </c>
      <c r="S204" s="87">
        <v>0</v>
      </c>
    </row>
    <row r="205" spans="1:19" ht="12.75">
      <c r="A205" s="256">
        <v>2</v>
      </c>
      <c r="B205" s="257">
        <v>14</v>
      </c>
      <c r="C205" s="257">
        <v>8</v>
      </c>
      <c r="D205" s="36">
        <v>3</v>
      </c>
      <c r="E205" s="36">
        <v>0</v>
      </c>
      <c r="F205" s="46"/>
      <c r="G205" s="44" t="s">
        <v>455</v>
      </c>
      <c r="H205" s="70">
        <v>9881512</v>
      </c>
      <c r="I205" s="61">
        <v>3277205</v>
      </c>
      <c r="J205" s="61">
        <v>5406575</v>
      </c>
      <c r="K205" s="61">
        <v>5094285</v>
      </c>
      <c r="L205" s="61">
        <v>0</v>
      </c>
      <c r="M205" s="61">
        <v>404132</v>
      </c>
      <c r="N205" s="61">
        <v>793600</v>
      </c>
      <c r="O205" s="86">
        <v>33.16</v>
      </c>
      <c r="P205" s="86">
        <v>54.71</v>
      </c>
      <c r="Q205" s="86">
        <v>0</v>
      </c>
      <c r="R205" s="86">
        <v>4.08</v>
      </c>
      <c r="S205" s="87">
        <v>8.03</v>
      </c>
    </row>
    <row r="206" spans="1:19" ht="12.75">
      <c r="A206" s="256">
        <v>2</v>
      </c>
      <c r="B206" s="257">
        <v>4</v>
      </c>
      <c r="C206" s="257">
        <v>4</v>
      </c>
      <c r="D206" s="36">
        <v>3</v>
      </c>
      <c r="E206" s="36">
        <v>0</v>
      </c>
      <c r="F206" s="46"/>
      <c r="G206" s="44" t="s">
        <v>456</v>
      </c>
      <c r="H206" s="70">
        <v>4484373.15</v>
      </c>
      <c r="I206" s="61">
        <v>2799205</v>
      </c>
      <c r="J206" s="61">
        <v>1085168.15</v>
      </c>
      <c r="K206" s="61">
        <v>653868.15</v>
      </c>
      <c r="L206" s="61">
        <v>0</v>
      </c>
      <c r="M206" s="61">
        <v>0</v>
      </c>
      <c r="N206" s="61">
        <v>600000</v>
      </c>
      <c r="O206" s="86">
        <v>62.42</v>
      </c>
      <c r="P206" s="86">
        <v>24.19</v>
      </c>
      <c r="Q206" s="86">
        <v>0</v>
      </c>
      <c r="R206" s="86">
        <v>0</v>
      </c>
      <c r="S206" s="87">
        <v>13.37</v>
      </c>
    </row>
    <row r="207" spans="1:19" ht="12.75">
      <c r="A207" s="256">
        <v>2</v>
      </c>
      <c r="B207" s="257">
        <v>25</v>
      </c>
      <c r="C207" s="257">
        <v>6</v>
      </c>
      <c r="D207" s="36">
        <v>3</v>
      </c>
      <c r="E207" s="36">
        <v>0</v>
      </c>
      <c r="F207" s="46"/>
      <c r="G207" s="44" t="s">
        <v>457</v>
      </c>
      <c r="H207" s="70">
        <v>4485704</v>
      </c>
      <c r="I207" s="61">
        <v>2573686</v>
      </c>
      <c r="J207" s="61">
        <v>1756018</v>
      </c>
      <c r="K207" s="61">
        <v>921812</v>
      </c>
      <c r="L207" s="61">
        <v>0</v>
      </c>
      <c r="M207" s="61">
        <v>156000</v>
      </c>
      <c r="N207" s="61">
        <v>0</v>
      </c>
      <c r="O207" s="86">
        <v>57.37</v>
      </c>
      <c r="P207" s="86">
        <v>39.14</v>
      </c>
      <c r="Q207" s="86">
        <v>0</v>
      </c>
      <c r="R207" s="86">
        <v>3.47</v>
      </c>
      <c r="S207" s="87">
        <v>0</v>
      </c>
    </row>
    <row r="208" spans="1:19" ht="12.75">
      <c r="A208" s="256">
        <v>2</v>
      </c>
      <c r="B208" s="257">
        <v>17</v>
      </c>
      <c r="C208" s="257">
        <v>5</v>
      </c>
      <c r="D208" s="36">
        <v>3</v>
      </c>
      <c r="E208" s="36">
        <v>0</v>
      </c>
      <c r="F208" s="46"/>
      <c r="G208" s="44" t="s">
        <v>458</v>
      </c>
      <c r="H208" s="70">
        <v>4499240.18</v>
      </c>
      <c r="I208" s="61">
        <v>2262112</v>
      </c>
      <c r="J208" s="61">
        <v>1935128.18</v>
      </c>
      <c r="K208" s="61">
        <v>1422603.18</v>
      </c>
      <c r="L208" s="61">
        <v>2000</v>
      </c>
      <c r="M208" s="61">
        <v>300000</v>
      </c>
      <c r="N208" s="61">
        <v>0</v>
      </c>
      <c r="O208" s="86">
        <v>50.27</v>
      </c>
      <c r="P208" s="86">
        <v>43.01</v>
      </c>
      <c r="Q208" s="86">
        <v>0.04</v>
      </c>
      <c r="R208" s="86">
        <v>6.66</v>
      </c>
      <c r="S208" s="87">
        <v>0</v>
      </c>
    </row>
    <row r="209" spans="1:19" ht="12.75">
      <c r="A209" s="256">
        <v>2</v>
      </c>
      <c r="B209" s="257">
        <v>12</v>
      </c>
      <c r="C209" s="257">
        <v>5</v>
      </c>
      <c r="D209" s="36">
        <v>3</v>
      </c>
      <c r="E209" s="36">
        <v>0</v>
      </c>
      <c r="F209" s="46"/>
      <c r="G209" s="44" t="s">
        <v>459</v>
      </c>
      <c r="H209" s="70">
        <v>2009867.7</v>
      </c>
      <c r="I209" s="61">
        <v>1521106</v>
      </c>
      <c r="J209" s="61">
        <v>488761.7</v>
      </c>
      <c r="K209" s="61">
        <v>48893.7</v>
      </c>
      <c r="L209" s="61">
        <v>0</v>
      </c>
      <c r="M209" s="61">
        <v>0</v>
      </c>
      <c r="N209" s="61">
        <v>0</v>
      </c>
      <c r="O209" s="86">
        <v>75.68</v>
      </c>
      <c r="P209" s="86">
        <v>24.31</v>
      </c>
      <c r="Q209" s="86">
        <v>0</v>
      </c>
      <c r="R209" s="86">
        <v>0</v>
      </c>
      <c r="S209" s="87">
        <v>0</v>
      </c>
    </row>
    <row r="210" spans="1:19" ht="12.75">
      <c r="A210" s="256">
        <v>2</v>
      </c>
      <c r="B210" s="257">
        <v>22</v>
      </c>
      <c r="C210" s="257">
        <v>3</v>
      </c>
      <c r="D210" s="36">
        <v>3</v>
      </c>
      <c r="E210" s="36">
        <v>0</v>
      </c>
      <c r="F210" s="46"/>
      <c r="G210" s="44" t="s">
        <v>460</v>
      </c>
      <c r="H210" s="70">
        <v>17357297</v>
      </c>
      <c r="I210" s="61">
        <v>5258322</v>
      </c>
      <c r="J210" s="61">
        <v>12034874</v>
      </c>
      <c r="K210" s="61">
        <v>10672174</v>
      </c>
      <c r="L210" s="61">
        <v>5000</v>
      </c>
      <c r="M210" s="61">
        <v>59101</v>
      </c>
      <c r="N210" s="61">
        <v>0</v>
      </c>
      <c r="O210" s="86">
        <v>30.29</v>
      </c>
      <c r="P210" s="86">
        <v>69.33</v>
      </c>
      <c r="Q210" s="86">
        <v>0.02</v>
      </c>
      <c r="R210" s="86">
        <v>0.34</v>
      </c>
      <c r="S210" s="87">
        <v>0</v>
      </c>
    </row>
    <row r="211" spans="1:19" ht="12.75">
      <c r="A211" s="256">
        <v>2</v>
      </c>
      <c r="B211" s="257">
        <v>24</v>
      </c>
      <c r="C211" s="257">
        <v>5</v>
      </c>
      <c r="D211" s="36">
        <v>3</v>
      </c>
      <c r="E211" s="36">
        <v>0</v>
      </c>
      <c r="F211" s="46"/>
      <c r="G211" s="44" t="s">
        <v>461</v>
      </c>
      <c r="H211" s="70">
        <v>13516361</v>
      </c>
      <c r="I211" s="61">
        <v>5782344</v>
      </c>
      <c r="J211" s="61">
        <v>7728017</v>
      </c>
      <c r="K211" s="61">
        <v>6462117</v>
      </c>
      <c r="L211" s="61">
        <v>6000</v>
      </c>
      <c r="M211" s="61">
        <v>0</v>
      </c>
      <c r="N211" s="61">
        <v>0</v>
      </c>
      <c r="O211" s="86">
        <v>42.78</v>
      </c>
      <c r="P211" s="86">
        <v>57.17</v>
      </c>
      <c r="Q211" s="86">
        <v>0.04</v>
      </c>
      <c r="R211" s="86">
        <v>0</v>
      </c>
      <c r="S211" s="87">
        <v>0</v>
      </c>
    </row>
    <row r="212" spans="1:19" ht="12.75">
      <c r="A212" s="256">
        <v>2</v>
      </c>
      <c r="B212" s="257">
        <v>24</v>
      </c>
      <c r="C212" s="257">
        <v>6</v>
      </c>
      <c r="D212" s="36">
        <v>3</v>
      </c>
      <c r="E212" s="36">
        <v>0</v>
      </c>
      <c r="F212" s="46"/>
      <c r="G212" s="44" t="s">
        <v>462</v>
      </c>
      <c r="H212" s="70">
        <v>15912470</v>
      </c>
      <c r="I212" s="61">
        <v>6024749</v>
      </c>
      <c r="J212" s="61">
        <v>9627721</v>
      </c>
      <c r="K212" s="61">
        <v>8530000</v>
      </c>
      <c r="L212" s="61">
        <v>0</v>
      </c>
      <c r="M212" s="61">
        <v>260000</v>
      </c>
      <c r="N212" s="61">
        <v>0</v>
      </c>
      <c r="O212" s="86">
        <v>37.86</v>
      </c>
      <c r="P212" s="86">
        <v>60.5</v>
      </c>
      <c r="Q212" s="86">
        <v>0</v>
      </c>
      <c r="R212" s="86">
        <v>1.63</v>
      </c>
      <c r="S212" s="87">
        <v>0</v>
      </c>
    </row>
    <row r="213" spans="1:19" ht="12.75">
      <c r="A213" s="256">
        <v>2</v>
      </c>
      <c r="B213" s="257">
        <v>24</v>
      </c>
      <c r="C213" s="257">
        <v>7</v>
      </c>
      <c r="D213" s="36">
        <v>3</v>
      </c>
      <c r="E213" s="36">
        <v>0</v>
      </c>
      <c r="F213" s="46"/>
      <c r="G213" s="44" t="s">
        <v>463</v>
      </c>
      <c r="H213" s="70">
        <v>2362013</v>
      </c>
      <c r="I213" s="61">
        <v>1594866</v>
      </c>
      <c r="J213" s="61">
        <v>767147</v>
      </c>
      <c r="K213" s="61">
        <v>13201</v>
      </c>
      <c r="L213" s="61">
        <v>0</v>
      </c>
      <c r="M213" s="61">
        <v>0</v>
      </c>
      <c r="N213" s="61">
        <v>0</v>
      </c>
      <c r="O213" s="86">
        <v>67.52</v>
      </c>
      <c r="P213" s="86">
        <v>32.47</v>
      </c>
      <c r="Q213" s="86">
        <v>0</v>
      </c>
      <c r="R213" s="86">
        <v>0</v>
      </c>
      <c r="S213" s="87">
        <v>0</v>
      </c>
    </row>
    <row r="214" spans="1:19" ht="12.75">
      <c r="A214" s="256">
        <v>2</v>
      </c>
      <c r="B214" s="257">
        <v>19</v>
      </c>
      <c r="C214" s="257">
        <v>8</v>
      </c>
      <c r="D214" s="36">
        <v>3</v>
      </c>
      <c r="E214" s="36">
        <v>0</v>
      </c>
      <c r="F214" s="46"/>
      <c r="G214" s="44" t="s">
        <v>464</v>
      </c>
      <c r="H214" s="70">
        <v>3512006.99</v>
      </c>
      <c r="I214" s="61">
        <v>2930762</v>
      </c>
      <c r="J214" s="61">
        <v>579244.99</v>
      </c>
      <c r="K214" s="61">
        <v>21644.99</v>
      </c>
      <c r="L214" s="61">
        <v>2000</v>
      </c>
      <c r="M214" s="61">
        <v>0</v>
      </c>
      <c r="N214" s="61">
        <v>0</v>
      </c>
      <c r="O214" s="86">
        <v>83.44</v>
      </c>
      <c r="P214" s="86">
        <v>16.49</v>
      </c>
      <c r="Q214" s="86">
        <v>0.05</v>
      </c>
      <c r="R214" s="86">
        <v>0</v>
      </c>
      <c r="S214" s="87">
        <v>0</v>
      </c>
    </row>
    <row r="215" spans="1:19" ht="12.75">
      <c r="A215" s="256">
        <v>2</v>
      </c>
      <c r="B215" s="257">
        <v>20</v>
      </c>
      <c r="C215" s="257">
        <v>6</v>
      </c>
      <c r="D215" s="36">
        <v>3</v>
      </c>
      <c r="E215" s="36">
        <v>0</v>
      </c>
      <c r="F215" s="46"/>
      <c r="G215" s="44" t="s">
        <v>465</v>
      </c>
      <c r="H215" s="70">
        <v>7148457.61</v>
      </c>
      <c r="I215" s="61">
        <v>4604494</v>
      </c>
      <c r="J215" s="61">
        <v>2183963.61</v>
      </c>
      <c r="K215" s="61">
        <v>711263.61</v>
      </c>
      <c r="L215" s="61">
        <v>0</v>
      </c>
      <c r="M215" s="61">
        <v>60000</v>
      </c>
      <c r="N215" s="61">
        <v>300000</v>
      </c>
      <c r="O215" s="86">
        <v>64.41</v>
      </c>
      <c r="P215" s="86">
        <v>30.55</v>
      </c>
      <c r="Q215" s="86">
        <v>0</v>
      </c>
      <c r="R215" s="86">
        <v>0.83</v>
      </c>
      <c r="S215" s="87">
        <v>4.19</v>
      </c>
    </row>
    <row r="216" spans="1:19" s="107" customFormat="1" ht="15">
      <c r="A216" s="258"/>
      <c r="B216" s="259"/>
      <c r="C216" s="259"/>
      <c r="D216" s="120"/>
      <c r="E216" s="120"/>
      <c r="F216" s="121" t="s">
        <v>466</v>
      </c>
      <c r="G216" s="122"/>
      <c r="H216" s="124">
        <v>428878</v>
      </c>
      <c r="I216" s="124">
        <v>0</v>
      </c>
      <c r="J216" s="124">
        <v>118878</v>
      </c>
      <c r="K216" s="124">
        <v>118878</v>
      </c>
      <c r="L216" s="124">
        <v>0</v>
      </c>
      <c r="M216" s="124">
        <v>0</v>
      </c>
      <c r="N216" s="124">
        <v>310000</v>
      </c>
      <c r="O216" s="150">
        <v>0</v>
      </c>
      <c r="P216" s="150">
        <v>27.71837212447363</v>
      </c>
      <c r="Q216" s="150">
        <v>0</v>
      </c>
      <c r="R216" s="150">
        <v>0</v>
      </c>
      <c r="S216" s="151">
        <v>72.28162787552638</v>
      </c>
    </row>
    <row r="217" spans="1:19" ht="25.5">
      <c r="A217" s="256">
        <v>2</v>
      </c>
      <c r="B217" s="257">
        <v>15</v>
      </c>
      <c r="C217" s="257">
        <v>1</v>
      </c>
      <c r="D217" s="36" t="s">
        <v>467</v>
      </c>
      <c r="E217" s="36">
        <v>8</v>
      </c>
      <c r="F217" s="46"/>
      <c r="G217" s="65" t="s">
        <v>468</v>
      </c>
      <c r="H217" s="70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86">
        <v>0</v>
      </c>
      <c r="P217" s="86">
        <v>0</v>
      </c>
      <c r="Q217" s="86">
        <v>0</v>
      </c>
      <c r="R217" s="86">
        <v>0</v>
      </c>
      <c r="S217" s="87">
        <v>0</v>
      </c>
    </row>
    <row r="218" spans="1:19" ht="25.5">
      <c r="A218" s="256">
        <v>2</v>
      </c>
      <c r="B218" s="257">
        <v>63</v>
      </c>
      <c r="C218" s="257">
        <v>1</v>
      </c>
      <c r="D218" s="36" t="s">
        <v>467</v>
      </c>
      <c r="E218" s="36">
        <v>8</v>
      </c>
      <c r="F218" s="46"/>
      <c r="G218" s="65" t="s">
        <v>469</v>
      </c>
      <c r="H218" s="70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86">
        <v>0</v>
      </c>
      <c r="P218" s="86">
        <v>0</v>
      </c>
      <c r="Q218" s="86">
        <v>0</v>
      </c>
      <c r="R218" s="86">
        <v>0</v>
      </c>
      <c r="S218" s="87">
        <v>0</v>
      </c>
    </row>
    <row r="219" spans="1:19" ht="12.75">
      <c r="A219" s="256">
        <v>2</v>
      </c>
      <c r="B219" s="257">
        <v>9</v>
      </c>
      <c r="C219" s="257">
        <v>7</v>
      </c>
      <c r="D219" s="36" t="s">
        <v>467</v>
      </c>
      <c r="E219" s="36">
        <v>8</v>
      </c>
      <c r="F219" s="46"/>
      <c r="G219" s="65" t="s">
        <v>470</v>
      </c>
      <c r="H219" s="70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61">
        <v>0</v>
      </c>
      <c r="O219" s="86">
        <v>0</v>
      </c>
      <c r="P219" s="86">
        <v>0</v>
      </c>
      <c r="Q219" s="86">
        <v>0</v>
      </c>
      <c r="R219" s="86">
        <v>0</v>
      </c>
      <c r="S219" s="87">
        <v>0</v>
      </c>
    </row>
    <row r="220" spans="1:19" ht="12.75">
      <c r="A220" s="256">
        <v>2</v>
      </c>
      <c r="B220" s="257">
        <v>10</v>
      </c>
      <c r="C220" s="257">
        <v>1</v>
      </c>
      <c r="D220" s="36" t="s">
        <v>467</v>
      </c>
      <c r="E220" s="36">
        <v>8</v>
      </c>
      <c r="F220" s="46"/>
      <c r="G220" s="65" t="s">
        <v>471</v>
      </c>
      <c r="H220" s="70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86">
        <v>0</v>
      </c>
      <c r="P220" s="86">
        <v>0</v>
      </c>
      <c r="Q220" s="86">
        <v>0</v>
      </c>
      <c r="R220" s="86">
        <v>0</v>
      </c>
      <c r="S220" s="87">
        <v>0</v>
      </c>
    </row>
    <row r="221" spans="1:19" ht="12.75">
      <c r="A221" s="256">
        <v>2</v>
      </c>
      <c r="B221" s="257">
        <v>20</v>
      </c>
      <c r="C221" s="257">
        <v>2</v>
      </c>
      <c r="D221" s="36" t="s">
        <v>467</v>
      </c>
      <c r="E221" s="36">
        <v>8</v>
      </c>
      <c r="F221" s="46"/>
      <c r="G221" s="65" t="s">
        <v>472</v>
      </c>
      <c r="H221" s="70"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86">
        <v>0</v>
      </c>
      <c r="P221" s="86">
        <v>0</v>
      </c>
      <c r="Q221" s="86">
        <v>0</v>
      </c>
      <c r="R221" s="86">
        <v>0</v>
      </c>
      <c r="S221" s="87">
        <v>0</v>
      </c>
    </row>
    <row r="222" spans="1:19" ht="12.75">
      <c r="A222" s="256">
        <v>2</v>
      </c>
      <c r="B222" s="257">
        <v>61</v>
      </c>
      <c r="C222" s="257">
        <v>1</v>
      </c>
      <c r="D222" s="36" t="s">
        <v>467</v>
      </c>
      <c r="E222" s="36">
        <v>8</v>
      </c>
      <c r="F222" s="46"/>
      <c r="G222" s="65" t="s">
        <v>473</v>
      </c>
      <c r="H222" s="70">
        <v>310000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61">
        <v>310000</v>
      </c>
      <c r="O222" s="86">
        <v>0</v>
      </c>
      <c r="P222" s="86">
        <v>0</v>
      </c>
      <c r="Q222" s="86">
        <v>0</v>
      </c>
      <c r="R222" s="86">
        <v>0</v>
      </c>
      <c r="S222" s="87">
        <v>100</v>
      </c>
    </row>
    <row r="223" spans="1:19" ht="38.25">
      <c r="A223" s="256">
        <v>2</v>
      </c>
      <c r="B223" s="257">
        <v>2</v>
      </c>
      <c r="C223" s="257">
        <v>5</v>
      </c>
      <c r="D223" s="36" t="s">
        <v>467</v>
      </c>
      <c r="E223" s="36">
        <v>8</v>
      </c>
      <c r="F223" s="46"/>
      <c r="G223" s="65" t="s">
        <v>474</v>
      </c>
      <c r="H223" s="70">
        <v>0</v>
      </c>
      <c r="I223" s="61">
        <v>0</v>
      </c>
      <c r="J223" s="61">
        <v>0</v>
      </c>
      <c r="K223" s="61">
        <v>0</v>
      </c>
      <c r="L223" s="61">
        <v>0</v>
      </c>
      <c r="M223" s="61">
        <v>0</v>
      </c>
      <c r="N223" s="61">
        <v>0</v>
      </c>
      <c r="O223" s="86">
        <v>0</v>
      </c>
      <c r="P223" s="86">
        <v>0</v>
      </c>
      <c r="Q223" s="86">
        <v>0</v>
      </c>
      <c r="R223" s="86">
        <v>0</v>
      </c>
      <c r="S223" s="87">
        <v>0</v>
      </c>
    </row>
    <row r="224" spans="1:19" ht="12.75">
      <c r="A224" s="256">
        <v>2</v>
      </c>
      <c r="B224" s="257">
        <v>8</v>
      </c>
      <c r="C224" s="257">
        <v>6</v>
      </c>
      <c r="D224" s="36" t="s">
        <v>467</v>
      </c>
      <c r="E224" s="36">
        <v>8</v>
      </c>
      <c r="F224" s="46"/>
      <c r="G224" s="65" t="s">
        <v>475</v>
      </c>
      <c r="H224" s="70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86">
        <v>0</v>
      </c>
      <c r="P224" s="86">
        <v>0</v>
      </c>
      <c r="Q224" s="86">
        <v>0</v>
      </c>
      <c r="R224" s="86">
        <v>0</v>
      </c>
      <c r="S224" s="87">
        <v>0</v>
      </c>
    </row>
    <row r="225" spans="1:19" ht="12.75">
      <c r="A225" s="256">
        <v>2</v>
      </c>
      <c r="B225" s="257">
        <v>16</v>
      </c>
      <c r="C225" s="257">
        <v>4</v>
      </c>
      <c r="D225" s="36" t="s">
        <v>467</v>
      </c>
      <c r="E225" s="36">
        <v>8</v>
      </c>
      <c r="F225" s="46"/>
      <c r="G225" s="65" t="s">
        <v>476</v>
      </c>
      <c r="H225" s="70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61">
        <v>0</v>
      </c>
      <c r="O225" s="86">
        <v>0</v>
      </c>
      <c r="P225" s="86">
        <v>0</v>
      </c>
      <c r="Q225" s="86">
        <v>0</v>
      </c>
      <c r="R225" s="86">
        <v>0</v>
      </c>
      <c r="S225" s="87">
        <v>0</v>
      </c>
    </row>
    <row r="226" spans="1:19" ht="12.75">
      <c r="A226" s="256">
        <v>2</v>
      </c>
      <c r="B226" s="257">
        <v>25</v>
      </c>
      <c r="C226" s="257">
        <v>2</v>
      </c>
      <c r="D226" s="36" t="s">
        <v>467</v>
      </c>
      <c r="E226" s="36">
        <v>8</v>
      </c>
      <c r="F226" s="46"/>
      <c r="G226" s="65" t="s">
        <v>477</v>
      </c>
      <c r="H226" s="70">
        <v>0</v>
      </c>
      <c r="I226" s="61">
        <v>0</v>
      </c>
      <c r="J226" s="61">
        <v>0</v>
      </c>
      <c r="K226" s="61">
        <v>0</v>
      </c>
      <c r="L226" s="61">
        <v>0</v>
      </c>
      <c r="M226" s="61">
        <v>0</v>
      </c>
      <c r="N226" s="61">
        <v>0</v>
      </c>
      <c r="O226" s="86">
        <v>0</v>
      </c>
      <c r="P226" s="86">
        <v>0</v>
      </c>
      <c r="Q226" s="86">
        <v>0</v>
      </c>
      <c r="R226" s="86">
        <v>0</v>
      </c>
      <c r="S226" s="87">
        <v>0</v>
      </c>
    </row>
    <row r="227" spans="1:19" ht="12.75">
      <c r="A227" s="256">
        <v>2</v>
      </c>
      <c r="B227" s="257">
        <v>1</v>
      </c>
      <c r="C227" s="257">
        <v>1</v>
      </c>
      <c r="D227" s="36" t="s">
        <v>467</v>
      </c>
      <c r="E227" s="36">
        <v>8</v>
      </c>
      <c r="F227" s="46"/>
      <c r="G227" s="64" t="s">
        <v>478</v>
      </c>
      <c r="H227" s="70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1">
        <v>0</v>
      </c>
      <c r="O227" s="86">
        <v>0</v>
      </c>
      <c r="P227" s="86">
        <v>0</v>
      </c>
      <c r="Q227" s="86">
        <v>0</v>
      </c>
      <c r="R227" s="86">
        <v>0</v>
      </c>
      <c r="S227" s="87">
        <v>0</v>
      </c>
    </row>
    <row r="228" spans="1:19" ht="26.25" thickBot="1">
      <c r="A228" s="264">
        <v>2</v>
      </c>
      <c r="B228" s="265">
        <v>17</v>
      </c>
      <c r="C228" s="265">
        <v>4</v>
      </c>
      <c r="D228" s="37" t="s">
        <v>467</v>
      </c>
      <c r="E228" s="37">
        <v>8</v>
      </c>
      <c r="F228" s="47"/>
      <c r="G228" s="90" t="s">
        <v>479</v>
      </c>
      <c r="H228" s="71">
        <v>118878</v>
      </c>
      <c r="I228" s="62">
        <v>0</v>
      </c>
      <c r="J228" s="62">
        <v>118878</v>
      </c>
      <c r="K228" s="62">
        <v>118878</v>
      </c>
      <c r="L228" s="62">
        <v>0</v>
      </c>
      <c r="M228" s="62">
        <v>0</v>
      </c>
      <c r="N228" s="62">
        <v>0</v>
      </c>
      <c r="O228" s="88">
        <v>0</v>
      </c>
      <c r="P228" s="88">
        <v>100</v>
      </c>
      <c r="Q228" s="88">
        <v>0</v>
      </c>
      <c r="R228" s="88">
        <v>0</v>
      </c>
      <c r="S228" s="89">
        <v>0</v>
      </c>
    </row>
  </sheetData>
  <sheetProtection/>
  <mergeCells count="26">
    <mergeCell ref="R9:R11"/>
    <mergeCell ref="A1:L1"/>
    <mergeCell ref="A2:L2"/>
    <mergeCell ref="A3:L3"/>
    <mergeCell ref="A7:A11"/>
    <mergeCell ref="B7:B11"/>
    <mergeCell ref="C7:C11"/>
    <mergeCell ref="D7:D11"/>
    <mergeCell ref="E7:E11"/>
    <mergeCell ref="H7:N7"/>
    <mergeCell ref="P9:P11"/>
    <mergeCell ref="L10:L11"/>
    <mergeCell ref="M10:M11"/>
    <mergeCell ref="O7:S8"/>
    <mergeCell ref="I8:N8"/>
    <mergeCell ref="I9:I11"/>
    <mergeCell ref="L9:M9"/>
    <mergeCell ref="N9:N11"/>
    <mergeCell ref="S9:S11"/>
    <mergeCell ref="Q9:Q11"/>
    <mergeCell ref="K10:K11"/>
    <mergeCell ref="F12:G12"/>
    <mergeCell ref="F7:G11"/>
    <mergeCell ref="O9:O11"/>
    <mergeCell ref="H8:H11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8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60" t="s">
        <v>93</v>
      </c>
      <c r="N1" s="57"/>
      <c r="O1" s="57" t="str">
        <f>1!P1</f>
        <v>15.07.2011</v>
      </c>
      <c r="P1" s="57"/>
      <c r="Q1" s="57"/>
      <c r="R1" s="57"/>
      <c r="S1" s="58"/>
    </row>
    <row r="2" spans="1:23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60" t="s">
        <v>94</v>
      </c>
      <c r="N2" s="57"/>
      <c r="O2" s="57">
        <f>1!P2</f>
        <v>3</v>
      </c>
      <c r="P2" s="57"/>
      <c r="Q2" s="57"/>
      <c r="R2" s="57"/>
      <c r="S2" s="58"/>
      <c r="T2" s="34"/>
      <c r="U2" s="34"/>
      <c r="V2" s="34"/>
      <c r="W2" s="34"/>
    </row>
    <row r="3" spans="1:20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60" t="s">
        <v>95</v>
      </c>
      <c r="N3" s="57"/>
      <c r="O3" s="57" t="str">
        <f>1!P3</f>
        <v>15.07.2011</v>
      </c>
      <c r="P3" s="57"/>
      <c r="Q3" s="57"/>
      <c r="R3" s="57"/>
      <c r="S3" s="58"/>
      <c r="T3" s="1"/>
    </row>
    <row r="4" spans="17:24" ht="12.75">
      <c r="Q4" s="34"/>
      <c r="R4" s="34"/>
      <c r="S4" s="34"/>
      <c r="T4" s="34"/>
      <c r="U4" s="34"/>
      <c r="V4" s="34"/>
      <c r="W4" s="34"/>
      <c r="X4" s="34"/>
    </row>
    <row r="5" spans="1:19" s="34" customFormat="1" ht="18">
      <c r="A5" s="33" t="str">
        <f>'Spis tabel'!B13</f>
        <v>Tabela 6. Struktura dotacji celowych przekazywanych do budżetów jst woj. dolnośląskiego wg stanu na koniec I kwartału 2011 roku    (wykonanie)</v>
      </c>
      <c r="R5" s="68"/>
      <c r="S5" s="35" t="s">
        <v>92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W6" s="34"/>
      <c r="X6" s="34"/>
    </row>
    <row r="7" spans="1:19" s="34" customFormat="1" ht="17.2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436" t="s">
        <v>24</v>
      </c>
      <c r="I7" s="436"/>
      <c r="J7" s="436"/>
      <c r="K7" s="436"/>
      <c r="L7" s="436"/>
      <c r="M7" s="436"/>
      <c r="N7" s="436"/>
      <c r="O7" s="417" t="s">
        <v>31</v>
      </c>
      <c r="P7" s="417"/>
      <c r="Q7" s="417"/>
      <c r="R7" s="417"/>
      <c r="S7" s="418"/>
    </row>
    <row r="8" spans="1:19" s="34" customFormat="1" ht="16.5" customHeight="1">
      <c r="A8" s="335"/>
      <c r="B8" s="353"/>
      <c r="C8" s="353"/>
      <c r="D8" s="353"/>
      <c r="E8" s="353"/>
      <c r="F8" s="342"/>
      <c r="G8" s="343"/>
      <c r="H8" s="359" t="s">
        <v>91</v>
      </c>
      <c r="I8" s="362" t="s">
        <v>20</v>
      </c>
      <c r="J8" s="404"/>
      <c r="K8" s="404"/>
      <c r="L8" s="404"/>
      <c r="M8" s="404"/>
      <c r="N8" s="404"/>
      <c r="O8" s="432"/>
      <c r="P8" s="432"/>
      <c r="Q8" s="432"/>
      <c r="R8" s="432"/>
      <c r="S8" s="433"/>
    </row>
    <row r="9" spans="1:24" s="34" customFormat="1" ht="32.25" customHeight="1">
      <c r="A9" s="335"/>
      <c r="B9" s="353"/>
      <c r="C9" s="353"/>
      <c r="D9" s="353"/>
      <c r="E9" s="353"/>
      <c r="F9" s="342"/>
      <c r="G9" s="343"/>
      <c r="H9" s="429"/>
      <c r="I9" s="428" t="s">
        <v>25</v>
      </c>
      <c r="J9" s="429" t="s">
        <v>26</v>
      </c>
      <c r="K9" s="305" t="s">
        <v>12</v>
      </c>
      <c r="L9" s="434" t="s">
        <v>27</v>
      </c>
      <c r="M9" s="435"/>
      <c r="N9" s="428" t="s">
        <v>30</v>
      </c>
      <c r="O9" s="419" t="s">
        <v>32</v>
      </c>
      <c r="P9" s="419" t="s">
        <v>33</v>
      </c>
      <c r="Q9" s="419" t="s">
        <v>37</v>
      </c>
      <c r="R9" s="419" t="s">
        <v>38</v>
      </c>
      <c r="S9" s="422" t="s">
        <v>84</v>
      </c>
      <c r="T9"/>
      <c r="U9"/>
      <c r="V9"/>
      <c r="W9"/>
      <c r="X9"/>
    </row>
    <row r="10" spans="1:24" s="34" customFormat="1" ht="32.25" customHeight="1">
      <c r="A10" s="335"/>
      <c r="B10" s="353"/>
      <c r="C10" s="353"/>
      <c r="D10" s="353"/>
      <c r="E10" s="353"/>
      <c r="F10" s="342"/>
      <c r="G10" s="343"/>
      <c r="H10" s="429"/>
      <c r="I10" s="428"/>
      <c r="J10" s="428"/>
      <c r="K10" s="365" t="s">
        <v>274</v>
      </c>
      <c r="L10" s="415" t="s">
        <v>28</v>
      </c>
      <c r="M10" s="415" t="s">
        <v>29</v>
      </c>
      <c r="N10" s="428"/>
      <c r="O10" s="420"/>
      <c r="P10" s="420"/>
      <c r="Q10" s="420"/>
      <c r="R10" s="420"/>
      <c r="S10" s="423"/>
      <c r="T10"/>
      <c r="U10"/>
      <c r="V10"/>
      <c r="W10"/>
      <c r="X10"/>
    </row>
    <row r="11" spans="1:24" s="34" customFormat="1" ht="32.25" customHeight="1" thickBot="1">
      <c r="A11" s="336"/>
      <c r="B11" s="354"/>
      <c r="C11" s="354"/>
      <c r="D11" s="354"/>
      <c r="E11" s="354"/>
      <c r="F11" s="344"/>
      <c r="G11" s="345"/>
      <c r="H11" s="360"/>
      <c r="I11" s="366"/>
      <c r="J11" s="366"/>
      <c r="K11" s="366"/>
      <c r="L11" s="416"/>
      <c r="M11" s="416"/>
      <c r="N11" s="366"/>
      <c r="O11" s="421"/>
      <c r="P11" s="421"/>
      <c r="Q11" s="421"/>
      <c r="R11" s="421"/>
      <c r="S11" s="424"/>
      <c r="T11"/>
      <c r="U11"/>
      <c r="V11"/>
      <c r="W11"/>
      <c r="X11"/>
    </row>
    <row r="12" spans="1:19" ht="13.5" thickBo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30">
        <v>6</v>
      </c>
      <c r="G12" s="431"/>
      <c r="H12" s="49">
        <v>7</v>
      </c>
      <c r="I12" s="49">
        <v>8</v>
      </c>
      <c r="J12" s="49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  <c r="P12" s="40">
        <v>15</v>
      </c>
      <c r="Q12" s="40">
        <v>16</v>
      </c>
      <c r="R12" s="40">
        <v>17</v>
      </c>
      <c r="S12" s="41">
        <v>18</v>
      </c>
    </row>
    <row r="13" spans="1:19" s="107" customFormat="1" ht="15">
      <c r="A13" s="248"/>
      <c r="B13" s="249"/>
      <c r="C13" s="249"/>
      <c r="D13" s="101"/>
      <c r="E13" s="101"/>
      <c r="F13" s="102" t="s">
        <v>277</v>
      </c>
      <c r="G13" s="103"/>
      <c r="H13" s="105">
        <v>535233568.2</v>
      </c>
      <c r="I13" s="105">
        <v>277637732.15</v>
      </c>
      <c r="J13" s="105">
        <v>220582985.42000002</v>
      </c>
      <c r="K13" s="105">
        <v>148640767.42</v>
      </c>
      <c r="L13" s="105">
        <v>718500</v>
      </c>
      <c r="M13" s="105">
        <v>29572337.8</v>
      </c>
      <c r="N13" s="105">
        <v>6722012.83</v>
      </c>
      <c r="O13" s="135">
        <v>51.872257019248735</v>
      </c>
      <c r="P13" s="135">
        <v>41.21247218514797</v>
      </c>
      <c r="Q13" s="135">
        <v>0.13424045924778752</v>
      </c>
      <c r="R13" s="135">
        <v>5.525127637164518</v>
      </c>
      <c r="S13" s="136">
        <v>1.255902699190981</v>
      </c>
    </row>
    <row r="14" spans="1:19" ht="12.75">
      <c r="A14" s="250">
        <v>2</v>
      </c>
      <c r="B14" s="251">
        <v>0</v>
      </c>
      <c r="C14" s="251">
        <v>0</v>
      </c>
      <c r="D14" s="94">
        <v>0</v>
      </c>
      <c r="E14" s="94">
        <v>0</v>
      </c>
      <c r="F14" s="174"/>
      <c r="G14" s="96" t="s">
        <v>278</v>
      </c>
      <c r="H14" s="98">
        <v>75679494.66</v>
      </c>
      <c r="I14" s="97">
        <v>17019183.13</v>
      </c>
      <c r="J14" s="97">
        <v>56272620.38</v>
      </c>
      <c r="K14" s="97">
        <v>55679607.38</v>
      </c>
      <c r="L14" s="97">
        <v>3000</v>
      </c>
      <c r="M14" s="97">
        <v>684691.15</v>
      </c>
      <c r="N14" s="97">
        <v>1700000</v>
      </c>
      <c r="O14" s="133">
        <v>22.48</v>
      </c>
      <c r="P14" s="133">
        <v>74.35</v>
      </c>
      <c r="Q14" s="133">
        <v>0</v>
      </c>
      <c r="R14" s="133">
        <v>0.9</v>
      </c>
      <c r="S14" s="134">
        <v>2.24</v>
      </c>
    </row>
    <row r="15" spans="1:19" s="107" customFormat="1" ht="15">
      <c r="A15" s="252"/>
      <c r="B15" s="253"/>
      <c r="C15" s="253"/>
      <c r="D15" s="108"/>
      <c r="E15" s="108"/>
      <c r="F15" s="109" t="s">
        <v>279</v>
      </c>
      <c r="G15" s="110"/>
      <c r="H15" s="112">
        <v>103015070.39999998</v>
      </c>
      <c r="I15" s="112">
        <v>60141324.980000004</v>
      </c>
      <c r="J15" s="112">
        <v>27446497.480000004</v>
      </c>
      <c r="K15" s="112">
        <v>10233611.479999999</v>
      </c>
      <c r="L15" s="112">
        <v>0</v>
      </c>
      <c r="M15" s="112">
        <v>15131873.3</v>
      </c>
      <c r="N15" s="112">
        <v>295374.64</v>
      </c>
      <c r="O15" s="143">
        <v>58.381093898665156</v>
      </c>
      <c r="P15" s="143">
        <v>26.64318664582499</v>
      </c>
      <c r="Q15" s="143">
        <v>0</v>
      </c>
      <c r="R15" s="143">
        <v>14.688989913071984</v>
      </c>
      <c r="S15" s="144">
        <v>0.2867295424378995</v>
      </c>
    </row>
    <row r="16" spans="1:19" ht="12.75">
      <c r="A16" s="254">
        <v>2</v>
      </c>
      <c r="B16" s="255">
        <v>1</v>
      </c>
      <c r="C16" s="255">
        <v>0</v>
      </c>
      <c r="D16" s="11">
        <v>0</v>
      </c>
      <c r="E16" s="11">
        <v>1</v>
      </c>
      <c r="F16" s="24"/>
      <c r="G16" s="19" t="s">
        <v>280</v>
      </c>
      <c r="H16" s="69">
        <v>3096046.66</v>
      </c>
      <c r="I16" s="12">
        <v>2224427</v>
      </c>
      <c r="J16" s="12">
        <v>291689.1</v>
      </c>
      <c r="K16" s="12">
        <v>291689.1</v>
      </c>
      <c r="L16" s="12">
        <v>0</v>
      </c>
      <c r="M16" s="12">
        <v>579930.56</v>
      </c>
      <c r="N16" s="12">
        <v>0</v>
      </c>
      <c r="O16" s="75">
        <v>71.84</v>
      </c>
      <c r="P16" s="75">
        <v>9.42</v>
      </c>
      <c r="Q16" s="75">
        <v>0</v>
      </c>
      <c r="R16" s="75">
        <v>18.73</v>
      </c>
      <c r="S16" s="76">
        <v>0</v>
      </c>
    </row>
    <row r="17" spans="1:19" ht="12.75">
      <c r="A17" s="254">
        <v>2</v>
      </c>
      <c r="B17" s="255">
        <v>2</v>
      </c>
      <c r="C17" s="255">
        <v>0</v>
      </c>
      <c r="D17" s="12">
        <v>0</v>
      </c>
      <c r="E17" s="12">
        <v>1</v>
      </c>
      <c r="F17" s="24"/>
      <c r="G17" s="42" t="s">
        <v>281</v>
      </c>
      <c r="H17" s="69">
        <v>3430567.62</v>
      </c>
      <c r="I17" s="12">
        <v>2595790</v>
      </c>
      <c r="J17" s="12">
        <v>424654.75</v>
      </c>
      <c r="K17" s="12">
        <v>146562.75</v>
      </c>
      <c r="L17" s="12">
        <v>0</v>
      </c>
      <c r="M17" s="12">
        <v>410122.87</v>
      </c>
      <c r="N17" s="12">
        <v>0</v>
      </c>
      <c r="O17" s="75">
        <v>75.66</v>
      </c>
      <c r="P17" s="75">
        <v>12.37</v>
      </c>
      <c r="Q17" s="75">
        <v>0</v>
      </c>
      <c r="R17" s="75">
        <v>11.95</v>
      </c>
      <c r="S17" s="76">
        <v>0</v>
      </c>
    </row>
    <row r="18" spans="1:19" ht="12.75">
      <c r="A18" s="254">
        <v>2</v>
      </c>
      <c r="B18" s="255">
        <v>3</v>
      </c>
      <c r="C18" s="255">
        <v>0</v>
      </c>
      <c r="D18" s="17">
        <v>0</v>
      </c>
      <c r="E18" s="17">
        <v>1</v>
      </c>
      <c r="F18" s="24"/>
      <c r="G18" s="22" t="s">
        <v>282</v>
      </c>
      <c r="H18" s="69">
        <v>3397328.02</v>
      </c>
      <c r="I18" s="12">
        <v>2271658</v>
      </c>
      <c r="J18" s="12">
        <v>895825.02</v>
      </c>
      <c r="K18" s="12">
        <v>252801.02</v>
      </c>
      <c r="L18" s="12">
        <v>0</v>
      </c>
      <c r="M18" s="12">
        <v>229845</v>
      </c>
      <c r="N18" s="12">
        <v>0</v>
      </c>
      <c r="O18" s="75">
        <v>66.86</v>
      </c>
      <c r="P18" s="75">
        <v>26.36</v>
      </c>
      <c r="Q18" s="75">
        <v>0</v>
      </c>
      <c r="R18" s="75">
        <v>6.76</v>
      </c>
      <c r="S18" s="76">
        <v>0</v>
      </c>
    </row>
    <row r="19" spans="1:19" ht="12.75">
      <c r="A19" s="254">
        <v>2</v>
      </c>
      <c r="B19" s="255">
        <v>4</v>
      </c>
      <c r="C19" s="255">
        <v>0</v>
      </c>
      <c r="D19" s="17">
        <v>0</v>
      </c>
      <c r="E19" s="17">
        <v>1</v>
      </c>
      <c r="F19" s="24"/>
      <c r="G19" s="22" t="s">
        <v>283</v>
      </c>
      <c r="H19" s="69">
        <v>2449287.42</v>
      </c>
      <c r="I19" s="12">
        <v>1560885</v>
      </c>
      <c r="J19" s="12">
        <v>390247.42</v>
      </c>
      <c r="K19" s="12">
        <v>188867.42</v>
      </c>
      <c r="L19" s="12">
        <v>0</v>
      </c>
      <c r="M19" s="12">
        <v>498155</v>
      </c>
      <c r="N19" s="12">
        <v>0</v>
      </c>
      <c r="O19" s="75">
        <v>63.72</v>
      </c>
      <c r="P19" s="75">
        <v>15.93</v>
      </c>
      <c r="Q19" s="75">
        <v>0</v>
      </c>
      <c r="R19" s="75">
        <v>20.33</v>
      </c>
      <c r="S19" s="76">
        <v>0</v>
      </c>
    </row>
    <row r="20" spans="1:19" ht="12.75">
      <c r="A20" s="254">
        <v>2</v>
      </c>
      <c r="B20" s="255">
        <v>5</v>
      </c>
      <c r="C20" s="255">
        <v>0</v>
      </c>
      <c r="D20" s="17">
        <v>0</v>
      </c>
      <c r="E20" s="17">
        <v>1</v>
      </c>
      <c r="F20" s="24"/>
      <c r="G20" s="22" t="s">
        <v>284</v>
      </c>
      <c r="H20" s="69">
        <v>4331494.16</v>
      </c>
      <c r="I20" s="12">
        <v>1865057</v>
      </c>
      <c r="J20" s="12">
        <v>810653.26</v>
      </c>
      <c r="K20" s="12">
        <v>282185.26</v>
      </c>
      <c r="L20" s="12">
        <v>0</v>
      </c>
      <c r="M20" s="12">
        <v>1655783.9</v>
      </c>
      <c r="N20" s="12">
        <v>0</v>
      </c>
      <c r="O20" s="75">
        <v>43.05</v>
      </c>
      <c r="P20" s="75">
        <v>18.71</v>
      </c>
      <c r="Q20" s="75">
        <v>0</v>
      </c>
      <c r="R20" s="75">
        <v>38.22</v>
      </c>
      <c r="S20" s="76">
        <v>0</v>
      </c>
    </row>
    <row r="21" spans="1:19" ht="12.75">
      <c r="A21" s="254">
        <v>2</v>
      </c>
      <c r="B21" s="255">
        <v>6</v>
      </c>
      <c r="C21" s="255">
        <v>0</v>
      </c>
      <c r="D21" s="17">
        <v>0</v>
      </c>
      <c r="E21" s="17">
        <v>1</v>
      </c>
      <c r="F21" s="24"/>
      <c r="G21" s="22" t="s">
        <v>285</v>
      </c>
      <c r="H21" s="69">
        <v>5155858.93</v>
      </c>
      <c r="I21" s="12">
        <v>1165222</v>
      </c>
      <c r="J21" s="12">
        <v>1737642</v>
      </c>
      <c r="K21" s="12">
        <v>120520</v>
      </c>
      <c r="L21" s="12">
        <v>0</v>
      </c>
      <c r="M21" s="12">
        <v>1978994.93</v>
      </c>
      <c r="N21" s="12">
        <v>274000</v>
      </c>
      <c r="O21" s="75">
        <v>22.59</v>
      </c>
      <c r="P21" s="75">
        <v>33.7</v>
      </c>
      <c r="Q21" s="75">
        <v>0</v>
      </c>
      <c r="R21" s="75">
        <v>38.38</v>
      </c>
      <c r="S21" s="76">
        <v>5.31</v>
      </c>
    </row>
    <row r="22" spans="1:19" ht="12.75">
      <c r="A22" s="254">
        <v>2</v>
      </c>
      <c r="B22" s="255">
        <v>7</v>
      </c>
      <c r="C22" s="255">
        <v>0</v>
      </c>
      <c r="D22" s="17">
        <v>0</v>
      </c>
      <c r="E22" s="17">
        <v>1</v>
      </c>
      <c r="F22" s="24"/>
      <c r="G22" s="22" t="s">
        <v>286</v>
      </c>
      <c r="H22" s="69">
        <v>2946420.26</v>
      </c>
      <c r="I22" s="12">
        <v>1679479</v>
      </c>
      <c r="J22" s="12">
        <v>765784.37</v>
      </c>
      <c r="K22" s="12">
        <v>50832.37</v>
      </c>
      <c r="L22" s="12">
        <v>0</v>
      </c>
      <c r="M22" s="12">
        <v>501156.89</v>
      </c>
      <c r="N22" s="12">
        <v>0</v>
      </c>
      <c r="O22" s="75">
        <v>57</v>
      </c>
      <c r="P22" s="75">
        <v>25.99</v>
      </c>
      <c r="Q22" s="75">
        <v>0</v>
      </c>
      <c r="R22" s="75">
        <v>17</v>
      </c>
      <c r="S22" s="76">
        <v>0</v>
      </c>
    </row>
    <row r="23" spans="1:19" ht="12.75">
      <c r="A23" s="254">
        <v>2</v>
      </c>
      <c r="B23" s="255">
        <v>8</v>
      </c>
      <c r="C23" s="255">
        <v>0</v>
      </c>
      <c r="D23" s="17">
        <v>0</v>
      </c>
      <c r="E23" s="17">
        <v>1</v>
      </c>
      <c r="F23" s="24"/>
      <c r="G23" s="22" t="s">
        <v>287</v>
      </c>
      <c r="H23" s="69">
        <v>8269642.7</v>
      </c>
      <c r="I23" s="12">
        <v>4892925</v>
      </c>
      <c r="J23" s="12">
        <v>2968193.06</v>
      </c>
      <c r="K23" s="12">
        <v>326137.06</v>
      </c>
      <c r="L23" s="12">
        <v>0</v>
      </c>
      <c r="M23" s="12">
        <v>408524.64</v>
      </c>
      <c r="N23" s="12">
        <v>0</v>
      </c>
      <c r="O23" s="75">
        <v>59.16</v>
      </c>
      <c r="P23" s="75">
        <v>35.89</v>
      </c>
      <c r="Q23" s="75">
        <v>0</v>
      </c>
      <c r="R23" s="75">
        <v>4.94</v>
      </c>
      <c r="S23" s="76">
        <v>0</v>
      </c>
    </row>
    <row r="24" spans="1:19" ht="12.75">
      <c r="A24" s="254">
        <v>2</v>
      </c>
      <c r="B24" s="255">
        <v>9</v>
      </c>
      <c r="C24" s="255">
        <v>0</v>
      </c>
      <c r="D24" s="17">
        <v>0</v>
      </c>
      <c r="E24" s="17">
        <v>1</v>
      </c>
      <c r="F24" s="24"/>
      <c r="G24" s="22" t="s">
        <v>288</v>
      </c>
      <c r="H24" s="69">
        <v>5379535.56</v>
      </c>
      <c r="I24" s="12">
        <v>1327660</v>
      </c>
      <c r="J24" s="12">
        <v>3039736.28</v>
      </c>
      <c r="K24" s="12">
        <v>343256.28</v>
      </c>
      <c r="L24" s="12">
        <v>0</v>
      </c>
      <c r="M24" s="12">
        <v>1012139.28</v>
      </c>
      <c r="N24" s="12">
        <v>0</v>
      </c>
      <c r="O24" s="75">
        <v>24.67</v>
      </c>
      <c r="P24" s="75">
        <v>56.5</v>
      </c>
      <c r="Q24" s="75">
        <v>0</v>
      </c>
      <c r="R24" s="75">
        <v>18.81</v>
      </c>
      <c r="S24" s="76">
        <v>0</v>
      </c>
    </row>
    <row r="25" spans="1:19" ht="12.75">
      <c r="A25" s="254">
        <v>2</v>
      </c>
      <c r="B25" s="255">
        <v>10</v>
      </c>
      <c r="C25" s="255">
        <v>0</v>
      </c>
      <c r="D25" s="17">
        <v>0</v>
      </c>
      <c r="E25" s="17">
        <v>1</v>
      </c>
      <c r="F25" s="24"/>
      <c r="G25" s="22" t="s">
        <v>289</v>
      </c>
      <c r="H25" s="69">
        <v>4169647.66</v>
      </c>
      <c r="I25" s="12">
        <v>2130961</v>
      </c>
      <c r="J25" s="12">
        <v>1384065.46</v>
      </c>
      <c r="K25" s="12">
        <v>1384065.46</v>
      </c>
      <c r="L25" s="12">
        <v>0</v>
      </c>
      <c r="M25" s="12">
        <v>654621.2</v>
      </c>
      <c r="N25" s="12">
        <v>0</v>
      </c>
      <c r="O25" s="75">
        <v>51.1</v>
      </c>
      <c r="P25" s="75">
        <v>33.19</v>
      </c>
      <c r="Q25" s="75">
        <v>0</v>
      </c>
      <c r="R25" s="75">
        <v>15.69</v>
      </c>
      <c r="S25" s="76">
        <v>0</v>
      </c>
    </row>
    <row r="26" spans="1:19" ht="12.75">
      <c r="A26" s="256">
        <v>2</v>
      </c>
      <c r="B26" s="257">
        <v>11</v>
      </c>
      <c r="C26" s="257">
        <v>0</v>
      </c>
      <c r="D26" s="36">
        <v>0</v>
      </c>
      <c r="E26" s="36">
        <v>1</v>
      </c>
      <c r="F26" s="46"/>
      <c r="G26" s="44" t="s">
        <v>290</v>
      </c>
      <c r="H26" s="70">
        <v>5365198.4</v>
      </c>
      <c r="I26" s="61">
        <v>2276359</v>
      </c>
      <c r="J26" s="61">
        <v>1977089.39</v>
      </c>
      <c r="K26" s="61">
        <v>1977089.39</v>
      </c>
      <c r="L26" s="61">
        <v>0</v>
      </c>
      <c r="M26" s="61">
        <v>1111750.01</v>
      </c>
      <c r="N26" s="61">
        <v>0</v>
      </c>
      <c r="O26" s="86">
        <v>42.42</v>
      </c>
      <c r="P26" s="86">
        <v>36.85</v>
      </c>
      <c r="Q26" s="86">
        <v>0</v>
      </c>
      <c r="R26" s="86">
        <v>20.72</v>
      </c>
      <c r="S26" s="87">
        <v>0</v>
      </c>
    </row>
    <row r="27" spans="1:19" ht="12.75">
      <c r="A27" s="256">
        <v>2</v>
      </c>
      <c r="B27" s="257">
        <v>12</v>
      </c>
      <c r="C27" s="257">
        <v>0</v>
      </c>
      <c r="D27" s="36">
        <v>0</v>
      </c>
      <c r="E27" s="36">
        <v>1</v>
      </c>
      <c r="F27" s="46"/>
      <c r="G27" s="44" t="s">
        <v>291</v>
      </c>
      <c r="H27" s="70">
        <v>2841233.52</v>
      </c>
      <c r="I27" s="61">
        <v>1691170</v>
      </c>
      <c r="J27" s="61">
        <v>1079418.64</v>
      </c>
      <c r="K27" s="61">
        <v>317546.64</v>
      </c>
      <c r="L27" s="61">
        <v>0</v>
      </c>
      <c r="M27" s="61">
        <v>68095.74</v>
      </c>
      <c r="N27" s="61">
        <v>2549.14</v>
      </c>
      <c r="O27" s="86">
        <v>59.52</v>
      </c>
      <c r="P27" s="86">
        <v>37.99</v>
      </c>
      <c r="Q27" s="86">
        <v>0</v>
      </c>
      <c r="R27" s="86">
        <v>2.39</v>
      </c>
      <c r="S27" s="87">
        <v>0.08</v>
      </c>
    </row>
    <row r="28" spans="1:19" ht="12.75">
      <c r="A28" s="256">
        <v>2</v>
      </c>
      <c r="B28" s="257">
        <v>13</v>
      </c>
      <c r="C28" s="257">
        <v>0</v>
      </c>
      <c r="D28" s="36">
        <v>0</v>
      </c>
      <c r="E28" s="36">
        <v>1</v>
      </c>
      <c r="F28" s="46"/>
      <c r="G28" s="44" t="s">
        <v>292</v>
      </c>
      <c r="H28" s="70">
        <v>4199838.55</v>
      </c>
      <c r="I28" s="61">
        <v>1557457</v>
      </c>
      <c r="J28" s="61">
        <v>2199098.55</v>
      </c>
      <c r="K28" s="61">
        <v>1232166.55</v>
      </c>
      <c r="L28" s="61">
        <v>0</v>
      </c>
      <c r="M28" s="61">
        <v>443283</v>
      </c>
      <c r="N28" s="61">
        <v>0</v>
      </c>
      <c r="O28" s="86">
        <v>37.08</v>
      </c>
      <c r="P28" s="86">
        <v>52.36</v>
      </c>
      <c r="Q28" s="86">
        <v>0</v>
      </c>
      <c r="R28" s="86">
        <v>10.55</v>
      </c>
      <c r="S28" s="87">
        <v>0</v>
      </c>
    </row>
    <row r="29" spans="1:19" ht="12.75">
      <c r="A29" s="256">
        <v>2</v>
      </c>
      <c r="B29" s="257">
        <v>14</v>
      </c>
      <c r="C29" s="257">
        <v>0</v>
      </c>
      <c r="D29" s="36">
        <v>0</v>
      </c>
      <c r="E29" s="36">
        <v>1</v>
      </c>
      <c r="F29" s="46"/>
      <c r="G29" s="44" t="s">
        <v>293</v>
      </c>
      <c r="H29" s="70">
        <v>5414596.39</v>
      </c>
      <c r="I29" s="61">
        <v>2890905</v>
      </c>
      <c r="J29" s="61">
        <v>2046419.81</v>
      </c>
      <c r="K29" s="61">
        <v>412147.81</v>
      </c>
      <c r="L29" s="61">
        <v>0</v>
      </c>
      <c r="M29" s="61">
        <v>477271.58</v>
      </c>
      <c r="N29" s="61">
        <v>0</v>
      </c>
      <c r="O29" s="86">
        <v>53.39</v>
      </c>
      <c r="P29" s="86">
        <v>37.79</v>
      </c>
      <c r="Q29" s="86">
        <v>0</v>
      </c>
      <c r="R29" s="86">
        <v>8.81</v>
      </c>
      <c r="S29" s="87">
        <v>0</v>
      </c>
    </row>
    <row r="30" spans="1:19" ht="12.75">
      <c r="A30" s="256">
        <v>2</v>
      </c>
      <c r="B30" s="257">
        <v>15</v>
      </c>
      <c r="C30" s="257">
        <v>0</v>
      </c>
      <c r="D30" s="36">
        <v>0</v>
      </c>
      <c r="E30" s="36">
        <v>1</v>
      </c>
      <c r="F30" s="46"/>
      <c r="G30" s="44" t="s">
        <v>294</v>
      </c>
      <c r="H30" s="70">
        <v>2834287.44</v>
      </c>
      <c r="I30" s="61">
        <v>2403051</v>
      </c>
      <c r="J30" s="61">
        <v>285316</v>
      </c>
      <c r="K30" s="61">
        <v>0</v>
      </c>
      <c r="L30" s="61">
        <v>0</v>
      </c>
      <c r="M30" s="61">
        <v>145920.44</v>
      </c>
      <c r="N30" s="61">
        <v>0</v>
      </c>
      <c r="O30" s="86">
        <v>84.78</v>
      </c>
      <c r="P30" s="86">
        <v>10.06</v>
      </c>
      <c r="Q30" s="86">
        <v>0</v>
      </c>
      <c r="R30" s="86">
        <v>5.14</v>
      </c>
      <c r="S30" s="87">
        <v>0</v>
      </c>
    </row>
    <row r="31" spans="1:19" ht="12.75">
      <c r="A31" s="256">
        <v>2</v>
      </c>
      <c r="B31" s="257">
        <v>16</v>
      </c>
      <c r="C31" s="257">
        <v>0</v>
      </c>
      <c r="D31" s="36">
        <v>0</v>
      </c>
      <c r="E31" s="36">
        <v>1</v>
      </c>
      <c r="F31" s="46"/>
      <c r="G31" s="44" t="s">
        <v>295</v>
      </c>
      <c r="H31" s="70">
        <v>1906621.48</v>
      </c>
      <c r="I31" s="61">
        <v>1780822</v>
      </c>
      <c r="J31" s="61">
        <v>0</v>
      </c>
      <c r="K31" s="61">
        <v>0</v>
      </c>
      <c r="L31" s="61">
        <v>0</v>
      </c>
      <c r="M31" s="61">
        <v>125799.48</v>
      </c>
      <c r="N31" s="61">
        <v>0</v>
      </c>
      <c r="O31" s="86">
        <v>93.4</v>
      </c>
      <c r="P31" s="86">
        <v>0</v>
      </c>
      <c r="Q31" s="86">
        <v>0</v>
      </c>
      <c r="R31" s="86">
        <v>6.59</v>
      </c>
      <c r="S31" s="87">
        <v>0</v>
      </c>
    </row>
    <row r="32" spans="1:19" ht="12.75">
      <c r="A32" s="256">
        <v>2</v>
      </c>
      <c r="B32" s="257">
        <v>17</v>
      </c>
      <c r="C32" s="257">
        <v>0</v>
      </c>
      <c r="D32" s="36">
        <v>0</v>
      </c>
      <c r="E32" s="36">
        <v>1</v>
      </c>
      <c r="F32" s="46"/>
      <c r="G32" s="44" t="s">
        <v>296</v>
      </c>
      <c r="H32" s="70">
        <v>2301509.03</v>
      </c>
      <c r="I32" s="61">
        <v>1594944</v>
      </c>
      <c r="J32" s="61">
        <v>193788.62</v>
      </c>
      <c r="K32" s="61">
        <v>193788.62</v>
      </c>
      <c r="L32" s="61">
        <v>0</v>
      </c>
      <c r="M32" s="61">
        <v>512776.41</v>
      </c>
      <c r="N32" s="61">
        <v>0</v>
      </c>
      <c r="O32" s="86">
        <v>69.29</v>
      </c>
      <c r="P32" s="86">
        <v>8.42</v>
      </c>
      <c r="Q32" s="86">
        <v>0</v>
      </c>
      <c r="R32" s="86">
        <v>22.28</v>
      </c>
      <c r="S32" s="87">
        <v>0</v>
      </c>
    </row>
    <row r="33" spans="1:19" ht="12.75">
      <c r="A33" s="256">
        <v>2</v>
      </c>
      <c r="B33" s="257">
        <v>18</v>
      </c>
      <c r="C33" s="257">
        <v>0</v>
      </c>
      <c r="D33" s="36">
        <v>0</v>
      </c>
      <c r="E33" s="36">
        <v>1</v>
      </c>
      <c r="F33" s="46"/>
      <c r="G33" s="44" t="s">
        <v>297</v>
      </c>
      <c r="H33" s="70">
        <v>1904430.05</v>
      </c>
      <c r="I33" s="61">
        <v>1776610</v>
      </c>
      <c r="J33" s="61">
        <v>50160</v>
      </c>
      <c r="K33" s="61">
        <v>0</v>
      </c>
      <c r="L33" s="61">
        <v>0</v>
      </c>
      <c r="M33" s="61">
        <v>77660.05</v>
      </c>
      <c r="N33" s="61">
        <v>0</v>
      </c>
      <c r="O33" s="86">
        <v>93.28</v>
      </c>
      <c r="P33" s="86">
        <v>2.63</v>
      </c>
      <c r="Q33" s="86">
        <v>0</v>
      </c>
      <c r="R33" s="86">
        <v>4.07</v>
      </c>
      <c r="S33" s="87">
        <v>0</v>
      </c>
    </row>
    <row r="34" spans="1:19" ht="12.75">
      <c r="A34" s="256">
        <v>2</v>
      </c>
      <c r="B34" s="257">
        <v>19</v>
      </c>
      <c r="C34" s="257">
        <v>0</v>
      </c>
      <c r="D34" s="36">
        <v>0</v>
      </c>
      <c r="E34" s="36">
        <v>1</v>
      </c>
      <c r="F34" s="46"/>
      <c r="G34" s="44" t="s">
        <v>298</v>
      </c>
      <c r="H34" s="70">
        <v>4849462.05</v>
      </c>
      <c r="I34" s="61">
        <v>3754121</v>
      </c>
      <c r="J34" s="61">
        <v>897201.93</v>
      </c>
      <c r="K34" s="61">
        <v>338533.93</v>
      </c>
      <c r="L34" s="61">
        <v>0</v>
      </c>
      <c r="M34" s="61">
        <v>198139.12</v>
      </c>
      <c r="N34" s="61">
        <v>0</v>
      </c>
      <c r="O34" s="86">
        <v>77.41</v>
      </c>
      <c r="P34" s="86">
        <v>18.5</v>
      </c>
      <c r="Q34" s="86">
        <v>0</v>
      </c>
      <c r="R34" s="86">
        <v>4.08</v>
      </c>
      <c r="S34" s="87">
        <v>0</v>
      </c>
    </row>
    <row r="35" spans="1:19" ht="12.75">
      <c r="A35" s="256">
        <v>2</v>
      </c>
      <c r="B35" s="257">
        <v>20</v>
      </c>
      <c r="C35" s="257">
        <v>0</v>
      </c>
      <c r="D35" s="36">
        <v>0</v>
      </c>
      <c r="E35" s="36">
        <v>1</v>
      </c>
      <c r="F35" s="46"/>
      <c r="G35" s="44" t="s">
        <v>299</v>
      </c>
      <c r="H35" s="70">
        <v>3435550.75</v>
      </c>
      <c r="I35" s="61">
        <v>1767244</v>
      </c>
      <c r="J35" s="61">
        <v>1025977.01</v>
      </c>
      <c r="K35" s="61">
        <v>338089.01</v>
      </c>
      <c r="L35" s="61">
        <v>0</v>
      </c>
      <c r="M35" s="61">
        <v>642329.74</v>
      </c>
      <c r="N35" s="61">
        <v>0</v>
      </c>
      <c r="O35" s="86">
        <v>51.43</v>
      </c>
      <c r="P35" s="86">
        <v>29.86</v>
      </c>
      <c r="Q35" s="86">
        <v>0</v>
      </c>
      <c r="R35" s="86">
        <v>18.69</v>
      </c>
      <c r="S35" s="87">
        <v>0</v>
      </c>
    </row>
    <row r="36" spans="1:19" ht="12.75">
      <c r="A36" s="256">
        <v>2</v>
      </c>
      <c r="B36" s="257">
        <v>21</v>
      </c>
      <c r="C36" s="257">
        <v>0</v>
      </c>
      <c r="D36" s="36">
        <v>0</v>
      </c>
      <c r="E36" s="36">
        <v>1</v>
      </c>
      <c r="F36" s="46"/>
      <c r="G36" s="44" t="s">
        <v>300</v>
      </c>
      <c r="H36" s="70">
        <v>6294340.76</v>
      </c>
      <c r="I36" s="61">
        <v>4916055.98</v>
      </c>
      <c r="J36" s="61">
        <v>293103.3</v>
      </c>
      <c r="K36" s="61">
        <v>185015.3</v>
      </c>
      <c r="L36" s="61">
        <v>0</v>
      </c>
      <c r="M36" s="61">
        <v>1085181.48</v>
      </c>
      <c r="N36" s="61">
        <v>0</v>
      </c>
      <c r="O36" s="86">
        <v>78.1</v>
      </c>
      <c r="P36" s="86">
        <v>4.65</v>
      </c>
      <c r="Q36" s="86">
        <v>0</v>
      </c>
      <c r="R36" s="86">
        <v>17.24</v>
      </c>
      <c r="S36" s="87">
        <v>0</v>
      </c>
    </row>
    <row r="37" spans="1:19" ht="12.75">
      <c r="A37" s="256">
        <v>2</v>
      </c>
      <c r="B37" s="257">
        <v>22</v>
      </c>
      <c r="C37" s="257">
        <v>0</v>
      </c>
      <c r="D37" s="36">
        <v>0</v>
      </c>
      <c r="E37" s="36">
        <v>1</v>
      </c>
      <c r="F37" s="46"/>
      <c r="G37" s="44" t="s">
        <v>301</v>
      </c>
      <c r="H37" s="70">
        <v>3131425.41</v>
      </c>
      <c r="I37" s="61">
        <v>1961356</v>
      </c>
      <c r="J37" s="61">
        <v>0</v>
      </c>
      <c r="K37" s="61">
        <v>0</v>
      </c>
      <c r="L37" s="61">
        <v>0</v>
      </c>
      <c r="M37" s="61">
        <v>1170069.41</v>
      </c>
      <c r="N37" s="61">
        <v>0</v>
      </c>
      <c r="O37" s="86">
        <v>62.63</v>
      </c>
      <c r="P37" s="86">
        <v>0</v>
      </c>
      <c r="Q37" s="86">
        <v>0</v>
      </c>
      <c r="R37" s="86">
        <v>37.36</v>
      </c>
      <c r="S37" s="87">
        <v>0</v>
      </c>
    </row>
    <row r="38" spans="1:19" ht="12.75">
      <c r="A38" s="256">
        <v>2</v>
      </c>
      <c r="B38" s="257">
        <v>23</v>
      </c>
      <c r="C38" s="257">
        <v>0</v>
      </c>
      <c r="D38" s="36">
        <v>0</v>
      </c>
      <c r="E38" s="36">
        <v>1</v>
      </c>
      <c r="F38" s="46"/>
      <c r="G38" s="44" t="s">
        <v>302</v>
      </c>
      <c r="H38" s="70">
        <v>4133202.65</v>
      </c>
      <c r="I38" s="61">
        <v>2576890</v>
      </c>
      <c r="J38" s="61">
        <v>1459130.16</v>
      </c>
      <c r="K38" s="61">
        <v>1459130.16</v>
      </c>
      <c r="L38" s="61">
        <v>0</v>
      </c>
      <c r="M38" s="61">
        <v>97182.49</v>
      </c>
      <c r="N38" s="61">
        <v>0</v>
      </c>
      <c r="O38" s="86">
        <v>62.34</v>
      </c>
      <c r="P38" s="86">
        <v>35.3</v>
      </c>
      <c r="Q38" s="86">
        <v>0</v>
      </c>
      <c r="R38" s="86">
        <v>2.35</v>
      </c>
      <c r="S38" s="87">
        <v>0</v>
      </c>
    </row>
    <row r="39" spans="1:19" ht="12.75">
      <c r="A39" s="256">
        <v>2</v>
      </c>
      <c r="B39" s="257">
        <v>24</v>
      </c>
      <c r="C39" s="257">
        <v>0</v>
      </c>
      <c r="D39" s="36">
        <v>0</v>
      </c>
      <c r="E39" s="36">
        <v>1</v>
      </c>
      <c r="F39" s="46"/>
      <c r="G39" s="44" t="s">
        <v>303</v>
      </c>
      <c r="H39" s="70">
        <v>5466422.6</v>
      </c>
      <c r="I39" s="61">
        <v>2666559</v>
      </c>
      <c r="J39" s="61">
        <v>1979120</v>
      </c>
      <c r="K39" s="61">
        <v>0</v>
      </c>
      <c r="L39" s="61">
        <v>0</v>
      </c>
      <c r="M39" s="61">
        <v>820743.6</v>
      </c>
      <c r="N39" s="61">
        <v>0</v>
      </c>
      <c r="O39" s="86">
        <v>48.78</v>
      </c>
      <c r="P39" s="86">
        <v>36.2</v>
      </c>
      <c r="Q39" s="86">
        <v>0</v>
      </c>
      <c r="R39" s="86">
        <v>15.01</v>
      </c>
      <c r="S39" s="87">
        <v>0</v>
      </c>
    </row>
    <row r="40" spans="1:19" ht="12.75">
      <c r="A40" s="256">
        <v>2</v>
      </c>
      <c r="B40" s="257">
        <v>25</v>
      </c>
      <c r="C40" s="257">
        <v>0</v>
      </c>
      <c r="D40" s="36">
        <v>0</v>
      </c>
      <c r="E40" s="36">
        <v>1</v>
      </c>
      <c r="F40" s="46"/>
      <c r="G40" s="44" t="s">
        <v>304</v>
      </c>
      <c r="H40" s="70">
        <v>4021851</v>
      </c>
      <c r="I40" s="61">
        <v>3070250</v>
      </c>
      <c r="J40" s="61">
        <v>858996</v>
      </c>
      <c r="K40" s="61">
        <v>0</v>
      </c>
      <c r="L40" s="61">
        <v>0</v>
      </c>
      <c r="M40" s="61">
        <v>92605</v>
      </c>
      <c r="N40" s="61">
        <v>0</v>
      </c>
      <c r="O40" s="86">
        <v>76.33</v>
      </c>
      <c r="P40" s="86">
        <v>21.35</v>
      </c>
      <c r="Q40" s="86">
        <v>0</v>
      </c>
      <c r="R40" s="86">
        <v>2.3</v>
      </c>
      <c r="S40" s="87">
        <v>0</v>
      </c>
    </row>
    <row r="41" spans="1:19" ht="12.75">
      <c r="A41" s="256">
        <v>2</v>
      </c>
      <c r="B41" s="257">
        <v>26</v>
      </c>
      <c r="C41" s="257">
        <v>0</v>
      </c>
      <c r="D41" s="36">
        <v>0</v>
      </c>
      <c r="E41" s="36">
        <v>1</v>
      </c>
      <c r="F41" s="46"/>
      <c r="G41" s="44" t="s">
        <v>305</v>
      </c>
      <c r="H41" s="70">
        <v>2289271.33</v>
      </c>
      <c r="I41" s="61">
        <v>1743467</v>
      </c>
      <c r="J41" s="61">
        <v>393187.35</v>
      </c>
      <c r="K41" s="61">
        <v>393187.35</v>
      </c>
      <c r="L41" s="61">
        <v>0</v>
      </c>
      <c r="M41" s="61">
        <v>133791.48</v>
      </c>
      <c r="N41" s="61">
        <v>18825.5</v>
      </c>
      <c r="O41" s="86">
        <v>76.15</v>
      </c>
      <c r="P41" s="86">
        <v>17.17</v>
      </c>
      <c r="Q41" s="86">
        <v>0</v>
      </c>
      <c r="R41" s="86">
        <v>5.84</v>
      </c>
      <c r="S41" s="87">
        <v>0.82</v>
      </c>
    </row>
    <row r="42" spans="1:19" s="107" customFormat="1" ht="15">
      <c r="A42" s="258"/>
      <c r="B42" s="259"/>
      <c r="C42" s="259"/>
      <c r="D42" s="120"/>
      <c r="E42" s="120"/>
      <c r="F42" s="121" t="s">
        <v>306</v>
      </c>
      <c r="G42" s="122"/>
      <c r="H42" s="124">
        <v>98816169.07999998</v>
      </c>
      <c r="I42" s="124">
        <v>48502523</v>
      </c>
      <c r="J42" s="124">
        <v>42544222.050000004</v>
      </c>
      <c r="K42" s="124">
        <v>31425187.05</v>
      </c>
      <c r="L42" s="124">
        <v>116750</v>
      </c>
      <c r="M42" s="124">
        <v>7584458.029999999</v>
      </c>
      <c r="N42" s="124">
        <v>68216</v>
      </c>
      <c r="O42" s="150">
        <v>49.083589711652486</v>
      </c>
      <c r="P42" s="150">
        <v>43.05390751948387</v>
      </c>
      <c r="Q42" s="150">
        <v>0.11814868061266479</v>
      </c>
      <c r="R42" s="150">
        <v>7.675320851448657</v>
      </c>
      <c r="S42" s="151">
        <v>0.06903323680234297</v>
      </c>
    </row>
    <row r="43" spans="1:19" ht="12.75">
      <c r="A43" s="256">
        <v>2</v>
      </c>
      <c r="B43" s="257">
        <v>61</v>
      </c>
      <c r="C43" s="257">
        <v>0</v>
      </c>
      <c r="D43" s="36">
        <v>0</v>
      </c>
      <c r="E43" s="36">
        <v>2</v>
      </c>
      <c r="F43" s="46"/>
      <c r="G43" s="44" t="s">
        <v>307</v>
      </c>
      <c r="H43" s="70">
        <v>12838443.18</v>
      </c>
      <c r="I43" s="61">
        <v>7533620</v>
      </c>
      <c r="J43" s="61">
        <v>4330538.48</v>
      </c>
      <c r="K43" s="61">
        <v>2880738.48</v>
      </c>
      <c r="L43" s="61">
        <v>5000</v>
      </c>
      <c r="M43" s="61">
        <v>959377.7</v>
      </c>
      <c r="N43" s="61">
        <v>9907</v>
      </c>
      <c r="O43" s="86">
        <v>58.68</v>
      </c>
      <c r="P43" s="86">
        <v>33.73</v>
      </c>
      <c r="Q43" s="86">
        <v>0.03</v>
      </c>
      <c r="R43" s="86">
        <v>7.47</v>
      </c>
      <c r="S43" s="87">
        <v>0.07</v>
      </c>
    </row>
    <row r="44" spans="1:19" ht="12.75">
      <c r="A44" s="256">
        <v>2</v>
      </c>
      <c r="B44" s="257">
        <v>62</v>
      </c>
      <c r="C44" s="257">
        <v>0</v>
      </c>
      <c r="D44" s="36">
        <v>0</v>
      </c>
      <c r="E44" s="36">
        <v>2</v>
      </c>
      <c r="F44" s="46"/>
      <c r="G44" s="44" t="s">
        <v>308</v>
      </c>
      <c r="H44" s="70">
        <v>13118800.94</v>
      </c>
      <c r="I44" s="61">
        <v>9265580</v>
      </c>
      <c r="J44" s="61">
        <v>3509123.87</v>
      </c>
      <c r="K44" s="61">
        <v>822595.87</v>
      </c>
      <c r="L44" s="61">
        <v>15000</v>
      </c>
      <c r="M44" s="61">
        <v>270788.07</v>
      </c>
      <c r="N44" s="61">
        <v>58309</v>
      </c>
      <c r="O44" s="86">
        <v>70.62</v>
      </c>
      <c r="P44" s="86">
        <v>26.74</v>
      </c>
      <c r="Q44" s="86">
        <v>0.11</v>
      </c>
      <c r="R44" s="86">
        <v>2.06</v>
      </c>
      <c r="S44" s="87">
        <v>0.44</v>
      </c>
    </row>
    <row r="45" spans="1:19" ht="12.75">
      <c r="A45" s="256">
        <v>2</v>
      </c>
      <c r="B45" s="257">
        <v>64</v>
      </c>
      <c r="C45" s="257">
        <v>0</v>
      </c>
      <c r="D45" s="36">
        <v>0</v>
      </c>
      <c r="E45" s="36">
        <v>2</v>
      </c>
      <c r="F45" s="46"/>
      <c r="G45" s="44" t="s">
        <v>309</v>
      </c>
      <c r="H45" s="70">
        <v>72858924.96</v>
      </c>
      <c r="I45" s="61">
        <v>31703323</v>
      </c>
      <c r="J45" s="61">
        <v>34704559.7</v>
      </c>
      <c r="K45" s="61">
        <v>27721852.7</v>
      </c>
      <c r="L45" s="61">
        <v>96750</v>
      </c>
      <c r="M45" s="61">
        <v>6354292.26</v>
      </c>
      <c r="N45" s="61">
        <v>0</v>
      </c>
      <c r="O45" s="86">
        <v>43.51</v>
      </c>
      <c r="P45" s="86">
        <v>47.63</v>
      </c>
      <c r="Q45" s="86">
        <v>0.13</v>
      </c>
      <c r="R45" s="86">
        <v>8.72</v>
      </c>
      <c r="S45" s="87">
        <v>0</v>
      </c>
    </row>
    <row r="46" spans="1:19" s="107" customFormat="1" ht="15">
      <c r="A46" s="258"/>
      <c r="B46" s="259"/>
      <c r="C46" s="259"/>
      <c r="D46" s="120"/>
      <c r="E46" s="120"/>
      <c r="F46" s="121" t="s">
        <v>310</v>
      </c>
      <c r="G46" s="122"/>
      <c r="H46" s="124">
        <v>257722834.06</v>
      </c>
      <c r="I46" s="124">
        <v>151974701.04</v>
      </c>
      <c r="J46" s="124">
        <v>94319645.51</v>
      </c>
      <c r="K46" s="124">
        <v>51302361.50999999</v>
      </c>
      <c r="L46" s="124">
        <v>598750</v>
      </c>
      <c r="M46" s="124">
        <v>6171315.32</v>
      </c>
      <c r="N46" s="124">
        <v>4658422.19</v>
      </c>
      <c r="O46" s="150">
        <v>58.96827170720117</v>
      </c>
      <c r="P46" s="150">
        <v>36.59731814373949</v>
      </c>
      <c r="Q46" s="150">
        <v>0.23232322513596373</v>
      </c>
      <c r="R46" s="150">
        <v>2.3945551206236027</v>
      </c>
      <c r="S46" s="151">
        <v>1.8075318032997734</v>
      </c>
    </row>
    <row r="47" spans="1:19" s="107" customFormat="1" ht="15">
      <c r="A47" s="258"/>
      <c r="B47" s="259"/>
      <c r="C47" s="259"/>
      <c r="D47" s="120"/>
      <c r="E47" s="120"/>
      <c r="F47" s="121" t="s">
        <v>311</v>
      </c>
      <c r="G47" s="122"/>
      <c r="H47" s="124">
        <v>85612335.58999999</v>
      </c>
      <c r="I47" s="124">
        <v>47235691.36</v>
      </c>
      <c r="J47" s="124">
        <v>33384799.29</v>
      </c>
      <c r="K47" s="124">
        <v>17107299.29</v>
      </c>
      <c r="L47" s="124">
        <v>62250</v>
      </c>
      <c r="M47" s="124">
        <v>3686805.84</v>
      </c>
      <c r="N47" s="124">
        <v>1242789.1</v>
      </c>
      <c r="O47" s="150">
        <v>55.1739314603133</v>
      </c>
      <c r="P47" s="150">
        <v>38.995314238220054</v>
      </c>
      <c r="Q47" s="150">
        <v>0.07271148435678369</v>
      </c>
      <c r="R47" s="150">
        <v>4.306395584926246</v>
      </c>
      <c r="S47" s="151">
        <v>1.4516472321836351</v>
      </c>
    </row>
    <row r="48" spans="1:19" ht="12.75">
      <c r="A48" s="256">
        <v>2</v>
      </c>
      <c r="B48" s="257">
        <v>2</v>
      </c>
      <c r="C48" s="257">
        <v>1</v>
      </c>
      <c r="D48" s="36">
        <v>1</v>
      </c>
      <c r="E48" s="36">
        <v>0</v>
      </c>
      <c r="F48" s="46"/>
      <c r="G48" s="44" t="s">
        <v>312</v>
      </c>
      <c r="H48" s="70">
        <v>4338108.36</v>
      </c>
      <c r="I48" s="61">
        <v>2199895</v>
      </c>
      <c r="J48" s="61">
        <v>1101678.83</v>
      </c>
      <c r="K48" s="61">
        <v>750578.83</v>
      </c>
      <c r="L48" s="61">
        <v>700</v>
      </c>
      <c r="M48" s="61">
        <v>1035834.53</v>
      </c>
      <c r="N48" s="61">
        <v>0</v>
      </c>
      <c r="O48" s="86">
        <v>50.71</v>
      </c>
      <c r="P48" s="86">
        <v>25.39</v>
      </c>
      <c r="Q48" s="86">
        <v>0.01</v>
      </c>
      <c r="R48" s="86">
        <v>23.87</v>
      </c>
      <c r="S48" s="87">
        <v>0</v>
      </c>
    </row>
    <row r="49" spans="1:19" ht="12.75">
      <c r="A49" s="256">
        <v>2</v>
      </c>
      <c r="B49" s="257">
        <v>21</v>
      </c>
      <c r="C49" s="257">
        <v>1</v>
      </c>
      <c r="D49" s="36">
        <v>1</v>
      </c>
      <c r="E49" s="36">
        <v>0</v>
      </c>
      <c r="F49" s="46"/>
      <c r="G49" s="44" t="s">
        <v>313</v>
      </c>
      <c r="H49" s="70">
        <v>1846352.7</v>
      </c>
      <c r="I49" s="61">
        <v>1296226</v>
      </c>
      <c r="J49" s="61">
        <v>550126.7</v>
      </c>
      <c r="K49" s="61">
        <v>86226.7</v>
      </c>
      <c r="L49" s="61">
        <v>0</v>
      </c>
      <c r="M49" s="61">
        <v>0</v>
      </c>
      <c r="N49" s="61">
        <v>0</v>
      </c>
      <c r="O49" s="86">
        <v>70.2</v>
      </c>
      <c r="P49" s="86">
        <v>29.79</v>
      </c>
      <c r="Q49" s="86">
        <v>0</v>
      </c>
      <c r="R49" s="86">
        <v>0</v>
      </c>
      <c r="S49" s="87">
        <v>0</v>
      </c>
    </row>
    <row r="50" spans="1:19" ht="12.75">
      <c r="A50" s="256">
        <v>2</v>
      </c>
      <c r="B50" s="257">
        <v>1</v>
      </c>
      <c r="C50" s="257">
        <v>1</v>
      </c>
      <c r="D50" s="36">
        <v>1</v>
      </c>
      <c r="E50" s="36">
        <v>0</v>
      </c>
      <c r="F50" s="46"/>
      <c r="G50" s="44" t="s">
        <v>314</v>
      </c>
      <c r="H50" s="70">
        <v>3831200.08</v>
      </c>
      <c r="I50" s="61">
        <v>2484025</v>
      </c>
      <c r="J50" s="61">
        <v>1132307.49</v>
      </c>
      <c r="K50" s="61">
        <v>614107.49</v>
      </c>
      <c r="L50" s="61">
        <v>16000</v>
      </c>
      <c r="M50" s="61">
        <v>198867.59</v>
      </c>
      <c r="N50" s="61">
        <v>0</v>
      </c>
      <c r="O50" s="86">
        <v>64.83</v>
      </c>
      <c r="P50" s="86">
        <v>29.55</v>
      </c>
      <c r="Q50" s="86">
        <v>0.41</v>
      </c>
      <c r="R50" s="86">
        <v>5.19</v>
      </c>
      <c r="S50" s="87">
        <v>0</v>
      </c>
    </row>
    <row r="51" spans="1:19" ht="12.75">
      <c r="A51" s="256">
        <v>2</v>
      </c>
      <c r="B51" s="257">
        <v>9</v>
      </c>
      <c r="C51" s="257">
        <v>1</v>
      </c>
      <c r="D51" s="36">
        <v>1</v>
      </c>
      <c r="E51" s="36">
        <v>0</v>
      </c>
      <c r="F51" s="46"/>
      <c r="G51" s="44" t="s">
        <v>315</v>
      </c>
      <c r="H51" s="70">
        <v>1368727.64</v>
      </c>
      <c r="I51" s="61">
        <v>814692</v>
      </c>
      <c r="J51" s="61">
        <v>345000</v>
      </c>
      <c r="K51" s="61">
        <v>0</v>
      </c>
      <c r="L51" s="61">
        <v>0</v>
      </c>
      <c r="M51" s="61">
        <v>209035.64</v>
      </c>
      <c r="N51" s="61">
        <v>0</v>
      </c>
      <c r="O51" s="86">
        <v>59.52</v>
      </c>
      <c r="P51" s="86">
        <v>25.2</v>
      </c>
      <c r="Q51" s="86">
        <v>0</v>
      </c>
      <c r="R51" s="86">
        <v>15.27</v>
      </c>
      <c r="S51" s="87">
        <v>0</v>
      </c>
    </row>
    <row r="52" spans="1:19" ht="12.75">
      <c r="A52" s="256">
        <v>2</v>
      </c>
      <c r="B52" s="257">
        <v>8</v>
      </c>
      <c r="C52" s="257">
        <v>1</v>
      </c>
      <c r="D52" s="36">
        <v>1</v>
      </c>
      <c r="E52" s="36">
        <v>0</v>
      </c>
      <c r="F52" s="46"/>
      <c r="G52" s="44" t="s">
        <v>316</v>
      </c>
      <c r="H52" s="70">
        <v>467630.12</v>
      </c>
      <c r="I52" s="61">
        <v>313227</v>
      </c>
      <c r="J52" s="61">
        <v>140800</v>
      </c>
      <c r="K52" s="61">
        <v>0</v>
      </c>
      <c r="L52" s="61">
        <v>550</v>
      </c>
      <c r="M52" s="61">
        <v>13053.12</v>
      </c>
      <c r="N52" s="61">
        <v>0</v>
      </c>
      <c r="O52" s="86">
        <v>66.98</v>
      </c>
      <c r="P52" s="86">
        <v>30.1</v>
      </c>
      <c r="Q52" s="86">
        <v>0.11</v>
      </c>
      <c r="R52" s="86">
        <v>2.79</v>
      </c>
      <c r="S52" s="87">
        <v>0</v>
      </c>
    </row>
    <row r="53" spans="1:19" ht="12.75">
      <c r="A53" s="256">
        <v>2</v>
      </c>
      <c r="B53" s="257">
        <v>2</v>
      </c>
      <c r="C53" s="257">
        <v>2</v>
      </c>
      <c r="D53" s="36">
        <v>1</v>
      </c>
      <c r="E53" s="36">
        <v>0</v>
      </c>
      <c r="F53" s="46"/>
      <c r="G53" s="44" t="s">
        <v>317</v>
      </c>
      <c r="H53" s="70">
        <v>5190050.69</v>
      </c>
      <c r="I53" s="61">
        <v>2297013</v>
      </c>
      <c r="J53" s="61">
        <v>2844312.34</v>
      </c>
      <c r="K53" s="61">
        <v>2372112.34</v>
      </c>
      <c r="L53" s="61">
        <v>0</v>
      </c>
      <c r="M53" s="61">
        <v>48725.35</v>
      </c>
      <c r="N53" s="61">
        <v>0</v>
      </c>
      <c r="O53" s="86">
        <v>44.25</v>
      </c>
      <c r="P53" s="86">
        <v>54.8</v>
      </c>
      <c r="Q53" s="86">
        <v>0</v>
      </c>
      <c r="R53" s="86">
        <v>0.93</v>
      </c>
      <c r="S53" s="87">
        <v>0</v>
      </c>
    </row>
    <row r="54" spans="1:19" ht="12.75">
      <c r="A54" s="256">
        <v>2</v>
      </c>
      <c r="B54" s="257">
        <v>3</v>
      </c>
      <c r="C54" s="257">
        <v>1</v>
      </c>
      <c r="D54" s="36">
        <v>1</v>
      </c>
      <c r="E54" s="36">
        <v>0</v>
      </c>
      <c r="F54" s="46"/>
      <c r="G54" s="44" t="s">
        <v>318</v>
      </c>
      <c r="H54" s="70">
        <v>5878560.14</v>
      </c>
      <c r="I54" s="61">
        <v>3860043</v>
      </c>
      <c r="J54" s="61">
        <v>1574867.15</v>
      </c>
      <c r="K54" s="61">
        <v>774267.15</v>
      </c>
      <c r="L54" s="61">
        <v>1000</v>
      </c>
      <c r="M54" s="61">
        <v>442649.99</v>
      </c>
      <c r="N54" s="61">
        <v>0</v>
      </c>
      <c r="O54" s="86">
        <v>65.66</v>
      </c>
      <c r="P54" s="86">
        <v>26.79</v>
      </c>
      <c r="Q54" s="86">
        <v>0.01</v>
      </c>
      <c r="R54" s="86">
        <v>7.52</v>
      </c>
      <c r="S54" s="87">
        <v>0</v>
      </c>
    </row>
    <row r="55" spans="1:19" ht="12.75">
      <c r="A55" s="256">
        <v>2</v>
      </c>
      <c r="B55" s="257">
        <v>5</v>
      </c>
      <c r="C55" s="257">
        <v>1</v>
      </c>
      <c r="D55" s="36">
        <v>1</v>
      </c>
      <c r="E55" s="36">
        <v>0</v>
      </c>
      <c r="F55" s="46"/>
      <c r="G55" s="44" t="s">
        <v>319</v>
      </c>
      <c r="H55" s="70">
        <v>3021640.19</v>
      </c>
      <c r="I55" s="61">
        <v>1395829</v>
      </c>
      <c r="J55" s="61">
        <v>1353845.56</v>
      </c>
      <c r="K55" s="61">
        <v>919445.56</v>
      </c>
      <c r="L55" s="61">
        <v>4000</v>
      </c>
      <c r="M55" s="61">
        <v>58750.98</v>
      </c>
      <c r="N55" s="61">
        <v>209214.65</v>
      </c>
      <c r="O55" s="86">
        <v>46.19</v>
      </c>
      <c r="P55" s="86">
        <v>44.8</v>
      </c>
      <c r="Q55" s="86">
        <v>0.13</v>
      </c>
      <c r="R55" s="86">
        <v>1.94</v>
      </c>
      <c r="S55" s="87">
        <v>6.92</v>
      </c>
    </row>
    <row r="56" spans="1:19" ht="12.75">
      <c r="A56" s="256">
        <v>2</v>
      </c>
      <c r="B56" s="257">
        <v>21</v>
      </c>
      <c r="C56" s="257">
        <v>2</v>
      </c>
      <c r="D56" s="36">
        <v>1</v>
      </c>
      <c r="E56" s="36">
        <v>0</v>
      </c>
      <c r="F56" s="46"/>
      <c r="G56" s="44" t="s">
        <v>320</v>
      </c>
      <c r="H56" s="70">
        <v>505649.97</v>
      </c>
      <c r="I56" s="61">
        <v>324888</v>
      </c>
      <c r="J56" s="61">
        <v>180761.97</v>
      </c>
      <c r="K56" s="61">
        <v>18661.97</v>
      </c>
      <c r="L56" s="61">
        <v>0</v>
      </c>
      <c r="M56" s="61">
        <v>0</v>
      </c>
      <c r="N56" s="61">
        <v>0</v>
      </c>
      <c r="O56" s="86">
        <v>64.25</v>
      </c>
      <c r="P56" s="86">
        <v>35.74</v>
      </c>
      <c r="Q56" s="86">
        <v>0</v>
      </c>
      <c r="R56" s="86">
        <v>0</v>
      </c>
      <c r="S56" s="87">
        <v>0</v>
      </c>
    </row>
    <row r="57" spans="1:19" ht="12.75">
      <c r="A57" s="256">
        <v>2</v>
      </c>
      <c r="B57" s="257">
        <v>7</v>
      </c>
      <c r="C57" s="257">
        <v>1</v>
      </c>
      <c r="D57" s="36">
        <v>1</v>
      </c>
      <c r="E57" s="36">
        <v>0</v>
      </c>
      <c r="F57" s="46"/>
      <c r="G57" s="44" t="s">
        <v>321</v>
      </c>
      <c r="H57" s="70">
        <v>2016730</v>
      </c>
      <c r="I57" s="61">
        <v>1461230</v>
      </c>
      <c r="J57" s="61">
        <v>554500</v>
      </c>
      <c r="K57" s="61">
        <v>0</v>
      </c>
      <c r="L57" s="61">
        <v>1000</v>
      </c>
      <c r="M57" s="61">
        <v>0</v>
      </c>
      <c r="N57" s="61">
        <v>0</v>
      </c>
      <c r="O57" s="86">
        <v>72.45</v>
      </c>
      <c r="P57" s="86">
        <v>27.49</v>
      </c>
      <c r="Q57" s="86">
        <v>0.04</v>
      </c>
      <c r="R57" s="86">
        <v>0</v>
      </c>
      <c r="S57" s="87">
        <v>0</v>
      </c>
    </row>
    <row r="58" spans="1:19" ht="12.75">
      <c r="A58" s="256">
        <v>2</v>
      </c>
      <c r="B58" s="257">
        <v>6</v>
      </c>
      <c r="C58" s="257">
        <v>1</v>
      </c>
      <c r="D58" s="36">
        <v>1</v>
      </c>
      <c r="E58" s="36">
        <v>0</v>
      </c>
      <c r="F58" s="46"/>
      <c r="G58" s="44" t="s">
        <v>322</v>
      </c>
      <c r="H58" s="70">
        <v>396170.82</v>
      </c>
      <c r="I58" s="61">
        <v>265249</v>
      </c>
      <c r="J58" s="61">
        <v>98000</v>
      </c>
      <c r="K58" s="61">
        <v>0</v>
      </c>
      <c r="L58" s="61">
        <v>0</v>
      </c>
      <c r="M58" s="61">
        <v>23937</v>
      </c>
      <c r="N58" s="61">
        <v>8984.82</v>
      </c>
      <c r="O58" s="86">
        <v>66.95</v>
      </c>
      <c r="P58" s="86">
        <v>24.73</v>
      </c>
      <c r="Q58" s="86">
        <v>0</v>
      </c>
      <c r="R58" s="86">
        <v>6.04</v>
      </c>
      <c r="S58" s="87">
        <v>2.26</v>
      </c>
    </row>
    <row r="59" spans="1:19" ht="12.75">
      <c r="A59" s="256">
        <v>2</v>
      </c>
      <c r="B59" s="257">
        <v>8</v>
      </c>
      <c r="C59" s="257">
        <v>2</v>
      </c>
      <c r="D59" s="36">
        <v>1</v>
      </c>
      <c r="E59" s="36">
        <v>0</v>
      </c>
      <c r="F59" s="46"/>
      <c r="G59" s="44" t="s">
        <v>323</v>
      </c>
      <c r="H59" s="70">
        <v>3215622.55</v>
      </c>
      <c r="I59" s="61">
        <v>1440051</v>
      </c>
      <c r="J59" s="61">
        <v>1752629.19</v>
      </c>
      <c r="K59" s="61">
        <v>776229.19</v>
      </c>
      <c r="L59" s="61">
        <v>1000</v>
      </c>
      <c r="M59" s="61">
        <v>21942.36</v>
      </c>
      <c r="N59" s="61">
        <v>0</v>
      </c>
      <c r="O59" s="86">
        <v>44.78</v>
      </c>
      <c r="P59" s="86">
        <v>54.5</v>
      </c>
      <c r="Q59" s="86">
        <v>0.03</v>
      </c>
      <c r="R59" s="86">
        <v>0.68</v>
      </c>
      <c r="S59" s="87">
        <v>0</v>
      </c>
    </row>
    <row r="60" spans="1:19" ht="12.75">
      <c r="A60" s="256">
        <v>2</v>
      </c>
      <c r="B60" s="257">
        <v>6</v>
      </c>
      <c r="C60" s="257">
        <v>2</v>
      </c>
      <c r="D60" s="36">
        <v>1</v>
      </c>
      <c r="E60" s="36">
        <v>0</v>
      </c>
      <c r="F60" s="46"/>
      <c r="G60" s="44" t="s">
        <v>324</v>
      </c>
      <c r="H60" s="70">
        <v>1592347.76</v>
      </c>
      <c r="I60" s="61">
        <v>904338</v>
      </c>
      <c r="J60" s="61">
        <v>688009.76</v>
      </c>
      <c r="K60" s="61">
        <v>258709.76</v>
      </c>
      <c r="L60" s="61">
        <v>0</v>
      </c>
      <c r="M60" s="61">
        <v>0</v>
      </c>
      <c r="N60" s="61">
        <v>0</v>
      </c>
      <c r="O60" s="86">
        <v>56.79</v>
      </c>
      <c r="P60" s="86">
        <v>43.2</v>
      </c>
      <c r="Q60" s="86">
        <v>0</v>
      </c>
      <c r="R60" s="86">
        <v>0</v>
      </c>
      <c r="S60" s="87">
        <v>0</v>
      </c>
    </row>
    <row r="61" spans="1:19" ht="12.75">
      <c r="A61" s="256">
        <v>2</v>
      </c>
      <c r="B61" s="257">
        <v>8</v>
      </c>
      <c r="C61" s="257">
        <v>3</v>
      </c>
      <c r="D61" s="36">
        <v>1</v>
      </c>
      <c r="E61" s="36">
        <v>0</v>
      </c>
      <c r="F61" s="46"/>
      <c r="G61" s="44" t="s">
        <v>325</v>
      </c>
      <c r="H61" s="70">
        <v>888626.94</v>
      </c>
      <c r="I61" s="61">
        <v>503840</v>
      </c>
      <c r="J61" s="61">
        <v>333786.4</v>
      </c>
      <c r="K61" s="61">
        <v>64686.4</v>
      </c>
      <c r="L61" s="61">
        <v>500</v>
      </c>
      <c r="M61" s="61">
        <v>50500.54</v>
      </c>
      <c r="N61" s="61">
        <v>0</v>
      </c>
      <c r="O61" s="86">
        <v>56.69</v>
      </c>
      <c r="P61" s="86">
        <v>37.56</v>
      </c>
      <c r="Q61" s="86">
        <v>0.05</v>
      </c>
      <c r="R61" s="86">
        <v>5.68</v>
      </c>
      <c r="S61" s="87">
        <v>0</v>
      </c>
    </row>
    <row r="62" spans="1:19" ht="12.75">
      <c r="A62" s="256">
        <v>2</v>
      </c>
      <c r="B62" s="257">
        <v>10</v>
      </c>
      <c r="C62" s="257">
        <v>1</v>
      </c>
      <c r="D62" s="36">
        <v>1</v>
      </c>
      <c r="E62" s="36">
        <v>0</v>
      </c>
      <c r="F62" s="46"/>
      <c r="G62" s="44" t="s">
        <v>326</v>
      </c>
      <c r="H62" s="70">
        <v>1694365.23</v>
      </c>
      <c r="I62" s="61">
        <v>1303828</v>
      </c>
      <c r="J62" s="61">
        <v>376905.23</v>
      </c>
      <c r="K62" s="61">
        <v>16905.23</v>
      </c>
      <c r="L62" s="61">
        <v>3000</v>
      </c>
      <c r="M62" s="61">
        <v>10632</v>
      </c>
      <c r="N62" s="61">
        <v>0</v>
      </c>
      <c r="O62" s="86">
        <v>76.95</v>
      </c>
      <c r="P62" s="86">
        <v>22.24</v>
      </c>
      <c r="Q62" s="86">
        <v>0.17</v>
      </c>
      <c r="R62" s="86">
        <v>0.62</v>
      </c>
      <c r="S62" s="87">
        <v>0</v>
      </c>
    </row>
    <row r="63" spans="1:19" ht="12.75">
      <c r="A63" s="256">
        <v>2</v>
      </c>
      <c r="B63" s="257">
        <v>11</v>
      </c>
      <c r="C63" s="257">
        <v>1</v>
      </c>
      <c r="D63" s="36">
        <v>1</v>
      </c>
      <c r="E63" s="36">
        <v>0</v>
      </c>
      <c r="F63" s="46"/>
      <c r="G63" s="44" t="s">
        <v>327</v>
      </c>
      <c r="H63" s="70">
        <v>5121391.32</v>
      </c>
      <c r="I63" s="61">
        <v>2967378</v>
      </c>
      <c r="J63" s="61">
        <v>1727921.17</v>
      </c>
      <c r="K63" s="61">
        <v>896921.17</v>
      </c>
      <c r="L63" s="61">
        <v>3000</v>
      </c>
      <c r="M63" s="61">
        <v>423092.15</v>
      </c>
      <c r="N63" s="61">
        <v>0</v>
      </c>
      <c r="O63" s="86">
        <v>57.94</v>
      </c>
      <c r="P63" s="86">
        <v>33.73</v>
      </c>
      <c r="Q63" s="86">
        <v>0.05</v>
      </c>
      <c r="R63" s="86">
        <v>8.26</v>
      </c>
      <c r="S63" s="87">
        <v>0</v>
      </c>
    </row>
    <row r="64" spans="1:19" ht="12.75">
      <c r="A64" s="256">
        <v>2</v>
      </c>
      <c r="B64" s="257">
        <v>8</v>
      </c>
      <c r="C64" s="257">
        <v>4</v>
      </c>
      <c r="D64" s="36">
        <v>1</v>
      </c>
      <c r="E64" s="36">
        <v>0</v>
      </c>
      <c r="F64" s="46"/>
      <c r="G64" s="44" t="s">
        <v>328</v>
      </c>
      <c r="H64" s="70">
        <v>4068768.61</v>
      </c>
      <c r="I64" s="61">
        <v>1229465</v>
      </c>
      <c r="J64" s="61">
        <v>2814403.61</v>
      </c>
      <c r="K64" s="61">
        <v>2392703.61</v>
      </c>
      <c r="L64" s="61">
        <v>0</v>
      </c>
      <c r="M64" s="61">
        <v>24900</v>
      </c>
      <c r="N64" s="61">
        <v>0</v>
      </c>
      <c r="O64" s="86">
        <v>30.21</v>
      </c>
      <c r="P64" s="86">
        <v>69.17</v>
      </c>
      <c r="Q64" s="86">
        <v>0</v>
      </c>
      <c r="R64" s="86">
        <v>0.61</v>
      </c>
      <c r="S64" s="87">
        <v>0</v>
      </c>
    </row>
    <row r="65" spans="1:19" ht="12.75">
      <c r="A65" s="256">
        <v>2</v>
      </c>
      <c r="B65" s="257">
        <v>14</v>
      </c>
      <c r="C65" s="257">
        <v>1</v>
      </c>
      <c r="D65" s="36">
        <v>1</v>
      </c>
      <c r="E65" s="36">
        <v>0</v>
      </c>
      <c r="F65" s="46"/>
      <c r="G65" s="44" t="s">
        <v>329</v>
      </c>
      <c r="H65" s="70">
        <v>3765268.44</v>
      </c>
      <c r="I65" s="61">
        <v>2309456</v>
      </c>
      <c r="J65" s="61">
        <v>1303929.18</v>
      </c>
      <c r="K65" s="61">
        <v>970129.18</v>
      </c>
      <c r="L65" s="61">
        <v>3750</v>
      </c>
      <c r="M65" s="61">
        <v>148133.26</v>
      </c>
      <c r="N65" s="61">
        <v>0</v>
      </c>
      <c r="O65" s="86">
        <v>61.33</v>
      </c>
      <c r="P65" s="86">
        <v>34.63</v>
      </c>
      <c r="Q65" s="86">
        <v>0.09</v>
      </c>
      <c r="R65" s="86">
        <v>3.93</v>
      </c>
      <c r="S65" s="87">
        <v>0</v>
      </c>
    </row>
    <row r="66" spans="1:19" ht="12.75">
      <c r="A66" s="256">
        <v>2</v>
      </c>
      <c r="B66" s="257">
        <v>15</v>
      </c>
      <c r="C66" s="257">
        <v>1</v>
      </c>
      <c r="D66" s="36">
        <v>1</v>
      </c>
      <c r="E66" s="36">
        <v>0</v>
      </c>
      <c r="F66" s="46"/>
      <c r="G66" s="44" t="s">
        <v>330</v>
      </c>
      <c r="H66" s="70">
        <v>2004397</v>
      </c>
      <c r="I66" s="61">
        <v>1609397</v>
      </c>
      <c r="J66" s="61">
        <v>383000</v>
      </c>
      <c r="K66" s="61">
        <v>0</v>
      </c>
      <c r="L66" s="61">
        <v>2000</v>
      </c>
      <c r="M66" s="61">
        <v>10000</v>
      </c>
      <c r="N66" s="61">
        <v>0</v>
      </c>
      <c r="O66" s="86">
        <v>80.29</v>
      </c>
      <c r="P66" s="86">
        <v>19.1</v>
      </c>
      <c r="Q66" s="86">
        <v>0.09</v>
      </c>
      <c r="R66" s="86">
        <v>0.49</v>
      </c>
      <c r="S66" s="87">
        <v>0</v>
      </c>
    </row>
    <row r="67" spans="1:19" ht="12.75">
      <c r="A67" s="256">
        <v>2</v>
      </c>
      <c r="B67" s="257">
        <v>6</v>
      </c>
      <c r="C67" s="257">
        <v>3</v>
      </c>
      <c r="D67" s="36">
        <v>1</v>
      </c>
      <c r="E67" s="36">
        <v>0</v>
      </c>
      <c r="F67" s="46"/>
      <c r="G67" s="44" t="s">
        <v>331</v>
      </c>
      <c r="H67" s="70">
        <v>651609.36</v>
      </c>
      <c r="I67" s="61">
        <v>457909.36</v>
      </c>
      <c r="J67" s="61">
        <v>193700</v>
      </c>
      <c r="K67" s="61">
        <v>0</v>
      </c>
      <c r="L67" s="61">
        <v>0</v>
      </c>
      <c r="M67" s="61">
        <v>0</v>
      </c>
      <c r="N67" s="61">
        <v>0</v>
      </c>
      <c r="O67" s="86">
        <v>70.27</v>
      </c>
      <c r="P67" s="86">
        <v>29.72</v>
      </c>
      <c r="Q67" s="86">
        <v>0</v>
      </c>
      <c r="R67" s="86">
        <v>0</v>
      </c>
      <c r="S67" s="87">
        <v>0</v>
      </c>
    </row>
    <row r="68" spans="1:19" ht="12.75">
      <c r="A68" s="256">
        <v>2</v>
      </c>
      <c r="B68" s="257">
        <v>2</v>
      </c>
      <c r="C68" s="257">
        <v>3</v>
      </c>
      <c r="D68" s="36">
        <v>1</v>
      </c>
      <c r="E68" s="36">
        <v>0</v>
      </c>
      <c r="F68" s="46"/>
      <c r="G68" s="44" t="s">
        <v>332</v>
      </c>
      <c r="H68" s="70">
        <v>1018881</v>
      </c>
      <c r="I68" s="61">
        <v>787381</v>
      </c>
      <c r="J68" s="61">
        <v>231500</v>
      </c>
      <c r="K68" s="61">
        <v>0</v>
      </c>
      <c r="L68" s="61">
        <v>0</v>
      </c>
      <c r="M68" s="61">
        <v>0</v>
      </c>
      <c r="N68" s="61">
        <v>0</v>
      </c>
      <c r="O68" s="86">
        <v>77.27</v>
      </c>
      <c r="P68" s="86">
        <v>22.72</v>
      </c>
      <c r="Q68" s="86">
        <v>0</v>
      </c>
      <c r="R68" s="86">
        <v>0</v>
      </c>
      <c r="S68" s="87">
        <v>0</v>
      </c>
    </row>
    <row r="69" spans="1:19" ht="12.75">
      <c r="A69" s="256">
        <v>2</v>
      </c>
      <c r="B69" s="257">
        <v>2</v>
      </c>
      <c r="C69" s="257">
        <v>4</v>
      </c>
      <c r="D69" s="36">
        <v>1</v>
      </c>
      <c r="E69" s="36">
        <v>0</v>
      </c>
      <c r="F69" s="46"/>
      <c r="G69" s="44" t="s">
        <v>333</v>
      </c>
      <c r="H69" s="70">
        <v>649092</v>
      </c>
      <c r="I69" s="61">
        <v>547192</v>
      </c>
      <c r="J69" s="61">
        <v>101900</v>
      </c>
      <c r="K69" s="61">
        <v>0</v>
      </c>
      <c r="L69" s="61">
        <v>0</v>
      </c>
      <c r="M69" s="61">
        <v>0</v>
      </c>
      <c r="N69" s="61">
        <v>0</v>
      </c>
      <c r="O69" s="86">
        <v>84.3</v>
      </c>
      <c r="P69" s="86">
        <v>15.69</v>
      </c>
      <c r="Q69" s="86">
        <v>0</v>
      </c>
      <c r="R69" s="86">
        <v>0</v>
      </c>
      <c r="S69" s="87">
        <v>0</v>
      </c>
    </row>
    <row r="70" spans="1:19" ht="12.75">
      <c r="A70" s="256">
        <v>2</v>
      </c>
      <c r="B70" s="257">
        <v>8</v>
      </c>
      <c r="C70" s="257">
        <v>5</v>
      </c>
      <c r="D70" s="36">
        <v>1</v>
      </c>
      <c r="E70" s="36">
        <v>0</v>
      </c>
      <c r="F70" s="46"/>
      <c r="G70" s="44" t="s">
        <v>334</v>
      </c>
      <c r="H70" s="70">
        <v>770259.05</v>
      </c>
      <c r="I70" s="61">
        <v>356584</v>
      </c>
      <c r="J70" s="61">
        <v>383800.08</v>
      </c>
      <c r="K70" s="61">
        <v>253700.08</v>
      </c>
      <c r="L70" s="61">
        <v>0</v>
      </c>
      <c r="M70" s="61">
        <v>29874.97</v>
      </c>
      <c r="N70" s="61">
        <v>0</v>
      </c>
      <c r="O70" s="86">
        <v>46.29</v>
      </c>
      <c r="P70" s="86">
        <v>49.82</v>
      </c>
      <c r="Q70" s="86">
        <v>0</v>
      </c>
      <c r="R70" s="86">
        <v>3.87</v>
      </c>
      <c r="S70" s="87">
        <v>0</v>
      </c>
    </row>
    <row r="71" spans="1:19" ht="12.75">
      <c r="A71" s="256">
        <v>2</v>
      </c>
      <c r="B71" s="257">
        <v>21</v>
      </c>
      <c r="C71" s="257">
        <v>3</v>
      </c>
      <c r="D71" s="36">
        <v>1</v>
      </c>
      <c r="E71" s="36">
        <v>0</v>
      </c>
      <c r="F71" s="46"/>
      <c r="G71" s="44" t="s">
        <v>335</v>
      </c>
      <c r="H71" s="70">
        <v>482996.97</v>
      </c>
      <c r="I71" s="61">
        <v>336595</v>
      </c>
      <c r="J71" s="61">
        <v>146401.97</v>
      </c>
      <c r="K71" s="61">
        <v>13001.97</v>
      </c>
      <c r="L71" s="61">
        <v>0</v>
      </c>
      <c r="M71" s="61">
        <v>0</v>
      </c>
      <c r="N71" s="61">
        <v>0</v>
      </c>
      <c r="O71" s="86">
        <v>69.68</v>
      </c>
      <c r="P71" s="86">
        <v>30.31</v>
      </c>
      <c r="Q71" s="86">
        <v>0</v>
      </c>
      <c r="R71" s="86">
        <v>0</v>
      </c>
      <c r="S71" s="87">
        <v>0</v>
      </c>
    </row>
    <row r="72" spans="1:19" ht="12.75">
      <c r="A72" s="256">
        <v>2</v>
      </c>
      <c r="B72" s="257">
        <v>6</v>
      </c>
      <c r="C72" s="257">
        <v>4</v>
      </c>
      <c r="D72" s="36">
        <v>1</v>
      </c>
      <c r="E72" s="36">
        <v>0</v>
      </c>
      <c r="F72" s="46"/>
      <c r="G72" s="44" t="s">
        <v>336</v>
      </c>
      <c r="H72" s="70">
        <v>1123180.01</v>
      </c>
      <c r="I72" s="61">
        <v>405745</v>
      </c>
      <c r="J72" s="61">
        <v>252700</v>
      </c>
      <c r="K72" s="61">
        <v>0</v>
      </c>
      <c r="L72" s="61">
        <v>0</v>
      </c>
      <c r="M72" s="61">
        <v>47835.38</v>
      </c>
      <c r="N72" s="61">
        <v>416899.63</v>
      </c>
      <c r="O72" s="86">
        <v>36.12</v>
      </c>
      <c r="P72" s="86">
        <v>22.49</v>
      </c>
      <c r="Q72" s="86">
        <v>0</v>
      </c>
      <c r="R72" s="86">
        <v>4.25</v>
      </c>
      <c r="S72" s="87">
        <v>37.11</v>
      </c>
    </row>
    <row r="73" spans="1:19" ht="12.75">
      <c r="A73" s="256">
        <v>2</v>
      </c>
      <c r="B73" s="257">
        <v>19</v>
      </c>
      <c r="C73" s="257">
        <v>1</v>
      </c>
      <c r="D73" s="36">
        <v>1</v>
      </c>
      <c r="E73" s="36">
        <v>0</v>
      </c>
      <c r="F73" s="46"/>
      <c r="G73" s="44" t="s">
        <v>337</v>
      </c>
      <c r="H73" s="70">
        <v>5887089.11</v>
      </c>
      <c r="I73" s="61">
        <v>2795954</v>
      </c>
      <c r="J73" s="61">
        <v>2312275.61</v>
      </c>
      <c r="K73" s="61">
        <v>1437775.61</v>
      </c>
      <c r="L73" s="61">
        <v>6500</v>
      </c>
      <c r="M73" s="61">
        <v>772359.5</v>
      </c>
      <c r="N73" s="61">
        <v>0</v>
      </c>
      <c r="O73" s="86">
        <v>47.49</v>
      </c>
      <c r="P73" s="86">
        <v>39.27</v>
      </c>
      <c r="Q73" s="86">
        <v>0.11</v>
      </c>
      <c r="R73" s="86">
        <v>13.11</v>
      </c>
      <c r="S73" s="87">
        <v>0</v>
      </c>
    </row>
    <row r="74" spans="1:19" ht="12.75">
      <c r="A74" s="256">
        <v>2</v>
      </c>
      <c r="B74" s="257">
        <v>19</v>
      </c>
      <c r="C74" s="257">
        <v>2</v>
      </c>
      <c r="D74" s="36">
        <v>1</v>
      </c>
      <c r="E74" s="36">
        <v>0</v>
      </c>
      <c r="F74" s="46"/>
      <c r="G74" s="44" t="s">
        <v>338</v>
      </c>
      <c r="H74" s="70">
        <v>3419124.62</v>
      </c>
      <c r="I74" s="61">
        <v>1025063</v>
      </c>
      <c r="J74" s="61">
        <v>2394061.62</v>
      </c>
      <c r="K74" s="61">
        <v>1873961.62</v>
      </c>
      <c r="L74" s="61">
        <v>0</v>
      </c>
      <c r="M74" s="61">
        <v>0</v>
      </c>
      <c r="N74" s="61">
        <v>0</v>
      </c>
      <c r="O74" s="86">
        <v>29.98</v>
      </c>
      <c r="P74" s="86">
        <v>70.01</v>
      </c>
      <c r="Q74" s="86">
        <v>0</v>
      </c>
      <c r="R74" s="86">
        <v>0</v>
      </c>
      <c r="S74" s="87">
        <v>0</v>
      </c>
    </row>
    <row r="75" spans="1:19" ht="12.75">
      <c r="A75" s="256">
        <v>2</v>
      </c>
      <c r="B75" s="257">
        <v>10</v>
      </c>
      <c r="C75" s="257">
        <v>2</v>
      </c>
      <c r="D75" s="36">
        <v>1</v>
      </c>
      <c r="E75" s="36">
        <v>0</v>
      </c>
      <c r="F75" s="46"/>
      <c r="G75" s="44" t="s">
        <v>339</v>
      </c>
      <c r="H75" s="70">
        <v>1557035.12</v>
      </c>
      <c r="I75" s="61">
        <v>403467</v>
      </c>
      <c r="J75" s="61">
        <v>1152818.12</v>
      </c>
      <c r="K75" s="61">
        <v>967418.12</v>
      </c>
      <c r="L75" s="61">
        <v>750</v>
      </c>
      <c r="M75" s="61">
        <v>0</v>
      </c>
      <c r="N75" s="61">
        <v>0</v>
      </c>
      <c r="O75" s="86">
        <v>25.91</v>
      </c>
      <c r="P75" s="86">
        <v>74.03</v>
      </c>
      <c r="Q75" s="86">
        <v>0.04</v>
      </c>
      <c r="R75" s="86">
        <v>0</v>
      </c>
      <c r="S75" s="87">
        <v>0</v>
      </c>
    </row>
    <row r="76" spans="1:19" ht="12.75">
      <c r="A76" s="256">
        <v>2</v>
      </c>
      <c r="B76" s="257">
        <v>21</v>
      </c>
      <c r="C76" s="257">
        <v>9</v>
      </c>
      <c r="D76" s="36">
        <v>1</v>
      </c>
      <c r="E76" s="36">
        <v>0</v>
      </c>
      <c r="F76" s="46"/>
      <c r="G76" s="44" t="s">
        <v>340</v>
      </c>
      <c r="H76" s="70">
        <v>12925439.56</v>
      </c>
      <c r="I76" s="61">
        <v>7667748</v>
      </c>
      <c r="J76" s="61">
        <v>5223447.56</v>
      </c>
      <c r="K76" s="61">
        <v>1181147.56</v>
      </c>
      <c r="L76" s="61">
        <v>2500</v>
      </c>
      <c r="M76" s="61">
        <v>17744</v>
      </c>
      <c r="N76" s="61">
        <v>14000</v>
      </c>
      <c r="O76" s="86">
        <v>59.32</v>
      </c>
      <c r="P76" s="86">
        <v>40.41</v>
      </c>
      <c r="Q76" s="86">
        <v>0.01</v>
      </c>
      <c r="R76" s="86">
        <v>0.13</v>
      </c>
      <c r="S76" s="87">
        <v>0.1</v>
      </c>
    </row>
    <row r="77" spans="1:19" ht="12.75">
      <c r="A77" s="256">
        <v>2</v>
      </c>
      <c r="B77" s="257">
        <v>26</v>
      </c>
      <c r="C77" s="257">
        <v>1</v>
      </c>
      <c r="D77" s="36">
        <v>1</v>
      </c>
      <c r="E77" s="36">
        <v>0</v>
      </c>
      <c r="F77" s="46"/>
      <c r="G77" s="44" t="s">
        <v>341</v>
      </c>
      <c r="H77" s="70">
        <v>592776.75</v>
      </c>
      <c r="I77" s="61">
        <v>415500</v>
      </c>
      <c r="J77" s="61">
        <v>177276.75</v>
      </c>
      <c r="K77" s="61">
        <v>176.75</v>
      </c>
      <c r="L77" s="61">
        <v>0</v>
      </c>
      <c r="M77" s="61">
        <v>0</v>
      </c>
      <c r="N77" s="61">
        <v>0</v>
      </c>
      <c r="O77" s="86">
        <v>70.09</v>
      </c>
      <c r="P77" s="86">
        <v>29.9</v>
      </c>
      <c r="Q77" s="86">
        <v>0</v>
      </c>
      <c r="R77" s="86">
        <v>0</v>
      </c>
      <c r="S77" s="87">
        <v>0</v>
      </c>
    </row>
    <row r="78" spans="1:19" ht="12.75">
      <c r="A78" s="256">
        <v>2</v>
      </c>
      <c r="B78" s="257">
        <v>25</v>
      </c>
      <c r="C78" s="257">
        <v>1</v>
      </c>
      <c r="D78" s="36">
        <v>1</v>
      </c>
      <c r="E78" s="36">
        <v>0</v>
      </c>
      <c r="F78" s="46"/>
      <c r="G78" s="44" t="s">
        <v>342</v>
      </c>
      <c r="H78" s="70">
        <v>882688</v>
      </c>
      <c r="I78" s="61">
        <v>222898</v>
      </c>
      <c r="J78" s="61">
        <v>66100</v>
      </c>
      <c r="K78" s="61">
        <v>0</v>
      </c>
      <c r="L78" s="61">
        <v>0</v>
      </c>
      <c r="M78" s="61">
        <v>0</v>
      </c>
      <c r="N78" s="61">
        <v>593690</v>
      </c>
      <c r="O78" s="86">
        <v>25.25</v>
      </c>
      <c r="P78" s="86">
        <v>7.48</v>
      </c>
      <c r="Q78" s="86">
        <v>0</v>
      </c>
      <c r="R78" s="86">
        <v>0</v>
      </c>
      <c r="S78" s="87">
        <v>67.25</v>
      </c>
    </row>
    <row r="79" spans="1:19" ht="12.75">
      <c r="A79" s="256">
        <v>2</v>
      </c>
      <c r="B79" s="257">
        <v>25</v>
      </c>
      <c r="C79" s="257">
        <v>2</v>
      </c>
      <c r="D79" s="36">
        <v>1</v>
      </c>
      <c r="E79" s="36">
        <v>0</v>
      </c>
      <c r="F79" s="46"/>
      <c r="G79" s="44" t="s">
        <v>343</v>
      </c>
      <c r="H79" s="70">
        <v>2379758</v>
      </c>
      <c r="I79" s="61">
        <v>1713530</v>
      </c>
      <c r="J79" s="61">
        <v>556200</v>
      </c>
      <c r="K79" s="61">
        <v>0</v>
      </c>
      <c r="L79" s="61">
        <v>16000</v>
      </c>
      <c r="M79" s="61">
        <v>94028</v>
      </c>
      <c r="N79" s="61">
        <v>0</v>
      </c>
      <c r="O79" s="86">
        <v>72</v>
      </c>
      <c r="P79" s="86">
        <v>23.37</v>
      </c>
      <c r="Q79" s="86">
        <v>0.67</v>
      </c>
      <c r="R79" s="86">
        <v>3.95</v>
      </c>
      <c r="S79" s="87">
        <v>0</v>
      </c>
    </row>
    <row r="80" spans="1:19" ht="12.75">
      <c r="A80" s="256">
        <v>2</v>
      </c>
      <c r="B80" s="257">
        <v>26</v>
      </c>
      <c r="C80" s="257">
        <v>2</v>
      </c>
      <c r="D80" s="36">
        <v>1</v>
      </c>
      <c r="E80" s="36">
        <v>0</v>
      </c>
      <c r="F80" s="46"/>
      <c r="G80" s="44" t="s">
        <v>344</v>
      </c>
      <c r="H80" s="70">
        <v>2060797.48</v>
      </c>
      <c r="I80" s="61">
        <v>1120055</v>
      </c>
      <c r="J80" s="61">
        <v>935833</v>
      </c>
      <c r="K80" s="61">
        <v>468433</v>
      </c>
      <c r="L80" s="61">
        <v>0</v>
      </c>
      <c r="M80" s="61">
        <v>4909.48</v>
      </c>
      <c r="N80" s="61">
        <v>0</v>
      </c>
      <c r="O80" s="86">
        <v>54.35</v>
      </c>
      <c r="P80" s="86">
        <v>45.41</v>
      </c>
      <c r="Q80" s="86">
        <v>0</v>
      </c>
      <c r="R80" s="86">
        <v>0.23</v>
      </c>
      <c r="S80" s="87">
        <v>0</v>
      </c>
    </row>
    <row r="81" spans="1:19" s="107" customFormat="1" ht="15">
      <c r="A81" s="258"/>
      <c r="B81" s="259"/>
      <c r="C81" s="259"/>
      <c r="D81" s="120"/>
      <c r="E81" s="120"/>
      <c r="F81" s="121" t="s">
        <v>345</v>
      </c>
      <c r="G81" s="122"/>
      <c r="H81" s="124">
        <v>68039421.58</v>
      </c>
      <c r="I81" s="124">
        <v>39931435</v>
      </c>
      <c r="J81" s="124">
        <v>24869427.83</v>
      </c>
      <c r="K81" s="124">
        <v>13335027.83</v>
      </c>
      <c r="L81" s="124">
        <v>7150</v>
      </c>
      <c r="M81" s="124">
        <v>1270679.38</v>
      </c>
      <c r="N81" s="124">
        <v>1960729.37</v>
      </c>
      <c r="O81" s="150">
        <v>58.68867499564067</v>
      </c>
      <c r="P81" s="150">
        <v>36.55149801759969</v>
      </c>
      <c r="Q81" s="150">
        <v>0.010508613732985823</v>
      </c>
      <c r="R81" s="150">
        <v>1.8675634661384495</v>
      </c>
      <c r="S81" s="151">
        <v>2.881754906888202</v>
      </c>
    </row>
    <row r="82" spans="1:19" ht="12.75">
      <c r="A82" s="256">
        <v>2</v>
      </c>
      <c r="B82" s="257">
        <v>1</v>
      </c>
      <c r="C82" s="257">
        <v>2</v>
      </c>
      <c r="D82" s="36">
        <v>2</v>
      </c>
      <c r="E82" s="36">
        <v>0</v>
      </c>
      <c r="F82" s="46"/>
      <c r="G82" s="44" t="s">
        <v>314</v>
      </c>
      <c r="H82" s="70">
        <v>1237347.86</v>
      </c>
      <c r="I82" s="61">
        <v>946271</v>
      </c>
      <c r="J82" s="61">
        <v>260600</v>
      </c>
      <c r="K82" s="61">
        <v>0</v>
      </c>
      <c r="L82" s="61">
        <v>0</v>
      </c>
      <c r="M82" s="61">
        <v>30476.86</v>
      </c>
      <c r="N82" s="61">
        <v>0</v>
      </c>
      <c r="O82" s="86">
        <v>76.47</v>
      </c>
      <c r="P82" s="86">
        <v>21.06</v>
      </c>
      <c r="Q82" s="86">
        <v>0</v>
      </c>
      <c r="R82" s="86">
        <v>2.46</v>
      </c>
      <c r="S82" s="87">
        <v>0</v>
      </c>
    </row>
    <row r="83" spans="1:19" ht="12.75">
      <c r="A83" s="256">
        <v>2</v>
      </c>
      <c r="B83" s="257">
        <v>17</v>
      </c>
      <c r="C83" s="257">
        <v>1</v>
      </c>
      <c r="D83" s="36">
        <v>2</v>
      </c>
      <c r="E83" s="36">
        <v>0</v>
      </c>
      <c r="F83" s="46"/>
      <c r="G83" s="44" t="s">
        <v>346</v>
      </c>
      <c r="H83" s="70">
        <v>521611</v>
      </c>
      <c r="I83" s="61">
        <v>352211</v>
      </c>
      <c r="J83" s="61">
        <v>169400</v>
      </c>
      <c r="K83" s="61">
        <v>74700</v>
      </c>
      <c r="L83" s="61">
        <v>0</v>
      </c>
      <c r="M83" s="61">
        <v>0</v>
      </c>
      <c r="N83" s="61">
        <v>0</v>
      </c>
      <c r="O83" s="86">
        <v>67.52</v>
      </c>
      <c r="P83" s="86">
        <v>32.47</v>
      </c>
      <c r="Q83" s="86">
        <v>0</v>
      </c>
      <c r="R83" s="86">
        <v>0</v>
      </c>
      <c r="S83" s="87">
        <v>0</v>
      </c>
    </row>
    <row r="84" spans="1:19" ht="12.75">
      <c r="A84" s="256">
        <v>2</v>
      </c>
      <c r="B84" s="257">
        <v>9</v>
      </c>
      <c r="C84" s="257">
        <v>2</v>
      </c>
      <c r="D84" s="36">
        <v>2</v>
      </c>
      <c r="E84" s="36">
        <v>0</v>
      </c>
      <c r="F84" s="46"/>
      <c r="G84" s="44" t="s">
        <v>315</v>
      </c>
      <c r="H84" s="70">
        <v>1319581.29</v>
      </c>
      <c r="I84" s="61">
        <v>753935</v>
      </c>
      <c r="J84" s="61">
        <v>565646.29</v>
      </c>
      <c r="K84" s="61">
        <v>329146.29</v>
      </c>
      <c r="L84" s="61">
        <v>0</v>
      </c>
      <c r="M84" s="61">
        <v>0</v>
      </c>
      <c r="N84" s="61">
        <v>0</v>
      </c>
      <c r="O84" s="86">
        <v>57.13</v>
      </c>
      <c r="P84" s="86">
        <v>42.86</v>
      </c>
      <c r="Q84" s="86">
        <v>0</v>
      </c>
      <c r="R84" s="86">
        <v>0</v>
      </c>
      <c r="S84" s="87">
        <v>0</v>
      </c>
    </row>
    <row r="85" spans="1:19" ht="12.75">
      <c r="A85" s="256">
        <v>2</v>
      </c>
      <c r="B85" s="257">
        <v>24</v>
      </c>
      <c r="C85" s="257">
        <v>2</v>
      </c>
      <c r="D85" s="36">
        <v>2</v>
      </c>
      <c r="E85" s="36">
        <v>0</v>
      </c>
      <c r="F85" s="46"/>
      <c r="G85" s="44" t="s">
        <v>347</v>
      </c>
      <c r="H85" s="70">
        <v>513332</v>
      </c>
      <c r="I85" s="61">
        <v>238832</v>
      </c>
      <c r="J85" s="61">
        <v>274500</v>
      </c>
      <c r="K85" s="61">
        <v>217500</v>
      </c>
      <c r="L85" s="61">
        <v>0</v>
      </c>
      <c r="M85" s="61">
        <v>0</v>
      </c>
      <c r="N85" s="61">
        <v>0</v>
      </c>
      <c r="O85" s="86">
        <v>46.52</v>
      </c>
      <c r="P85" s="86">
        <v>53.47</v>
      </c>
      <c r="Q85" s="86">
        <v>0</v>
      </c>
      <c r="R85" s="86">
        <v>0</v>
      </c>
      <c r="S85" s="87">
        <v>0</v>
      </c>
    </row>
    <row r="86" spans="1:19" ht="12.75">
      <c r="A86" s="256">
        <v>2</v>
      </c>
      <c r="B86" s="257">
        <v>13</v>
      </c>
      <c r="C86" s="257">
        <v>1</v>
      </c>
      <c r="D86" s="36">
        <v>2</v>
      </c>
      <c r="E86" s="36">
        <v>0</v>
      </c>
      <c r="F86" s="46"/>
      <c r="G86" s="44" t="s">
        <v>348</v>
      </c>
      <c r="H86" s="70">
        <v>802403.21</v>
      </c>
      <c r="I86" s="61">
        <v>612255</v>
      </c>
      <c r="J86" s="61">
        <v>190148.21</v>
      </c>
      <c r="K86" s="61">
        <v>84048.21</v>
      </c>
      <c r="L86" s="61">
        <v>0</v>
      </c>
      <c r="M86" s="61">
        <v>0</v>
      </c>
      <c r="N86" s="61">
        <v>0</v>
      </c>
      <c r="O86" s="86">
        <v>76.3</v>
      </c>
      <c r="P86" s="86">
        <v>23.69</v>
      </c>
      <c r="Q86" s="86">
        <v>0</v>
      </c>
      <c r="R86" s="86">
        <v>0</v>
      </c>
      <c r="S86" s="87">
        <v>0</v>
      </c>
    </row>
    <row r="87" spans="1:19" ht="12.75">
      <c r="A87" s="256">
        <v>2</v>
      </c>
      <c r="B87" s="257">
        <v>21</v>
      </c>
      <c r="C87" s="257">
        <v>4</v>
      </c>
      <c r="D87" s="36">
        <v>2</v>
      </c>
      <c r="E87" s="36">
        <v>0</v>
      </c>
      <c r="F87" s="46"/>
      <c r="G87" s="44" t="s">
        <v>349</v>
      </c>
      <c r="H87" s="70">
        <v>454622</v>
      </c>
      <c r="I87" s="61">
        <v>380322</v>
      </c>
      <c r="J87" s="61">
        <v>74300</v>
      </c>
      <c r="K87" s="61">
        <v>0</v>
      </c>
      <c r="L87" s="61">
        <v>0</v>
      </c>
      <c r="M87" s="61">
        <v>0</v>
      </c>
      <c r="N87" s="61">
        <v>0</v>
      </c>
      <c r="O87" s="86">
        <v>83.65</v>
      </c>
      <c r="P87" s="86">
        <v>16.34</v>
      </c>
      <c r="Q87" s="86">
        <v>0</v>
      </c>
      <c r="R87" s="86">
        <v>0</v>
      </c>
      <c r="S87" s="87">
        <v>0</v>
      </c>
    </row>
    <row r="88" spans="1:19" ht="12.75">
      <c r="A88" s="256">
        <v>2</v>
      </c>
      <c r="B88" s="257">
        <v>23</v>
      </c>
      <c r="C88" s="257">
        <v>1</v>
      </c>
      <c r="D88" s="36">
        <v>2</v>
      </c>
      <c r="E88" s="36">
        <v>0</v>
      </c>
      <c r="F88" s="46"/>
      <c r="G88" s="44" t="s">
        <v>350</v>
      </c>
      <c r="H88" s="70">
        <v>902313.04</v>
      </c>
      <c r="I88" s="61">
        <v>543691</v>
      </c>
      <c r="J88" s="61">
        <v>258900.08</v>
      </c>
      <c r="K88" s="61">
        <v>120000.08</v>
      </c>
      <c r="L88" s="61">
        <v>750</v>
      </c>
      <c r="M88" s="61">
        <v>98971.96</v>
      </c>
      <c r="N88" s="61">
        <v>0</v>
      </c>
      <c r="O88" s="86">
        <v>60.25</v>
      </c>
      <c r="P88" s="86">
        <v>28.69</v>
      </c>
      <c r="Q88" s="86">
        <v>0.08</v>
      </c>
      <c r="R88" s="86">
        <v>10.96</v>
      </c>
      <c r="S88" s="87">
        <v>0</v>
      </c>
    </row>
    <row r="89" spans="1:19" ht="12.75">
      <c r="A89" s="256">
        <v>2</v>
      </c>
      <c r="B89" s="257">
        <v>23</v>
      </c>
      <c r="C89" s="257">
        <v>2</v>
      </c>
      <c r="D89" s="36">
        <v>2</v>
      </c>
      <c r="E89" s="36">
        <v>0</v>
      </c>
      <c r="F89" s="46"/>
      <c r="G89" s="44" t="s">
        <v>351</v>
      </c>
      <c r="H89" s="70">
        <v>1340809.16</v>
      </c>
      <c r="I89" s="61">
        <v>962730</v>
      </c>
      <c r="J89" s="61">
        <v>377829.16</v>
      </c>
      <c r="K89" s="61">
        <v>194629.16</v>
      </c>
      <c r="L89" s="61">
        <v>250</v>
      </c>
      <c r="M89" s="61">
        <v>0</v>
      </c>
      <c r="N89" s="61">
        <v>0</v>
      </c>
      <c r="O89" s="86">
        <v>71.8</v>
      </c>
      <c r="P89" s="86">
        <v>28.17</v>
      </c>
      <c r="Q89" s="86">
        <v>0.01</v>
      </c>
      <c r="R89" s="86">
        <v>0</v>
      </c>
      <c r="S89" s="87">
        <v>0</v>
      </c>
    </row>
    <row r="90" spans="1:19" ht="12.75">
      <c r="A90" s="256">
        <v>2</v>
      </c>
      <c r="B90" s="257">
        <v>19</v>
      </c>
      <c r="C90" s="257">
        <v>3</v>
      </c>
      <c r="D90" s="36">
        <v>2</v>
      </c>
      <c r="E90" s="36">
        <v>0</v>
      </c>
      <c r="F90" s="46"/>
      <c r="G90" s="44" t="s">
        <v>352</v>
      </c>
      <c r="H90" s="70">
        <v>697234.2</v>
      </c>
      <c r="I90" s="61">
        <v>431800</v>
      </c>
      <c r="J90" s="61">
        <v>265234.2</v>
      </c>
      <c r="K90" s="61">
        <v>73534.2</v>
      </c>
      <c r="L90" s="61">
        <v>200</v>
      </c>
      <c r="M90" s="61">
        <v>0</v>
      </c>
      <c r="N90" s="61">
        <v>0</v>
      </c>
      <c r="O90" s="86">
        <v>61.93</v>
      </c>
      <c r="P90" s="86">
        <v>38.04</v>
      </c>
      <c r="Q90" s="86">
        <v>0.02</v>
      </c>
      <c r="R90" s="86">
        <v>0</v>
      </c>
      <c r="S90" s="87">
        <v>0</v>
      </c>
    </row>
    <row r="91" spans="1:19" ht="12.75">
      <c r="A91" s="256">
        <v>2</v>
      </c>
      <c r="B91" s="257">
        <v>14</v>
      </c>
      <c r="C91" s="257">
        <v>3</v>
      </c>
      <c r="D91" s="36">
        <v>2</v>
      </c>
      <c r="E91" s="36">
        <v>0</v>
      </c>
      <c r="F91" s="46"/>
      <c r="G91" s="44" t="s">
        <v>353</v>
      </c>
      <c r="H91" s="70">
        <v>727381.26</v>
      </c>
      <c r="I91" s="61">
        <v>430414</v>
      </c>
      <c r="J91" s="61">
        <v>296967.26</v>
      </c>
      <c r="K91" s="61">
        <v>205967.26</v>
      </c>
      <c r="L91" s="61">
        <v>0</v>
      </c>
      <c r="M91" s="61">
        <v>0</v>
      </c>
      <c r="N91" s="61">
        <v>0</v>
      </c>
      <c r="O91" s="86">
        <v>59.17</v>
      </c>
      <c r="P91" s="86">
        <v>40.82</v>
      </c>
      <c r="Q91" s="86">
        <v>0</v>
      </c>
      <c r="R91" s="86">
        <v>0</v>
      </c>
      <c r="S91" s="87">
        <v>0</v>
      </c>
    </row>
    <row r="92" spans="1:19" ht="12.75">
      <c r="A92" s="256">
        <v>2</v>
      </c>
      <c r="B92" s="257">
        <v>15</v>
      </c>
      <c r="C92" s="257">
        <v>2</v>
      </c>
      <c r="D92" s="36">
        <v>2</v>
      </c>
      <c r="E92" s="36">
        <v>0</v>
      </c>
      <c r="F92" s="46"/>
      <c r="G92" s="44" t="s">
        <v>354</v>
      </c>
      <c r="H92" s="70">
        <v>445143</v>
      </c>
      <c r="I92" s="61">
        <v>367643</v>
      </c>
      <c r="J92" s="61">
        <v>77500</v>
      </c>
      <c r="K92" s="61">
        <v>0</v>
      </c>
      <c r="L92" s="61">
        <v>0</v>
      </c>
      <c r="M92" s="61">
        <v>0</v>
      </c>
      <c r="N92" s="61">
        <v>0</v>
      </c>
      <c r="O92" s="86">
        <v>82.58</v>
      </c>
      <c r="P92" s="86">
        <v>17.41</v>
      </c>
      <c r="Q92" s="86">
        <v>0</v>
      </c>
      <c r="R92" s="86">
        <v>0</v>
      </c>
      <c r="S92" s="87">
        <v>0</v>
      </c>
    </row>
    <row r="93" spans="1:19" ht="12.75">
      <c r="A93" s="256">
        <v>2</v>
      </c>
      <c r="B93" s="257">
        <v>14</v>
      </c>
      <c r="C93" s="257">
        <v>4</v>
      </c>
      <c r="D93" s="36">
        <v>2</v>
      </c>
      <c r="E93" s="36">
        <v>0</v>
      </c>
      <c r="F93" s="46"/>
      <c r="G93" s="44" t="s">
        <v>355</v>
      </c>
      <c r="H93" s="70">
        <v>1291082.41</v>
      </c>
      <c r="I93" s="61">
        <v>432710</v>
      </c>
      <c r="J93" s="61">
        <v>858372.41</v>
      </c>
      <c r="K93" s="61">
        <v>789772.41</v>
      </c>
      <c r="L93" s="61">
        <v>0</v>
      </c>
      <c r="M93" s="61">
        <v>0</v>
      </c>
      <c r="N93" s="61">
        <v>0</v>
      </c>
      <c r="O93" s="86">
        <v>33.51</v>
      </c>
      <c r="P93" s="86">
        <v>66.48</v>
      </c>
      <c r="Q93" s="86">
        <v>0</v>
      </c>
      <c r="R93" s="86">
        <v>0</v>
      </c>
      <c r="S93" s="87">
        <v>0</v>
      </c>
    </row>
    <row r="94" spans="1:19" ht="12.75">
      <c r="A94" s="256">
        <v>2</v>
      </c>
      <c r="B94" s="257">
        <v>2</v>
      </c>
      <c r="C94" s="257">
        <v>5</v>
      </c>
      <c r="D94" s="36">
        <v>2</v>
      </c>
      <c r="E94" s="36">
        <v>0</v>
      </c>
      <c r="F94" s="46"/>
      <c r="G94" s="44" t="s">
        <v>317</v>
      </c>
      <c r="H94" s="70">
        <v>1101867</v>
      </c>
      <c r="I94" s="61">
        <v>651592</v>
      </c>
      <c r="J94" s="61">
        <v>450275</v>
      </c>
      <c r="K94" s="61">
        <v>286375</v>
      </c>
      <c r="L94" s="61">
        <v>0</v>
      </c>
      <c r="M94" s="61">
        <v>0</v>
      </c>
      <c r="N94" s="61">
        <v>0</v>
      </c>
      <c r="O94" s="86">
        <v>59.13</v>
      </c>
      <c r="P94" s="86">
        <v>40.86</v>
      </c>
      <c r="Q94" s="86">
        <v>0</v>
      </c>
      <c r="R94" s="86">
        <v>0</v>
      </c>
      <c r="S94" s="87">
        <v>0</v>
      </c>
    </row>
    <row r="95" spans="1:19" ht="12.75">
      <c r="A95" s="256">
        <v>2</v>
      </c>
      <c r="B95" s="257">
        <v>16</v>
      </c>
      <c r="C95" s="257">
        <v>2</v>
      </c>
      <c r="D95" s="36">
        <v>2</v>
      </c>
      <c r="E95" s="36">
        <v>0</v>
      </c>
      <c r="F95" s="46"/>
      <c r="G95" s="44" t="s">
        <v>356</v>
      </c>
      <c r="H95" s="70">
        <v>990023</v>
      </c>
      <c r="I95" s="61">
        <v>343323</v>
      </c>
      <c r="J95" s="61">
        <v>97700</v>
      </c>
      <c r="K95" s="61">
        <v>0</v>
      </c>
      <c r="L95" s="61">
        <v>0</v>
      </c>
      <c r="M95" s="61">
        <v>0</v>
      </c>
      <c r="N95" s="61">
        <v>549000</v>
      </c>
      <c r="O95" s="86">
        <v>34.67</v>
      </c>
      <c r="P95" s="86">
        <v>9.86</v>
      </c>
      <c r="Q95" s="86">
        <v>0</v>
      </c>
      <c r="R95" s="86">
        <v>0</v>
      </c>
      <c r="S95" s="87">
        <v>55.45</v>
      </c>
    </row>
    <row r="96" spans="1:19" ht="12.75">
      <c r="A96" s="256">
        <v>2</v>
      </c>
      <c r="B96" s="257">
        <v>3</v>
      </c>
      <c r="C96" s="257">
        <v>2</v>
      </c>
      <c r="D96" s="36">
        <v>2</v>
      </c>
      <c r="E96" s="36">
        <v>0</v>
      </c>
      <c r="F96" s="46"/>
      <c r="G96" s="44" t="s">
        <v>318</v>
      </c>
      <c r="H96" s="70">
        <v>537698</v>
      </c>
      <c r="I96" s="61">
        <v>458498</v>
      </c>
      <c r="J96" s="61">
        <v>79200</v>
      </c>
      <c r="K96" s="61">
        <v>0</v>
      </c>
      <c r="L96" s="61">
        <v>0</v>
      </c>
      <c r="M96" s="61">
        <v>0</v>
      </c>
      <c r="N96" s="61">
        <v>0</v>
      </c>
      <c r="O96" s="86">
        <v>85.27</v>
      </c>
      <c r="P96" s="86">
        <v>14.72</v>
      </c>
      <c r="Q96" s="86">
        <v>0</v>
      </c>
      <c r="R96" s="86">
        <v>0</v>
      </c>
      <c r="S96" s="87">
        <v>0</v>
      </c>
    </row>
    <row r="97" spans="1:19" ht="12.75">
      <c r="A97" s="256">
        <v>2</v>
      </c>
      <c r="B97" s="257">
        <v>16</v>
      </c>
      <c r="C97" s="257">
        <v>3</v>
      </c>
      <c r="D97" s="36">
        <v>2</v>
      </c>
      <c r="E97" s="36">
        <v>0</v>
      </c>
      <c r="F97" s="46"/>
      <c r="G97" s="44" t="s">
        <v>357</v>
      </c>
      <c r="H97" s="70">
        <v>647533.25</v>
      </c>
      <c r="I97" s="61">
        <v>410823</v>
      </c>
      <c r="J97" s="61">
        <v>236710.25</v>
      </c>
      <c r="K97" s="61">
        <v>101010.25</v>
      </c>
      <c r="L97" s="61">
        <v>0</v>
      </c>
      <c r="M97" s="61">
        <v>0</v>
      </c>
      <c r="N97" s="61">
        <v>0</v>
      </c>
      <c r="O97" s="86">
        <v>63.44</v>
      </c>
      <c r="P97" s="86">
        <v>36.55</v>
      </c>
      <c r="Q97" s="86">
        <v>0</v>
      </c>
      <c r="R97" s="86">
        <v>0</v>
      </c>
      <c r="S97" s="87">
        <v>0</v>
      </c>
    </row>
    <row r="98" spans="1:19" ht="12.75">
      <c r="A98" s="256">
        <v>2</v>
      </c>
      <c r="B98" s="257">
        <v>1</v>
      </c>
      <c r="C98" s="257">
        <v>3</v>
      </c>
      <c r="D98" s="36">
        <v>2</v>
      </c>
      <c r="E98" s="36">
        <v>0</v>
      </c>
      <c r="F98" s="46"/>
      <c r="G98" s="44" t="s">
        <v>358</v>
      </c>
      <c r="H98" s="70">
        <v>840951.9</v>
      </c>
      <c r="I98" s="61">
        <v>509184</v>
      </c>
      <c r="J98" s="61">
        <v>331767.9</v>
      </c>
      <c r="K98" s="61">
        <v>150867.9</v>
      </c>
      <c r="L98" s="61">
        <v>0</v>
      </c>
      <c r="M98" s="61">
        <v>0</v>
      </c>
      <c r="N98" s="61">
        <v>0</v>
      </c>
      <c r="O98" s="86">
        <v>60.54</v>
      </c>
      <c r="P98" s="86">
        <v>39.45</v>
      </c>
      <c r="Q98" s="86">
        <v>0</v>
      </c>
      <c r="R98" s="86">
        <v>0</v>
      </c>
      <c r="S98" s="87">
        <v>0</v>
      </c>
    </row>
    <row r="99" spans="1:19" ht="12.75">
      <c r="A99" s="256">
        <v>2</v>
      </c>
      <c r="B99" s="257">
        <v>6</v>
      </c>
      <c r="C99" s="257">
        <v>5</v>
      </c>
      <c r="D99" s="36">
        <v>2</v>
      </c>
      <c r="E99" s="36">
        <v>0</v>
      </c>
      <c r="F99" s="46"/>
      <c r="G99" s="44" t="s">
        <v>359</v>
      </c>
      <c r="H99" s="70">
        <v>436475.5</v>
      </c>
      <c r="I99" s="61">
        <v>272431</v>
      </c>
      <c r="J99" s="61">
        <v>98400</v>
      </c>
      <c r="K99" s="61">
        <v>0</v>
      </c>
      <c r="L99" s="61">
        <v>0</v>
      </c>
      <c r="M99" s="61">
        <v>65644.5</v>
      </c>
      <c r="N99" s="61">
        <v>0</v>
      </c>
      <c r="O99" s="86">
        <v>62.41</v>
      </c>
      <c r="P99" s="86">
        <v>22.54</v>
      </c>
      <c r="Q99" s="86">
        <v>0</v>
      </c>
      <c r="R99" s="86">
        <v>15.03</v>
      </c>
      <c r="S99" s="87">
        <v>0</v>
      </c>
    </row>
    <row r="100" spans="1:19" ht="12.75">
      <c r="A100" s="256">
        <v>2</v>
      </c>
      <c r="B100" s="257">
        <v>4</v>
      </c>
      <c r="C100" s="257">
        <v>2</v>
      </c>
      <c r="D100" s="36">
        <v>2</v>
      </c>
      <c r="E100" s="36">
        <v>0</v>
      </c>
      <c r="F100" s="46"/>
      <c r="G100" s="44" t="s">
        <v>360</v>
      </c>
      <c r="H100" s="70">
        <v>1295757.37</v>
      </c>
      <c r="I100" s="61">
        <v>513578</v>
      </c>
      <c r="J100" s="61">
        <v>164800</v>
      </c>
      <c r="K100" s="61">
        <v>0</v>
      </c>
      <c r="L100" s="61">
        <v>0</v>
      </c>
      <c r="M100" s="61">
        <v>0</v>
      </c>
      <c r="N100" s="61">
        <v>617379.37</v>
      </c>
      <c r="O100" s="86">
        <v>39.63</v>
      </c>
      <c r="P100" s="86">
        <v>12.71</v>
      </c>
      <c r="Q100" s="86">
        <v>0</v>
      </c>
      <c r="R100" s="86">
        <v>0</v>
      </c>
      <c r="S100" s="87">
        <v>47.64</v>
      </c>
    </row>
    <row r="101" spans="1:19" ht="12.75">
      <c r="A101" s="256">
        <v>2</v>
      </c>
      <c r="B101" s="257">
        <v>3</v>
      </c>
      <c r="C101" s="257">
        <v>3</v>
      </c>
      <c r="D101" s="36">
        <v>2</v>
      </c>
      <c r="E101" s="36">
        <v>0</v>
      </c>
      <c r="F101" s="46"/>
      <c r="G101" s="44" t="s">
        <v>361</v>
      </c>
      <c r="H101" s="70">
        <v>350679</v>
      </c>
      <c r="I101" s="61">
        <v>254179</v>
      </c>
      <c r="J101" s="61">
        <v>96500</v>
      </c>
      <c r="K101" s="61">
        <v>0</v>
      </c>
      <c r="L101" s="61">
        <v>0</v>
      </c>
      <c r="M101" s="61">
        <v>0</v>
      </c>
      <c r="N101" s="61">
        <v>0</v>
      </c>
      <c r="O101" s="86">
        <v>72.48</v>
      </c>
      <c r="P101" s="86">
        <v>27.51</v>
      </c>
      <c r="Q101" s="86">
        <v>0</v>
      </c>
      <c r="R101" s="86">
        <v>0</v>
      </c>
      <c r="S101" s="87">
        <v>0</v>
      </c>
    </row>
    <row r="102" spans="1:19" ht="12.75">
      <c r="A102" s="256">
        <v>2</v>
      </c>
      <c r="B102" s="257">
        <v>6</v>
      </c>
      <c r="C102" s="257">
        <v>6</v>
      </c>
      <c r="D102" s="36">
        <v>2</v>
      </c>
      <c r="E102" s="36">
        <v>0</v>
      </c>
      <c r="F102" s="46"/>
      <c r="G102" s="44" t="s">
        <v>362</v>
      </c>
      <c r="H102" s="70">
        <v>722054</v>
      </c>
      <c r="I102" s="61">
        <v>439204</v>
      </c>
      <c r="J102" s="61">
        <v>165600</v>
      </c>
      <c r="K102" s="61">
        <v>0</v>
      </c>
      <c r="L102" s="61">
        <v>250</v>
      </c>
      <c r="M102" s="61">
        <v>117000</v>
      </c>
      <c r="N102" s="61">
        <v>0</v>
      </c>
      <c r="O102" s="86">
        <v>60.82</v>
      </c>
      <c r="P102" s="86">
        <v>22.93</v>
      </c>
      <c r="Q102" s="86">
        <v>0.03</v>
      </c>
      <c r="R102" s="86">
        <v>16.2</v>
      </c>
      <c r="S102" s="87">
        <v>0</v>
      </c>
    </row>
    <row r="103" spans="1:19" ht="12.75">
      <c r="A103" s="256">
        <v>2</v>
      </c>
      <c r="B103" s="257">
        <v>23</v>
      </c>
      <c r="C103" s="257">
        <v>3</v>
      </c>
      <c r="D103" s="36">
        <v>2</v>
      </c>
      <c r="E103" s="36">
        <v>0</v>
      </c>
      <c r="F103" s="46"/>
      <c r="G103" s="44" t="s">
        <v>363</v>
      </c>
      <c r="H103" s="70">
        <v>294485.91</v>
      </c>
      <c r="I103" s="61">
        <v>162478</v>
      </c>
      <c r="J103" s="61">
        <v>132007.91</v>
      </c>
      <c r="K103" s="61">
        <v>88407.91</v>
      </c>
      <c r="L103" s="61">
        <v>0</v>
      </c>
      <c r="M103" s="61">
        <v>0</v>
      </c>
      <c r="N103" s="61">
        <v>0</v>
      </c>
      <c r="O103" s="86">
        <v>55.17</v>
      </c>
      <c r="P103" s="86">
        <v>44.82</v>
      </c>
      <c r="Q103" s="86">
        <v>0</v>
      </c>
      <c r="R103" s="86">
        <v>0</v>
      </c>
      <c r="S103" s="87">
        <v>0</v>
      </c>
    </row>
    <row r="104" spans="1:19" ht="12.75">
      <c r="A104" s="256">
        <v>2</v>
      </c>
      <c r="B104" s="257">
        <v>24</v>
      </c>
      <c r="C104" s="257">
        <v>3</v>
      </c>
      <c r="D104" s="36">
        <v>2</v>
      </c>
      <c r="E104" s="36">
        <v>0</v>
      </c>
      <c r="F104" s="46"/>
      <c r="G104" s="44" t="s">
        <v>364</v>
      </c>
      <c r="H104" s="70">
        <v>781163</v>
      </c>
      <c r="I104" s="61">
        <v>589763</v>
      </c>
      <c r="J104" s="61">
        <v>191400</v>
      </c>
      <c r="K104" s="61">
        <v>0</v>
      </c>
      <c r="L104" s="61">
        <v>0</v>
      </c>
      <c r="M104" s="61">
        <v>0</v>
      </c>
      <c r="N104" s="61">
        <v>0</v>
      </c>
      <c r="O104" s="86">
        <v>75.49</v>
      </c>
      <c r="P104" s="86">
        <v>24.5</v>
      </c>
      <c r="Q104" s="86">
        <v>0</v>
      </c>
      <c r="R104" s="86">
        <v>0</v>
      </c>
      <c r="S104" s="87">
        <v>0</v>
      </c>
    </row>
    <row r="105" spans="1:19" ht="12.75">
      <c r="A105" s="256">
        <v>2</v>
      </c>
      <c r="B105" s="257">
        <v>7</v>
      </c>
      <c r="C105" s="257">
        <v>2</v>
      </c>
      <c r="D105" s="36">
        <v>2</v>
      </c>
      <c r="E105" s="36">
        <v>0</v>
      </c>
      <c r="F105" s="46"/>
      <c r="G105" s="44" t="s">
        <v>321</v>
      </c>
      <c r="H105" s="70">
        <v>1030456.92</v>
      </c>
      <c r="I105" s="61">
        <v>726384</v>
      </c>
      <c r="J105" s="61">
        <v>304072.92</v>
      </c>
      <c r="K105" s="61">
        <v>126072.92</v>
      </c>
      <c r="L105" s="61">
        <v>0</v>
      </c>
      <c r="M105" s="61">
        <v>0</v>
      </c>
      <c r="N105" s="61">
        <v>0</v>
      </c>
      <c r="O105" s="86">
        <v>70.49</v>
      </c>
      <c r="P105" s="86">
        <v>29.5</v>
      </c>
      <c r="Q105" s="86">
        <v>0</v>
      </c>
      <c r="R105" s="86">
        <v>0</v>
      </c>
      <c r="S105" s="87">
        <v>0</v>
      </c>
    </row>
    <row r="106" spans="1:19" ht="12.75">
      <c r="A106" s="256">
        <v>2</v>
      </c>
      <c r="B106" s="257">
        <v>8</v>
      </c>
      <c r="C106" s="257">
        <v>7</v>
      </c>
      <c r="D106" s="36">
        <v>2</v>
      </c>
      <c r="E106" s="36">
        <v>0</v>
      </c>
      <c r="F106" s="46"/>
      <c r="G106" s="44" t="s">
        <v>323</v>
      </c>
      <c r="H106" s="70">
        <v>3248480.75</v>
      </c>
      <c r="I106" s="61">
        <v>1303543</v>
      </c>
      <c r="J106" s="61">
        <v>1944937.75</v>
      </c>
      <c r="K106" s="61">
        <v>1514337.75</v>
      </c>
      <c r="L106" s="61">
        <v>0</v>
      </c>
      <c r="M106" s="61">
        <v>0</v>
      </c>
      <c r="N106" s="61">
        <v>0</v>
      </c>
      <c r="O106" s="86">
        <v>40.12</v>
      </c>
      <c r="P106" s="86">
        <v>59.87</v>
      </c>
      <c r="Q106" s="86">
        <v>0</v>
      </c>
      <c r="R106" s="86">
        <v>0</v>
      </c>
      <c r="S106" s="87">
        <v>0</v>
      </c>
    </row>
    <row r="107" spans="1:19" ht="12.75">
      <c r="A107" s="256">
        <v>2</v>
      </c>
      <c r="B107" s="257">
        <v>23</v>
      </c>
      <c r="C107" s="257">
        <v>5</v>
      </c>
      <c r="D107" s="36">
        <v>2</v>
      </c>
      <c r="E107" s="36">
        <v>0</v>
      </c>
      <c r="F107" s="46"/>
      <c r="G107" s="44" t="s">
        <v>365</v>
      </c>
      <c r="H107" s="70">
        <v>848965</v>
      </c>
      <c r="I107" s="61">
        <v>631135</v>
      </c>
      <c r="J107" s="61">
        <v>135800</v>
      </c>
      <c r="K107" s="61">
        <v>0</v>
      </c>
      <c r="L107" s="61">
        <v>0</v>
      </c>
      <c r="M107" s="61">
        <v>82030</v>
      </c>
      <c r="N107" s="61">
        <v>0</v>
      </c>
      <c r="O107" s="86">
        <v>74.34</v>
      </c>
      <c r="P107" s="86">
        <v>15.99</v>
      </c>
      <c r="Q107" s="86">
        <v>0</v>
      </c>
      <c r="R107" s="86">
        <v>9.66</v>
      </c>
      <c r="S107" s="87">
        <v>0</v>
      </c>
    </row>
    <row r="108" spans="1:19" ht="12.75">
      <c r="A108" s="256">
        <v>2</v>
      </c>
      <c r="B108" s="257">
        <v>17</v>
      </c>
      <c r="C108" s="257">
        <v>2</v>
      </c>
      <c r="D108" s="36">
        <v>2</v>
      </c>
      <c r="E108" s="36">
        <v>0</v>
      </c>
      <c r="F108" s="46"/>
      <c r="G108" s="44" t="s">
        <v>366</v>
      </c>
      <c r="H108" s="70">
        <v>538045.84</v>
      </c>
      <c r="I108" s="61">
        <v>406872</v>
      </c>
      <c r="J108" s="61">
        <v>131173.84</v>
      </c>
      <c r="K108" s="61">
        <v>25873.84</v>
      </c>
      <c r="L108" s="61">
        <v>0</v>
      </c>
      <c r="M108" s="61">
        <v>0</v>
      </c>
      <c r="N108" s="61">
        <v>0</v>
      </c>
      <c r="O108" s="86">
        <v>75.62</v>
      </c>
      <c r="P108" s="86">
        <v>24.37</v>
      </c>
      <c r="Q108" s="86">
        <v>0</v>
      </c>
      <c r="R108" s="86">
        <v>0</v>
      </c>
      <c r="S108" s="87">
        <v>0</v>
      </c>
    </row>
    <row r="109" spans="1:19" ht="12.75">
      <c r="A109" s="256">
        <v>2</v>
      </c>
      <c r="B109" s="257">
        <v>18</v>
      </c>
      <c r="C109" s="257">
        <v>1</v>
      </c>
      <c r="D109" s="36">
        <v>2</v>
      </c>
      <c r="E109" s="36">
        <v>0</v>
      </c>
      <c r="F109" s="46"/>
      <c r="G109" s="44" t="s">
        <v>367</v>
      </c>
      <c r="H109" s="70">
        <v>741605.48</v>
      </c>
      <c r="I109" s="61">
        <v>528982</v>
      </c>
      <c r="J109" s="61">
        <v>205395.33</v>
      </c>
      <c r="K109" s="61">
        <v>92395.33</v>
      </c>
      <c r="L109" s="61">
        <v>1000</v>
      </c>
      <c r="M109" s="61">
        <v>6228.15</v>
      </c>
      <c r="N109" s="61">
        <v>0</v>
      </c>
      <c r="O109" s="86">
        <v>71.32</v>
      </c>
      <c r="P109" s="86">
        <v>27.69</v>
      </c>
      <c r="Q109" s="86">
        <v>0.13</v>
      </c>
      <c r="R109" s="86">
        <v>0.83</v>
      </c>
      <c r="S109" s="87">
        <v>0</v>
      </c>
    </row>
    <row r="110" spans="1:19" ht="12.75">
      <c r="A110" s="256">
        <v>2</v>
      </c>
      <c r="B110" s="257">
        <v>3</v>
      </c>
      <c r="C110" s="257">
        <v>4</v>
      </c>
      <c r="D110" s="36">
        <v>2</v>
      </c>
      <c r="E110" s="36">
        <v>0</v>
      </c>
      <c r="F110" s="46"/>
      <c r="G110" s="44" t="s">
        <v>368</v>
      </c>
      <c r="H110" s="70">
        <v>1290043.11</v>
      </c>
      <c r="I110" s="61">
        <v>323614</v>
      </c>
      <c r="J110" s="61">
        <v>966429.11</v>
      </c>
      <c r="K110" s="61">
        <v>849629.11</v>
      </c>
      <c r="L110" s="61">
        <v>0</v>
      </c>
      <c r="M110" s="61">
        <v>0</v>
      </c>
      <c r="N110" s="61">
        <v>0</v>
      </c>
      <c r="O110" s="86">
        <v>25.08</v>
      </c>
      <c r="P110" s="86">
        <v>74.91</v>
      </c>
      <c r="Q110" s="86">
        <v>0</v>
      </c>
      <c r="R110" s="86">
        <v>0</v>
      </c>
      <c r="S110" s="87">
        <v>0</v>
      </c>
    </row>
    <row r="111" spans="1:19" ht="12.75">
      <c r="A111" s="256">
        <v>2</v>
      </c>
      <c r="B111" s="257">
        <v>13</v>
      </c>
      <c r="C111" s="257">
        <v>2</v>
      </c>
      <c r="D111" s="36">
        <v>2</v>
      </c>
      <c r="E111" s="36">
        <v>0</v>
      </c>
      <c r="F111" s="46"/>
      <c r="G111" s="44" t="s">
        <v>369</v>
      </c>
      <c r="H111" s="70">
        <v>1115020</v>
      </c>
      <c r="I111" s="61">
        <v>874220</v>
      </c>
      <c r="J111" s="61">
        <v>240800</v>
      </c>
      <c r="K111" s="61">
        <v>0</v>
      </c>
      <c r="L111" s="61">
        <v>0</v>
      </c>
      <c r="M111" s="61">
        <v>0</v>
      </c>
      <c r="N111" s="61">
        <v>0</v>
      </c>
      <c r="O111" s="86">
        <v>78.4</v>
      </c>
      <c r="P111" s="86">
        <v>21.59</v>
      </c>
      <c r="Q111" s="86">
        <v>0</v>
      </c>
      <c r="R111" s="86">
        <v>0</v>
      </c>
      <c r="S111" s="87">
        <v>0</v>
      </c>
    </row>
    <row r="112" spans="1:19" ht="12.75">
      <c r="A112" s="256">
        <v>2</v>
      </c>
      <c r="B112" s="257">
        <v>9</v>
      </c>
      <c r="C112" s="257">
        <v>3</v>
      </c>
      <c r="D112" s="36">
        <v>2</v>
      </c>
      <c r="E112" s="36">
        <v>0</v>
      </c>
      <c r="F112" s="46"/>
      <c r="G112" s="44" t="s">
        <v>370</v>
      </c>
      <c r="H112" s="70">
        <v>359573</v>
      </c>
      <c r="I112" s="61">
        <v>289173</v>
      </c>
      <c r="J112" s="61">
        <v>70400</v>
      </c>
      <c r="K112" s="61">
        <v>0</v>
      </c>
      <c r="L112" s="61">
        <v>0</v>
      </c>
      <c r="M112" s="61">
        <v>0</v>
      </c>
      <c r="N112" s="61">
        <v>0</v>
      </c>
      <c r="O112" s="86">
        <v>80.42</v>
      </c>
      <c r="P112" s="86">
        <v>19.57</v>
      </c>
      <c r="Q112" s="86">
        <v>0</v>
      </c>
      <c r="R112" s="86">
        <v>0</v>
      </c>
      <c r="S112" s="87">
        <v>0</v>
      </c>
    </row>
    <row r="113" spans="1:19" ht="12.75">
      <c r="A113" s="256">
        <v>2</v>
      </c>
      <c r="B113" s="257">
        <v>9</v>
      </c>
      <c r="C113" s="257">
        <v>4</v>
      </c>
      <c r="D113" s="36">
        <v>2</v>
      </c>
      <c r="E113" s="36">
        <v>0</v>
      </c>
      <c r="F113" s="46"/>
      <c r="G113" s="44" t="s">
        <v>371</v>
      </c>
      <c r="H113" s="70">
        <v>486845</v>
      </c>
      <c r="I113" s="61">
        <v>374165</v>
      </c>
      <c r="J113" s="61">
        <v>112680</v>
      </c>
      <c r="K113" s="61">
        <v>26480</v>
      </c>
      <c r="L113" s="61">
        <v>0</v>
      </c>
      <c r="M113" s="61">
        <v>0</v>
      </c>
      <c r="N113" s="61">
        <v>0</v>
      </c>
      <c r="O113" s="86">
        <v>76.85</v>
      </c>
      <c r="P113" s="86">
        <v>23.14</v>
      </c>
      <c r="Q113" s="86">
        <v>0</v>
      </c>
      <c r="R113" s="86">
        <v>0</v>
      </c>
      <c r="S113" s="87">
        <v>0</v>
      </c>
    </row>
    <row r="114" spans="1:19" ht="12.75">
      <c r="A114" s="256">
        <v>2</v>
      </c>
      <c r="B114" s="257">
        <v>9</v>
      </c>
      <c r="C114" s="257">
        <v>5</v>
      </c>
      <c r="D114" s="36">
        <v>2</v>
      </c>
      <c r="E114" s="36">
        <v>0</v>
      </c>
      <c r="F114" s="46"/>
      <c r="G114" s="44" t="s">
        <v>372</v>
      </c>
      <c r="H114" s="70">
        <v>549096</v>
      </c>
      <c r="I114" s="61">
        <v>364996</v>
      </c>
      <c r="J114" s="61">
        <v>184100</v>
      </c>
      <c r="K114" s="61">
        <v>0</v>
      </c>
      <c r="L114" s="61">
        <v>0</v>
      </c>
      <c r="M114" s="61">
        <v>0</v>
      </c>
      <c r="N114" s="61">
        <v>0</v>
      </c>
      <c r="O114" s="86">
        <v>66.47</v>
      </c>
      <c r="P114" s="86">
        <v>33.52</v>
      </c>
      <c r="Q114" s="86">
        <v>0</v>
      </c>
      <c r="R114" s="86">
        <v>0</v>
      </c>
      <c r="S114" s="87">
        <v>0</v>
      </c>
    </row>
    <row r="115" spans="1:19" ht="12.75">
      <c r="A115" s="256">
        <v>2</v>
      </c>
      <c r="B115" s="257">
        <v>8</v>
      </c>
      <c r="C115" s="257">
        <v>9</v>
      </c>
      <c r="D115" s="36">
        <v>2</v>
      </c>
      <c r="E115" s="36">
        <v>0</v>
      </c>
      <c r="F115" s="46"/>
      <c r="G115" s="44" t="s">
        <v>373</v>
      </c>
      <c r="H115" s="70">
        <v>1333566.95</v>
      </c>
      <c r="I115" s="61">
        <v>152583</v>
      </c>
      <c r="J115" s="61">
        <v>1180983.95</v>
      </c>
      <c r="K115" s="61">
        <v>1089383.95</v>
      </c>
      <c r="L115" s="61">
        <v>0</v>
      </c>
      <c r="M115" s="61">
        <v>0</v>
      </c>
      <c r="N115" s="61">
        <v>0</v>
      </c>
      <c r="O115" s="86">
        <v>11.44</v>
      </c>
      <c r="P115" s="86">
        <v>88.55</v>
      </c>
      <c r="Q115" s="86">
        <v>0</v>
      </c>
      <c r="R115" s="86">
        <v>0</v>
      </c>
      <c r="S115" s="87">
        <v>0</v>
      </c>
    </row>
    <row r="116" spans="1:19" ht="12.75">
      <c r="A116" s="256">
        <v>2</v>
      </c>
      <c r="B116" s="257">
        <v>10</v>
      </c>
      <c r="C116" s="257">
        <v>4</v>
      </c>
      <c r="D116" s="36">
        <v>2</v>
      </c>
      <c r="E116" s="36">
        <v>0</v>
      </c>
      <c r="F116" s="46"/>
      <c r="G116" s="44" t="s">
        <v>326</v>
      </c>
      <c r="H116" s="70">
        <v>918268.92</v>
      </c>
      <c r="I116" s="61">
        <v>635139</v>
      </c>
      <c r="J116" s="61">
        <v>200755.92</v>
      </c>
      <c r="K116" s="61">
        <v>100955.92</v>
      </c>
      <c r="L116" s="61">
        <v>0</v>
      </c>
      <c r="M116" s="61">
        <v>82374</v>
      </c>
      <c r="N116" s="61">
        <v>0</v>
      </c>
      <c r="O116" s="86">
        <v>69.16</v>
      </c>
      <c r="P116" s="86">
        <v>21.86</v>
      </c>
      <c r="Q116" s="86">
        <v>0</v>
      </c>
      <c r="R116" s="86">
        <v>8.97</v>
      </c>
      <c r="S116" s="87">
        <v>0</v>
      </c>
    </row>
    <row r="117" spans="1:19" ht="12.75">
      <c r="A117" s="256">
        <v>2</v>
      </c>
      <c r="B117" s="257">
        <v>11</v>
      </c>
      <c r="C117" s="257">
        <v>2</v>
      </c>
      <c r="D117" s="36">
        <v>2</v>
      </c>
      <c r="E117" s="36">
        <v>0</v>
      </c>
      <c r="F117" s="46"/>
      <c r="G117" s="44" t="s">
        <v>327</v>
      </c>
      <c r="H117" s="70">
        <v>1017931</v>
      </c>
      <c r="I117" s="61">
        <v>717631</v>
      </c>
      <c r="J117" s="61">
        <v>299800</v>
      </c>
      <c r="K117" s="61">
        <v>170000</v>
      </c>
      <c r="L117" s="61">
        <v>500</v>
      </c>
      <c r="M117" s="61">
        <v>0</v>
      </c>
      <c r="N117" s="61">
        <v>0</v>
      </c>
      <c r="O117" s="86">
        <v>70.49</v>
      </c>
      <c r="P117" s="86">
        <v>29.45</v>
      </c>
      <c r="Q117" s="86">
        <v>0.04</v>
      </c>
      <c r="R117" s="86">
        <v>0</v>
      </c>
      <c r="S117" s="87">
        <v>0</v>
      </c>
    </row>
    <row r="118" spans="1:19" ht="12.75">
      <c r="A118" s="256">
        <v>2</v>
      </c>
      <c r="B118" s="257">
        <v>2</v>
      </c>
      <c r="C118" s="257">
        <v>6</v>
      </c>
      <c r="D118" s="36">
        <v>2</v>
      </c>
      <c r="E118" s="36">
        <v>0</v>
      </c>
      <c r="F118" s="46"/>
      <c r="G118" s="44" t="s">
        <v>374</v>
      </c>
      <c r="H118" s="70">
        <v>666718</v>
      </c>
      <c r="I118" s="61">
        <v>540318</v>
      </c>
      <c r="J118" s="61">
        <v>126400</v>
      </c>
      <c r="K118" s="61">
        <v>0</v>
      </c>
      <c r="L118" s="61">
        <v>0</v>
      </c>
      <c r="M118" s="61">
        <v>0</v>
      </c>
      <c r="N118" s="61">
        <v>0</v>
      </c>
      <c r="O118" s="86">
        <v>81.04</v>
      </c>
      <c r="P118" s="86">
        <v>18.95</v>
      </c>
      <c r="Q118" s="86">
        <v>0</v>
      </c>
      <c r="R118" s="86">
        <v>0</v>
      </c>
      <c r="S118" s="87">
        <v>0</v>
      </c>
    </row>
    <row r="119" spans="1:19" ht="12.75">
      <c r="A119" s="256">
        <v>2</v>
      </c>
      <c r="B119" s="257">
        <v>18</v>
      </c>
      <c r="C119" s="257">
        <v>2</v>
      </c>
      <c r="D119" s="36">
        <v>2</v>
      </c>
      <c r="E119" s="36">
        <v>0</v>
      </c>
      <c r="F119" s="46"/>
      <c r="G119" s="44" t="s">
        <v>375</v>
      </c>
      <c r="H119" s="70">
        <v>479328</v>
      </c>
      <c r="I119" s="61">
        <v>385928</v>
      </c>
      <c r="J119" s="61">
        <v>93400</v>
      </c>
      <c r="K119" s="61">
        <v>0</v>
      </c>
      <c r="L119" s="61">
        <v>0</v>
      </c>
      <c r="M119" s="61">
        <v>0</v>
      </c>
      <c r="N119" s="61">
        <v>0</v>
      </c>
      <c r="O119" s="86">
        <v>80.51</v>
      </c>
      <c r="P119" s="86">
        <v>19.48</v>
      </c>
      <c r="Q119" s="86">
        <v>0</v>
      </c>
      <c r="R119" s="86">
        <v>0</v>
      </c>
      <c r="S119" s="87">
        <v>0</v>
      </c>
    </row>
    <row r="120" spans="1:19" ht="12.75">
      <c r="A120" s="256">
        <v>2</v>
      </c>
      <c r="B120" s="257">
        <v>19</v>
      </c>
      <c r="C120" s="257">
        <v>5</v>
      </c>
      <c r="D120" s="36">
        <v>2</v>
      </c>
      <c r="E120" s="36">
        <v>0</v>
      </c>
      <c r="F120" s="46"/>
      <c r="G120" s="44" t="s">
        <v>376</v>
      </c>
      <c r="H120" s="70">
        <v>504585</v>
      </c>
      <c r="I120" s="61">
        <v>421385</v>
      </c>
      <c r="J120" s="61">
        <v>83200</v>
      </c>
      <c r="K120" s="61">
        <v>0</v>
      </c>
      <c r="L120" s="61">
        <v>0</v>
      </c>
      <c r="M120" s="61">
        <v>0</v>
      </c>
      <c r="N120" s="61">
        <v>0</v>
      </c>
      <c r="O120" s="86">
        <v>83.51</v>
      </c>
      <c r="P120" s="86">
        <v>16.48</v>
      </c>
      <c r="Q120" s="86">
        <v>0</v>
      </c>
      <c r="R120" s="86">
        <v>0</v>
      </c>
      <c r="S120" s="87">
        <v>0</v>
      </c>
    </row>
    <row r="121" spans="1:19" ht="12.75">
      <c r="A121" s="256">
        <v>2</v>
      </c>
      <c r="B121" s="257">
        <v>7</v>
      </c>
      <c r="C121" s="257">
        <v>4</v>
      </c>
      <c r="D121" s="36">
        <v>2</v>
      </c>
      <c r="E121" s="36">
        <v>0</v>
      </c>
      <c r="F121" s="46"/>
      <c r="G121" s="44" t="s">
        <v>377</v>
      </c>
      <c r="H121" s="70">
        <v>625458</v>
      </c>
      <c r="I121" s="61">
        <v>401758</v>
      </c>
      <c r="J121" s="61">
        <v>223700</v>
      </c>
      <c r="K121" s="61">
        <v>0</v>
      </c>
      <c r="L121" s="61">
        <v>0</v>
      </c>
      <c r="M121" s="61">
        <v>0</v>
      </c>
      <c r="N121" s="61">
        <v>0</v>
      </c>
      <c r="O121" s="86">
        <v>64.23</v>
      </c>
      <c r="P121" s="86">
        <v>35.76</v>
      </c>
      <c r="Q121" s="86">
        <v>0</v>
      </c>
      <c r="R121" s="86">
        <v>0</v>
      </c>
      <c r="S121" s="87">
        <v>0</v>
      </c>
    </row>
    <row r="122" spans="1:19" ht="12.75">
      <c r="A122" s="256">
        <v>2</v>
      </c>
      <c r="B122" s="257">
        <v>5</v>
      </c>
      <c r="C122" s="257">
        <v>3</v>
      </c>
      <c r="D122" s="36">
        <v>2</v>
      </c>
      <c r="E122" s="36">
        <v>0</v>
      </c>
      <c r="F122" s="46"/>
      <c r="G122" s="44" t="s">
        <v>378</v>
      </c>
      <c r="H122" s="70">
        <v>506605</v>
      </c>
      <c r="I122" s="61">
        <v>359305</v>
      </c>
      <c r="J122" s="61">
        <v>147300</v>
      </c>
      <c r="K122" s="61">
        <v>0</v>
      </c>
      <c r="L122" s="61">
        <v>0</v>
      </c>
      <c r="M122" s="61">
        <v>0</v>
      </c>
      <c r="N122" s="61">
        <v>0</v>
      </c>
      <c r="O122" s="86">
        <v>70.92</v>
      </c>
      <c r="P122" s="86">
        <v>29.07</v>
      </c>
      <c r="Q122" s="86">
        <v>0</v>
      </c>
      <c r="R122" s="86">
        <v>0</v>
      </c>
      <c r="S122" s="87">
        <v>0</v>
      </c>
    </row>
    <row r="123" spans="1:19" ht="12.75">
      <c r="A123" s="256">
        <v>2</v>
      </c>
      <c r="B123" s="257">
        <v>23</v>
      </c>
      <c r="C123" s="257">
        <v>6</v>
      </c>
      <c r="D123" s="36">
        <v>2</v>
      </c>
      <c r="E123" s="36">
        <v>0</v>
      </c>
      <c r="F123" s="46"/>
      <c r="G123" s="44" t="s">
        <v>379</v>
      </c>
      <c r="H123" s="70">
        <v>265216</v>
      </c>
      <c r="I123" s="61">
        <v>204216</v>
      </c>
      <c r="J123" s="61">
        <v>61000</v>
      </c>
      <c r="K123" s="61">
        <v>0</v>
      </c>
      <c r="L123" s="61">
        <v>0</v>
      </c>
      <c r="M123" s="61">
        <v>0</v>
      </c>
      <c r="N123" s="61">
        <v>0</v>
      </c>
      <c r="O123" s="86">
        <v>76.99</v>
      </c>
      <c r="P123" s="86">
        <v>23</v>
      </c>
      <c r="Q123" s="86">
        <v>0</v>
      </c>
      <c r="R123" s="86">
        <v>0</v>
      </c>
      <c r="S123" s="87">
        <v>0</v>
      </c>
    </row>
    <row r="124" spans="1:19" ht="12.75">
      <c r="A124" s="256">
        <v>2</v>
      </c>
      <c r="B124" s="257">
        <v>18</v>
      </c>
      <c r="C124" s="257">
        <v>3</v>
      </c>
      <c r="D124" s="36">
        <v>2</v>
      </c>
      <c r="E124" s="36">
        <v>0</v>
      </c>
      <c r="F124" s="46"/>
      <c r="G124" s="44" t="s">
        <v>380</v>
      </c>
      <c r="H124" s="70">
        <v>1074020.57</v>
      </c>
      <c r="I124" s="61">
        <v>807350</v>
      </c>
      <c r="J124" s="61">
        <v>266670.57</v>
      </c>
      <c r="K124" s="61">
        <v>116870.57</v>
      </c>
      <c r="L124" s="61">
        <v>0</v>
      </c>
      <c r="M124" s="61">
        <v>0</v>
      </c>
      <c r="N124" s="61">
        <v>0</v>
      </c>
      <c r="O124" s="86">
        <v>75.17</v>
      </c>
      <c r="P124" s="86">
        <v>24.82</v>
      </c>
      <c r="Q124" s="86">
        <v>0</v>
      </c>
      <c r="R124" s="86">
        <v>0</v>
      </c>
      <c r="S124" s="87">
        <v>0</v>
      </c>
    </row>
    <row r="125" spans="1:19" ht="12.75">
      <c r="A125" s="256">
        <v>2</v>
      </c>
      <c r="B125" s="257">
        <v>9</v>
      </c>
      <c r="C125" s="257">
        <v>6</v>
      </c>
      <c r="D125" s="36">
        <v>2</v>
      </c>
      <c r="E125" s="36">
        <v>0</v>
      </c>
      <c r="F125" s="46"/>
      <c r="G125" s="44" t="s">
        <v>381</v>
      </c>
      <c r="H125" s="70">
        <v>677554</v>
      </c>
      <c r="I125" s="61">
        <v>405504</v>
      </c>
      <c r="J125" s="61">
        <v>243700</v>
      </c>
      <c r="K125" s="61">
        <v>0</v>
      </c>
      <c r="L125" s="61">
        <v>0</v>
      </c>
      <c r="M125" s="61">
        <v>28350</v>
      </c>
      <c r="N125" s="61">
        <v>0</v>
      </c>
      <c r="O125" s="86">
        <v>59.84</v>
      </c>
      <c r="P125" s="86">
        <v>35.96</v>
      </c>
      <c r="Q125" s="86">
        <v>0</v>
      </c>
      <c r="R125" s="86">
        <v>4.18</v>
      </c>
      <c r="S125" s="87">
        <v>0</v>
      </c>
    </row>
    <row r="126" spans="1:19" ht="12.75">
      <c r="A126" s="256">
        <v>2</v>
      </c>
      <c r="B126" s="257">
        <v>5</v>
      </c>
      <c r="C126" s="257">
        <v>4</v>
      </c>
      <c r="D126" s="36">
        <v>2</v>
      </c>
      <c r="E126" s="36">
        <v>0</v>
      </c>
      <c r="F126" s="46"/>
      <c r="G126" s="44" t="s">
        <v>382</v>
      </c>
      <c r="H126" s="70">
        <v>723065.92</v>
      </c>
      <c r="I126" s="61">
        <v>302862</v>
      </c>
      <c r="J126" s="61">
        <v>420203.92</v>
      </c>
      <c r="K126" s="61">
        <v>307903.92</v>
      </c>
      <c r="L126" s="61">
        <v>0</v>
      </c>
      <c r="M126" s="61">
        <v>0</v>
      </c>
      <c r="N126" s="61">
        <v>0</v>
      </c>
      <c r="O126" s="86">
        <v>41.88</v>
      </c>
      <c r="P126" s="86">
        <v>58.11</v>
      </c>
      <c r="Q126" s="86">
        <v>0</v>
      </c>
      <c r="R126" s="86">
        <v>0</v>
      </c>
      <c r="S126" s="87">
        <v>0</v>
      </c>
    </row>
    <row r="127" spans="1:19" ht="12.75">
      <c r="A127" s="256">
        <v>2</v>
      </c>
      <c r="B127" s="257">
        <v>6</v>
      </c>
      <c r="C127" s="257">
        <v>7</v>
      </c>
      <c r="D127" s="36">
        <v>2</v>
      </c>
      <c r="E127" s="36">
        <v>0</v>
      </c>
      <c r="F127" s="46"/>
      <c r="G127" s="44" t="s">
        <v>383</v>
      </c>
      <c r="H127" s="70">
        <v>1180593.4</v>
      </c>
      <c r="I127" s="61">
        <v>729852</v>
      </c>
      <c r="J127" s="61">
        <v>409700</v>
      </c>
      <c r="K127" s="61">
        <v>0</v>
      </c>
      <c r="L127" s="61">
        <v>500</v>
      </c>
      <c r="M127" s="61">
        <v>40541.4</v>
      </c>
      <c r="N127" s="61">
        <v>0</v>
      </c>
      <c r="O127" s="86">
        <v>61.82</v>
      </c>
      <c r="P127" s="86">
        <v>34.7</v>
      </c>
      <c r="Q127" s="86">
        <v>0.04</v>
      </c>
      <c r="R127" s="86">
        <v>3.43</v>
      </c>
      <c r="S127" s="87">
        <v>0</v>
      </c>
    </row>
    <row r="128" spans="1:19" ht="12.75">
      <c r="A128" s="256">
        <v>2</v>
      </c>
      <c r="B128" s="257">
        <v>4</v>
      </c>
      <c r="C128" s="257">
        <v>3</v>
      </c>
      <c r="D128" s="36">
        <v>2</v>
      </c>
      <c r="E128" s="36">
        <v>0</v>
      </c>
      <c r="F128" s="46"/>
      <c r="G128" s="44" t="s">
        <v>384</v>
      </c>
      <c r="H128" s="70">
        <v>809022</v>
      </c>
      <c r="I128" s="61">
        <v>574172</v>
      </c>
      <c r="J128" s="61">
        <v>164700</v>
      </c>
      <c r="K128" s="61">
        <v>0</v>
      </c>
      <c r="L128" s="61">
        <v>0</v>
      </c>
      <c r="M128" s="61">
        <v>0</v>
      </c>
      <c r="N128" s="61">
        <v>70150</v>
      </c>
      <c r="O128" s="86">
        <v>70.97</v>
      </c>
      <c r="P128" s="86">
        <v>20.35</v>
      </c>
      <c r="Q128" s="86">
        <v>0</v>
      </c>
      <c r="R128" s="86">
        <v>0</v>
      </c>
      <c r="S128" s="87">
        <v>8.67</v>
      </c>
    </row>
    <row r="129" spans="1:19" ht="12.75">
      <c r="A129" s="256">
        <v>2</v>
      </c>
      <c r="B129" s="257">
        <v>8</v>
      </c>
      <c r="C129" s="257">
        <v>11</v>
      </c>
      <c r="D129" s="36">
        <v>2</v>
      </c>
      <c r="E129" s="36">
        <v>0</v>
      </c>
      <c r="F129" s="46"/>
      <c r="G129" s="44" t="s">
        <v>328</v>
      </c>
      <c r="H129" s="70">
        <v>1564879.19</v>
      </c>
      <c r="I129" s="61">
        <v>746614</v>
      </c>
      <c r="J129" s="61">
        <v>817765.19</v>
      </c>
      <c r="K129" s="61">
        <v>589465.19</v>
      </c>
      <c r="L129" s="61">
        <v>0</v>
      </c>
      <c r="M129" s="61">
        <v>500</v>
      </c>
      <c r="N129" s="61">
        <v>0</v>
      </c>
      <c r="O129" s="86">
        <v>47.71</v>
      </c>
      <c r="P129" s="86">
        <v>52.25</v>
      </c>
      <c r="Q129" s="86">
        <v>0</v>
      </c>
      <c r="R129" s="86">
        <v>0.03</v>
      </c>
      <c r="S129" s="87">
        <v>0</v>
      </c>
    </row>
    <row r="130" spans="1:19" ht="12.75">
      <c r="A130" s="256">
        <v>2</v>
      </c>
      <c r="B130" s="257">
        <v>14</v>
      </c>
      <c r="C130" s="257">
        <v>6</v>
      </c>
      <c r="D130" s="36">
        <v>2</v>
      </c>
      <c r="E130" s="36">
        <v>0</v>
      </c>
      <c r="F130" s="46"/>
      <c r="G130" s="44" t="s">
        <v>329</v>
      </c>
      <c r="H130" s="70">
        <v>1517385.94</v>
      </c>
      <c r="I130" s="61">
        <v>1116408</v>
      </c>
      <c r="J130" s="61">
        <v>399889</v>
      </c>
      <c r="K130" s="61">
        <v>254889</v>
      </c>
      <c r="L130" s="61">
        <v>250</v>
      </c>
      <c r="M130" s="61">
        <v>838.94</v>
      </c>
      <c r="N130" s="61">
        <v>0</v>
      </c>
      <c r="O130" s="86">
        <v>73.57</v>
      </c>
      <c r="P130" s="86">
        <v>26.35</v>
      </c>
      <c r="Q130" s="86">
        <v>0.01</v>
      </c>
      <c r="R130" s="86">
        <v>0.05</v>
      </c>
      <c r="S130" s="87">
        <v>0</v>
      </c>
    </row>
    <row r="131" spans="1:19" ht="12.75">
      <c r="A131" s="256">
        <v>2</v>
      </c>
      <c r="B131" s="257">
        <v>15</v>
      </c>
      <c r="C131" s="257">
        <v>4</v>
      </c>
      <c r="D131" s="36">
        <v>2</v>
      </c>
      <c r="E131" s="36">
        <v>0</v>
      </c>
      <c r="F131" s="46"/>
      <c r="G131" s="44" t="s">
        <v>330</v>
      </c>
      <c r="H131" s="70">
        <v>1035707</v>
      </c>
      <c r="I131" s="61">
        <v>900007</v>
      </c>
      <c r="J131" s="61">
        <v>135700</v>
      </c>
      <c r="K131" s="61">
        <v>0</v>
      </c>
      <c r="L131" s="61">
        <v>0</v>
      </c>
      <c r="M131" s="61">
        <v>0</v>
      </c>
      <c r="N131" s="61">
        <v>0</v>
      </c>
      <c r="O131" s="86">
        <v>86.89</v>
      </c>
      <c r="P131" s="86">
        <v>13.1</v>
      </c>
      <c r="Q131" s="86">
        <v>0</v>
      </c>
      <c r="R131" s="86">
        <v>0</v>
      </c>
      <c r="S131" s="87">
        <v>0</v>
      </c>
    </row>
    <row r="132" spans="1:19" ht="12.75">
      <c r="A132" s="256">
        <v>2</v>
      </c>
      <c r="B132" s="257">
        <v>1</v>
      </c>
      <c r="C132" s="257">
        <v>5</v>
      </c>
      <c r="D132" s="36">
        <v>2</v>
      </c>
      <c r="E132" s="36">
        <v>0</v>
      </c>
      <c r="F132" s="46"/>
      <c r="G132" s="44" t="s">
        <v>385</v>
      </c>
      <c r="H132" s="70">
        <v>823307</v>
      </c>
      <c r="I132" s="61">
        <v>589663</v>
      </c>
      <c r="J132" s="61">
        <v>223600</v>
      </c>
      <c r="K132" s="61">
        <v>0</v>
      </c>
      <c r="L132" s="61">
        <v>0</v>
      </c>
      <c r="M132" s="61">
        <v>10044</v>
      </c>
      <c r="N132" s="61">
        <v>0</v>
      </c>
      <c r="O132" s="86">
        <v>71.62</v>
      </c>
      <c r="P132" s="86">
        <v>27.15</v>
      </c>
      <c r="Q132" s="86">
        <v>0</v>
      </c>
      <c r="R132" s="86">
        <v>1.21</v>
      </c>
      <c r="S132" s="87">
        <v>0</v>
      </c>
    </row>
    <row r="133" spans="1:19" ht="12.75">
      <c r="A133" s="256">
        <v>2</v>
      </c>
      <c r="B133" s="257">
        <v>5</v>
      </c>
      <c r="C133" s="257">
        <v>5</v>
      </c>
      <c r="D133" s="36">
        <v>2</v>
      </c>
      <c r="E133" s="36">
        <v>0</v>
      </c>
      <c r="F133" s="46"/>
      <c r="G133" s="44" t="s">
        <v>386</v>
      </c>
      <c r="H133" s="70">
        <v>355863</v>
      </c>
      <c r="I133" s="61">
        <v>281063</v>
      </c>
      <c r="J133" s="61">
        <v>74800</v>
      </c>
      <c r="K133" s="61">
        <v>0</v>
      </c>
      <c r="L133" s="61">
        <v>0</v>
      </c>
      <c r="M133" s="61">
        <v>0</v>
      </c>
      <c r="N133" s="61">
        <v>0</v>
      </c>
      <c r="O133" s="86">
        <v>78.98</v>
      </c>
      <c r="P133" s="86">
        <v>21.01</v>
      </c>
      <c r="Q133" s="86">
        <v>0</v>
      </c>
      <c r="R133" s="86">
        <v>0</v>
      </c>
      <c r="S133" s="87">
        <v>0</v>
      </c>
    </row>
    <row r="134" spans="1:19" ht="12.75">
      <c r="A134" s="256">
        <v>2</v>
      </c>
      <c r="B134" s="257">
        <v>3</v>
      </c>
      <c r="C134" s="257">
        <v>5</v>
      </c>
      <c r="D134" s="36">
        <v>2</v>
      </c>
      <c r="E134" s="36">
        <v>0</v>
      </c>
      <c r="F134" s="46"/>
      <c r="G134" s="44" t="s">
        <v>387</v>
      </c>
      <c r="H134" s="70">
        <v>646028.86</v>
      </c>
      <c r="I134" s="61">
        <v>320898</v>
      </c>
      <c r="J134" s="61">
        <v>225130.86</v>
      </c>
      <c r="K134" s="61">
        <v>122930.86</v>
      </c>
      <c r="L134" s="61">
        <v>0</v>
      </c>
      <c r="M134" s="61">
        <v>100000</v>
      </c>
      <c r="N134" s="61">
        <v>0</v>
      </c>
      <c r="O134" s="86">
        <v>49.67</v>
      </c>
      <c r="P134" s="86">
        <v>34.84</v>
      </c>
      <c r="Q134" s="86">
        <v>0</v>
      </c>
      <c r="R134" s="86">
        <v>15.47</v>
      </c>
      <c r="S134" s="87">
        <v>0</v>
      </c>
    </row>
    <row r="135" spans="1:19" ht="12.75">
      <c r="A135" s="256">
        <v>2</v>
      </c>
      <c r="B135" s="257">
        <v>26</v>
      </c>
      <c r="C135" s="257">
        <v>3</v>
      </c>
      <c r="D135" s="36">
        <v>2</v>
      </c>
      <c r="E135" s="36">
        <v>0</v>
      </c>
      <c r="F135" s="46"/>
      <c r="G135" s="44" t="s">
        <v>388</v>
      </c>
      <c r="H135" s="70">
        <v>771012.62</v>
      </c>
      <c r="I135" s="61">
        <v>517173</v>
      </c>
      <c r="J135" s="61">
        <v>253839.62</v>
      </c>
      <c r="K135" s="61">
        <v>65939.62</v>
      </c>
      <c r="L135" s="61">
        <v>0</v>
      </c>
      <c r="M135" s="61">
        <v>0</v>
      </c>
      <c r="N135" s="61">
        <v>0</v>
      </c>
      <c r="O135" s="86">
        <v>67.07</v>
      </c>
      <c r="P135" s="86">
        <v>32.92</v>
      </c>
      <c r="Q135" s="86">
        <v>0</v>
      </c>
      <c r="R135" s="86">
        <v>0</v>
      </c>
      <c r="S135" s="87">
        <v>0</v>
      </c>
    </row>
    <row r="136" spans="1:19" ht="12.75">
      <c r="A136" s="256">
        <v>2</v>
      </c>
      <c r="B136" s="257">
        <v>10</v>
      </c>
      <c r="C136" s="257">
        <v>6</v>
      </c>
      <c r="D136" s="36">
        <v>2</v>
      </c>
      <c r="E136" s="36">
        <v>0</v>
      </c>
      <c r="F136" s="46"/>
      <c r="G136" s="44" t="s">
        <v>389</v>
      </c>
      <c r="H136" s="70">
        <v>202894</v>
      </c>
      <c r="I136" s="61">
        <v>157794</v>
      </c>
      <c r="J136" s="61">
        <v>45100</v>
      </c>
      <c r="K136" s="61">
        <v>0</v>
      </c>
      <c r="L136" s="61">
        <v>0</v>
      </c>
      <c r="M136" s="61">
        <v>0</v>
      </c>
      <c r="N136" s="61">
        <v>0</v>
      </c>
      <c r="O136" s="86">
        <v>77.77</v>
      </c>
      <c r="P136" s="86">
        <v>22.22</v>
      </c>
      <c r="Q136" s="86">
        <v>0</v>
      </c>
      <c r="R136" s="86">
        <v>0</v>
      </c>
      <c r="S136" s="87">
        <v>0</v>
      </c>
    </row>
    <row r="137" spans="1:19" ht="12.75">
      <c r="A137" s="256">
        <v>2</v>
      </c>
      <c r="B137" s="257">
        <v>6</v>
      </c>
      <c r="C137" s="257">
        <v>8</v>
      </c>
      <c r="D137" s="36">
        <v>2</v>
      </c>
      <c r="E137" s="36">
        <v>0</v>
      </c>
      <c r="F137" s="46"/>
      <c r="G137" s="44" t="s">
        <v>390</v>
      </c>
      <c r="H137" s="70">
        <v>1377803</v>
      </c>
      <c r="I137" s="61">
        <v>634716</v>
      </c>
      <c r="J137" s="61">
        <v>742537</v>
      </c>
      <c r="K137" s="61">
        <v>430637</v>
      </c>
      <c r="L137" s="61">
        <v>550</v>
      </c>
      <c r="M137" s="61">
        <v>0</v>
      </c>
      <c r="N137" s="61">
        <v>0</v>
      </c>
      <c r="O137" s="86">
        <v>46.06</v>
      </c>
      <c r="P137" s="86">
        <v>53.89</v>
      </c>
      <c r="Q137" s="86">
        <v>0.03</v>
      </c>
      <c r="R137" s="86">
        <v>0</v>
      </c>
      <c r="S137" s="87">
        <v>0</v>
      </c>
    </row>
    <row r="138" spans="1:19" ht="12.75">
      <c r="A138" s="256">
        <v>2</v>
      </c>
      <c r="B138" s="257">
        <v>17</v>
      </c>
      <c r="C138" s="257">
        <v>3</v>
      </c>
      <c r="D138" s="36">
        <v>2</v>
      </c>
      <c r="E138" s="36">
        <v>0</v>
      </c>
      <c r="F138" s="46"/>
      <c r="G138" s="44" t="s">
        <v>391</v>
      </c>
      <c r="H138" s="70">
        <v>576059</v>
      </c>
      <c r="I138" s="61">
        <v>421059</v>
      </c>
      <c r="J138" s="61">
        <v>155000</v>
      </c>
      <c r="K138" s="61">
        <v>0</v>
      </c>
      <c r="L138" s="61">
        <v>0</v>
      </c>
      <c r="M138" s="61">
        <v>0</v>
      </c>
      <c r="N138" s="61">
        <v>0</v>
      </c>
      <c r="O138" s="86">
        <v>73.09</v>
      </c>
      <c r="P138" s="86">
        <v>26.9</v>
      </c>
      <c r="Q138" s="86">
        <v>0</v>
      </c>
      <c r="R138" s="86">
        <v>0</v>
      </c>
      <c r="S138" s="87">
        <v>0</v>
      </c>
    </row>
    <row r="139" spans="1:19" ht="12.75">
      <c r="A139" s="256">
        <v>2</v>
      </c>
      <c r="B139" s="257">
        <v>16</v>
      </c>
      <c r="C139" s="257">
        <v>6</v>
      </c>
      <c r="D139" s="36">
        <v>2</v>
      </c>
      <c r="E139" s="36">
        <v>0</v>
      </c>
      <c r="F139" s="46"/>
      <c r="G139" s="44" t="s">
        <v>392</v>
      </c>
      <c r="H139" s="70">
        <v>524169.67</v>
      </c>
      <c r="I139" s="61">
        <v>322465</v>
      </c>
      <c r="J139" s="61">
        <v>201704.67</v>
      </c>
      <c r="K139" s="61">
        <v>100204.67</v>
      </c>
      <c r="L139" s="61">
        <v>0</v>
      </c>
      <c r="M139" s="61">
        <v>0</v>
      </c>
      <c r="N139" s="61">
        <v>0</v>
      </c>
      <c r="O139" s="86">
        <v>61.51</v>
      </c>
      <c r="P139" s="86">
        <v>38.48</v>
      </c>
      <c r="Q139" s="86">
        <v>0</v>
      </c>
      <c r="R139" s="86">
        <v>0</v>
      </c>
      <c r="S139" s="87">
        <v>0</v>
      </c>
    </row>
    <row r="140" spans="1:19" ht="12.75">
      <c r="A140" s="256">
        <v>2</v>
      </c>
      <c r="B140" s="257">
        <v>11</v>
      </c>
      <c r="C140" s="257">
        <v>3</v>
      </c>
      <c r="D140" s="36">
        <v>2</v>
      </c>
      <c r="E140" s="36">
        <v>0</v>
      </c>
      <c r="F140" s="46"/>
      <c r="G140" s="44" t="s">
        <v>393</v>
      </c>
      <c r="H140" s="70">
        <v>575510</v>
      </c>
      <c r="I140" s="61">
        <v>477610</v>
      </c>
      <c r="J140" s="61">
        <v>95500</v>
      </c>
      <c r="K140" s="61">
        <v>0</v>
      </c>
      <c r="L140" s="61">
        <v>0</v>
      </c>
      <c r="M140" s="61">
        <v>2400</v>
      </c>
      <c r="N140" s="61">
        <v>0</v>
      </c>
      <c r="O140" s="86">
        <v>82.98</v>
      </c>
      <c r="P140" s="86">
        <v>16.59</v>
      </c>
      <c r="Q140" s="86">
        <v>0</v>
      </c>
      <c r="R140" s="86">
        <v>0.41</v>
      </c>
      <c r="S140" s="87">
        <v>0</v>
      </c>
    </row>
    <row r="141" spans="1:19" ht="12.75">
      <c r="A141" s="256">
        <v>2</v>
      </c>
      <c r="B141" s="257">
        <v>9</v>
      </c>
      <c r="C141" s="257">
        <v>8</v>
      </c>
      <c r="D141" s="36">
        <v>2</v>
      </c>
      <c r="E141" s="36">
        <v>0</v>
      </c>
      <c r="F141" s="46"/>
      <c r="G141" s="44" t="s">
        <v>394</v>
      </c>
      <c r="H141" s="70">
        <v>445262</v>
      </c>
      <c r="I141" s="61">
        <v>297422</v>
      </c>
      <c r="J141" s="61">
        <v>147840</v>
      </c>
      <c r="K141" s="61">
        <v>49840</v>
      </c>
      <c r="L141" s="61">
        <v>0</v>
      </c>
      <c r="M141" s="61">
        <v>0</v>
      </c>
      <c r="N141" s="61">
        <v>0</v>
      </c>
      <c r="O141" s="86">
        <v>66.79</v>
      </c>
      <c r="P141" s="86">
        <v>33.2</v>
      </c>
      <c r="Q141" s="86">
        <v>0</v>
      </c>
      <c r="R141" s="86">
        <v>0</v>
      </c>
      <c r="S141" s="87">
        <v>0</v>
      </c>
    </row>
    <row r="142" spans="1:19" ht="12.75">
      <c r="A142" s="256">
        <v>2</v>
      </c>
      <c r="B142" s="257">
        <v>10</v>
      </c>
      <c r="C142" s="257">
        <v>7</v>
      </c>
      <c r="D142" s="36">
        <v>2</v>
      </c>
      <c r="E142" s="36">
        <v>0</v>
      </c>
      <c r="F142" s="46"/>
      <c r="G142" s="44" t="s">
        <v>395</v>
      </c>
      <c r="H142" s="70">
        <v>442728</v>
      </c>
      <c r="I142" s="61">
        <v>330428</v>
      </c>
      <c r="J142" s="61">
        <v>112300</v>
      </c>
      <c r="K142" s="61">
        <v>0</v>
      </c>
      <c r="L142" s="61">
        <v>0</v>
      </c>
      <c r="M142" s="61">
        <v>0</v>
      </c>
      <c r="N142" s="61">
        <v>0</v>
      </c>
      <c r="O142" s="86">
        <v>74.63</v>
      </c>
      <c r="P142" s="86">
        <v>25.36</v>
      </c>
      <c r="Q142" s="86">
        <v>0</v>
      </c>
      <c r="R142" s="86">
        <v>0</v>
      </c>
      <c r="S142" s="87">
        <v>0</v>
      </c>
    </row>
    <row r="143" spans="1:19" ht="12.75">
      <c r="A143" s="256">
        <v>2</v>
      </c>
      <c r="B143" s="257">
        <v>6</v>
      </c>
      <c r="C143" s="257">
        <v>9</v>
      </c>
      <c r="D143" s="36">
        <v>2</v>
      </c>
      <c r="E143" s="36">
        <v>0</v>
      </c>
      <c r="F143" s="46"/>
      <c r="G143" s="44" t="s">
        <v>396</v>
      </c>
      <c r="H143" s="70">
        <v>2193482.91</v>
      </c>
      <c r="I143" s="61">
        <v>397530</v>
      </c>
      <c r="J143" s="61">
        <v>1761653.31</v>
      </c>
      <c r="K143" s="61">
        <v>1552453.31</v>
      </c>
      <c r="L143" s="61">
        <v>0</v>
      </c>
      <c r="M143" s="61">
        <v>34299.6</v>
      </c>
      <c r="N143" s="61">
        <v>0</v>
      </c>
      <c r="O143" s="86">
        <v>18.12</v>
      </c>
      <c r="P143" s="86">
        <v>80.31</v>
      </c>
      <c r="Q143" s="86">
        <v>0</v>
      </c>
      <c r="R143" s="86">
        <v>1.56</v>
      </c>
      <c r="S143" s="87">
        <v>0</v>
      </c>
    </row>
    <row r="144" spans="1:19" ht="12.75">
      <c r="A144" s="256">
        <v>2</v>
      </c>
      <c r="B144" s="257">
        <v>21</v>
      </c>
      <c r="C144" s="257">
        <v>7</v>
      </c>
      <c r="D144" s="36">
        <v>2</v>
      </c>
      <c r="E144" s="36">
        <v>0</v>
      </c>
      <c r="F144" s="46"/>
      <c r="G144" s="44" t="s">
        <v>397</v>
      </c>
      <c r="H144" s="70">
        <v>388836</v>
      </c>
      <c r="I144" s="61">
        <v>318636</v>
      </c>
      <c r="J144" s="61">
        <v>70200</v>
      </c>
      <c r="K144" s="61">
        <v>0</v>
      </c>
      <c r="L144" s="61">
        <v>0</v>
      </c>
      <c r="M144" s="61">
        <v>0</v>
      </c>
      <c r="N144" s="61">
        <v>0</v>
      </c>
      <c r="O144" s="86">
        <v>81.94</v>
      </c>
      <c r="P144" s="86">
        <v>18.05</v>
      </c>
      <c r="Q144" s="86">
        <v>0</v>
      </c>
      <c r="R144" s="86">
        <v>0</v>
      </c>
      <c r="S144" s="87">
        <v>0</v>
      </c>
    </row>
    <row r="145" spans="1:19" ht="12.75">
      <c r="A145" s="256">
        <v>2</v>
      </c>
      <c r="B145" s="257">
        <v>24</v>
      </c>
      <c r="C145" s="257">
        <v>4</v>
      </c>
      <c r="D145" s="36">
        <v>2</v>
      </c>
      <c r="E145" s="36">
        <v>0</v>
      </c>
      <c r="F145" s="46"/>
      <c r="G145" s="44" t="s">
        <v>398</v>
      </c>
      <c r="H145" s="70">
        <v>554946</v>
      </c>
      <c r="I145" s="61">
        <v>414546</v>
      </c>
      <c r="J145" s="61">
        <v>140400</v>
      </c>
      <c r="K145" s="61">
        <v>0</v>
      </c>
      <c r="L145" s="61">
        <v>0</v>
      </c>
      <c r="M145" s="61">
        <v>0</v>
      </c>
      <c r="N145" s="61">
        <v>0</v>
      </c>
      <c r="O145" s="86">
        <v>74.7</v>
      </c>
      <c r="P145" s="86">
        <v>25.29</v>
      </c>
      <c r="Q145" s="86">
        <v>0</v>
      </c>
      <c r="R145" s="86">
        <v>0</v>
      </c>
      <c r="S145" s="87">
        <v>0</v>
      </c>
    </row>
    <row r="146" spans="1:19" ht="12.75">
      <c r="A146" s="256">
        <v>2</v>
      </c>
      <c r="B146" s="257">
        <v>25</v>
      </c>
      <c r="C146" s="257">
        <v>5</v>
      </c>
      <c r="D146" s="36">
        <v>2</v>
      </c>
      <c r="E146" s="36">
        <v>0</v>
      </c>
      <c r="F146" s="46"/>
      <c r="G146" s="44" t="s">
        <v>399</v>
      </c>
      <c r="H146" s="70">
        <v>610823</v>
      </c>
      <c r="I146" s="61">
        <v>401323</v>
      </c>
      <c r="J146" s="61">
        <v>209500</v>
      </c>
      <c r="K146" s="61">
        <v>0</v>
      </c>
      <c r="L146" s="61">
        <v>0</v>
      </c>
      <c r="M146" s="61">
        <v>0</v>
      </c>
      <c r="N146" s="61">
        <v>0</v>
      </c>
      <c r="O146" s="86">
        <v>65.7</v>
      </c>
      <c r="P146" s="86">
        <v>34.29</v>
      </c>
      <c r="Q146" s="86">
        <v>0</v>
      </c>
      <c r="R146" s="86">
        <v>0</v>
      </c>
      <c r="S146" s="87">
        <v>0</v>
      </c>
    </row>
    <row r="147" spans="1:19" ht="12.75">
      <c r="A147" s="256">
        <v>2</v>
      </c>
      <c r="B147" s="257">
        <v>19</v>
      </c>
      <c r="C147" s="257">
        <v>7</v>
      </c>
      <c r="D147" s="36">
        <v>2</v>
      </c>
      <c r="E147" s="36">
        <v>0</v>
      </c>
      <c r="F147" s="46"/>
      <c r="G147" s="44" t="s">
        <v>337</v>
      </c>
      <c r="H147" s="70">
        <v>1625257.26</v>
      </c>
      <c r="I147" s="61">
        <v>958083</v>
      </c>
      <c r="J147" s="61">
        <v>666774.26</v>
      </c>
      <c r="K147" s="61">
        <v>420674.26</v>
      </c>
      <c r="L147" s="61">
        <v>400</v>
      </c>
      <c r="M147" s="61">
        <v>0</v>
      </c>
      <c r="N147" s="61">
        <v>0</v>
      </c>
      <c r="O147" s="86">
        <v>58.94</v>
      </c>
      <c r="P147" s="86">
        <v>41.02</v>
      </c>
      <c r="Q147" s="86">
        <v>0.02</v>
      </c>
      <c r="R147" s="86">
        <v>0</v>
      </c>
      <c r="S147" s="87">
        <v>0</v>
      </c>
    </row>
    <row r="148" spans="1:19" ht="12.75">
      <c r="A148" s="256">
        <v>2</v>
      </c>
      <c r="B148" s="257">
        <v>18</v>
      </c>
      <c r="C148" s="257">
        <v>5</v>
      </c>
      <c r="D148" s="36">
        <v>2</v>
      </c>
      <c r="E148" s="36">
        <v>0</v>
      </c>
      <c r="F148" s="46"/>
      <c r="G148" s="44" t="s">
        <v>400</v>
      </c>
      <c r="H148" s="70">
        <v>808957.49</v>
      </c>
      <c r="I148" s="61">
        <v>465091</v>
      </c>
      <c r="J148" s="61">
        <v>315210.49</v>
      </c>
      <c r="K148" s="61">
        <v>198210.49</v>
      </c>
      <c r="L148" s="61">
        <v>0</v>
      </c>
      <c r="M148" s="61">
        <v>28656</v>
      </c>
      <c r="N148" s="61">
        <v>0</v>
      </c>
      <c r="O148" s="86">
        <v>57.49</v>
      </c>
      <c r="P148" s="86">
        <v>38.96</v>
      </c>
      <c r="Q148" s="86">
        <v>0</v>
      </c>
      <c r="R148" s="86">
        <v>3.54</v>
      </c>
      <c r="S148" s="87">
        <v>0</v>
      </c>
    </row>
    <row r="149" spans="1:19" ht="12.75">
      <c r="A149" s="256">
        <v>2</v>
      </c>
      <c r="B149" s="257">
        <v>21</v>
      </c>
      <c r="C149" s="257">
        <v>8</v>
      </c>
      <c r="D149" s="36">
        <v>2</v>
      </c>
      <c r="E149" s="36">
        <v>0</v>
      </c>
      <c r="F149" s="46"/>
      <c r="G149" s="44" t="s">
        <v>401</v>
      </c>
      <c r="H149" s="70">
        <v>1368325.02</v>
      </c>
      <c r="I149" s="61">
        <v>444515</v>
      </c>
      <c r="J149" s="61">
        <v>472750.02</v>
      </c>
      <c r="K149" s="61">
        <v>267950.02</v>
      </c>
      <c r="L149" s="61">
        <v>1500</v>
      </c>
      <c r="M149" s="61">
        <v>442360</v>
      </c>
      <c r="N149" s="61">
        <v>7200</v>
      </c>
      <c r="O149" s="86">
        <v>32.48</v>
      </c>
      <c r="P149" s="86">
        <v>34.54</v>
      </c>
      <c r="Q149" s="86">
        <v>0.1</v>
      </c>
      <c r="R149" s="86">
        <v>32.32</v>
      </c>
      <c r="S149" s="87">
        <v>0.52</v>
      </c>
    </row>
    <row r="150" spans="1:19" ht="12.75">
      <c r="A150" s="256">
        <v>2</v>
      </c>
      <c r="B150" s="257">
        <v>1</v>
      </c>
      <c r="C150" s="257">
        <v>6</v>
      </c>
      <c r="D150" s="36">
        <v>2</v>
      </c>
      <c r="E150" s="36">
        <v>0</v>
      </c>
      <c r="F150" s="46"/>
      <c r="G150" s="44" t="s">
        <v>402</v>
      </c>
      <c r="H150" s="70">
        <v>926664</v>
      </c>
      <c r="I150" s="61">
        <v>694764</v>
      </c>
      <c r="J150" s="61">
        <v>139500</v>
      </c>
      <c r="K150" s="61">
        <v>0</v>
      </c>
      <c r="L150" s="61">
        <v>0</v>
      </c>
      <c r="M150" s="61">
        <v>92400</v>
      </c>
      <c r="N150" s="61">
        <v>0</v>
      </c>
      <c r="O150" s="86">
        <v>74.97</v>
      </c>
      <c r="P150" s="86">
        <v>15.05</v>
      </c>
      <c r="Q150" s="86">
        <v>0</v>
      </c>
      <c r="R150" s="86">
        <v>9.97</v>
      </c>
      <c r="S150" s="87">
        <v>0</v>
      </c>
    </row>
    <row r="151" spans="1:19" ht="12.75">
      <c r="A151" s="256">
        <v>2</v>
      </c>
      <c r="B151" s="257">
        <v>5</v>
      </c>
      <c r="C151" s="257">
        <v>6</v>
      </c>
      <c r="D151" s="36">
        <v>2</v>
      </c>
      <c r="E151" s="36">
        <v>0</v>
      </c>
      <c r="F151" s="46"/>
      <c r="G151" s="44" t="s">
        <v>403</v>
      </c>
      <c r="H151" s="70">
        <v>401757.61</v>
      </c>
      <c r="I151" s="61">
        <v>299054</v>
      </c>
      <c r="J151" s="61">
        <v>97400</v>
      </c>
      <c r="K151" s="61">
        <v>0</v>
      </c>
      <c r="L151" s="61">
        <v>0</v>
      </c>
      <c r="M151" s="61">
        <v>5303.61</v>
      </c>
      <c r="N151" s="61">
        <v>0</v>
      </c>
      <c r="O151" s="86">
        <v>74.43</v>
      </c>
      <c r="P151" s="86">
        <v>24.24</v>
      </c>
      <c r="Q151" s="86">
        <v>0</v>
      </c>
      <c r="R151" s="86">
        <v>1.32</v>
      </c>
      <c r="S151" s="87">
        <v>0</v>
      </c>
    </row>
    <row r="152" spans="1:19" ht="12.75">
      <c r="A152" s="256">
        <v>2</v>
      </c>
      <c r="B152" s="257">
        <v>22</v>
      </c>
      <c r="C152" s="257">
        <v>2</v>
      </c>
      <c r="D152" s="36">
        <v>2</v>
      </c>
      <c r="E152" s="36">
        <v>0</v>
      </c>
      <c r="F152" s="46"/>
      <c r="G152" s="44" t="s">
        <v>404</v>
      </c>
      <c r="H152" s="70">
        <v>1167055</v>
      </c>
      <c r="I152" s="61">
        <v>785055</v>
      </c>
      <c r="J152" s="61">
        <v>380500</v>
      </c>
      <c r="K152" s="61">
        <v>134300</v>
      </c>
      <c r="L152" s="61">
        <v>500</v>
      </c>
      <c r="M152" s="61">
        <v>1000</v>
      </c>
      <c r="N152" s="61">
        <v>0</v>
      </c>
      <c r="O152" s="86">
        <v>67.26</v>
      </c>
      <c r="P152" s="86">
        <v>32.6</v>
      </c>
      <c r="Q152" s="86">
        <v>0.04</v>
      </c>
      <c r="R152" s="86">
        <v>0.08</v>
      </c>
      <c r="S152" s="87">
        <v>0</v>
      </c>
    </row>
    <row r="153" spans="1:19" ht="12.75">
      <c r="A153" s="256">
        <v>2</v>
      </c>
      <c r="B153" s="257">
        <v>20</v>
      </c>
      <c r="C153" s="257">
        <v>4</v>
      </c>
      <c r="D153" s="36">
        <v>2</v>
      </c>
      <c r="E153" s="36">
        <v>0</v>
      </c>
      <c r="F153" s="46"/>
      <c r="G153" s="44" t="s">
        <v>405</v>
      </c>
      <c r="H153" s="70">
        <v>949247.67</v>
      </c>
      <c r="I153" s="61">
        <v>508892</v>
      </c>
      <c r="J153" s="61">
        <v>440355.67</v>
      </c>
      <c r="K153" s="61">
        <v>358355.67</v>
      </c>
      <c r="L153" s="61">
        <v>0</v>
      </c>
      <c r="M153" s="61">
        <v>0</v>
      </c>
      <c r="N153" s="61">
        <v>0</v>
      </c>
      <c r="O153" s="86">
        <v>53.61</v>
      </c>
      <c r="P153" s="86">
        <v>46.38</v>
      </c>
      <c r="Q153" s="86">
        <v>0</v>
      </c>
      <c r="R153" s="86">
        <v>0</v>
      </c>
      <c r="S153" s="87">
        <v>0</v>
      </c>
    </row>
    <row r="154" spans="1:19" ht="12.75">
      <c r="A154" s="256">
        <v>2</v>
      </c>
      <c r="B154" s="257">
        <v>26</v>
      </c>
      <c r="C154" s="257">
        <v>5</v>
      </c>
      <c r="D154" s="36">
        <v>2</v>
      </c>
      <c r="E154" s="36">
        <v>0</v>
      </c>
      <c r="F154" s="46"/>
      <c r="G154" s="44" t="s">
        <v>406</v>
      </c>
      <c r="H154" s="70">
        <v>778796</v>
      </c>
      <c r="I154" s="61">
        <v>516696</v>
      </c>
      <c r="J154" s="61">
        <v>262100</v>
      </c>
      <c r="K154" s="61">
        <v>40400</v>
      </c>
      <c r="L154" s="61">
        <v>0</v>
      </c>
      <c r="M154" s="61">
        <v>0</v>
      </c>
      <c r="N154" s="61">
        <v>0</v>
      </c>
      <c r="O154" s="86">
        <v>66.34</v>
      </c>
      <c r="P154" s="86">
        <v>33.65</v>
      </c>
      <c r="Q154" s="86">
        <v>0</v>
      </c>
      <c r="R154" s="86">
        <v>0</v>
      </c>
      <c r="S154" s="87">
        <v>0</v>
      </c>
    </row>
    <row r="155" spans="1:19" ht="12.75">
      <c r="A155" s="256">
        <v>2</v>
      </c>
      <c r="B155" s="257">
        <v>20</v>
      </c>
      <c r="C155" s="257">
        <v>5</v>
      </c>
      <c r="D155" s="36">
        <v>2</v>
      </c>
      <c r="E155" s="36">
        <v>0</v>
      </c>
      <c r="F155" s="46"/>
      <c r="G155" s="44" t="s">
        <v>407</v>
      </c>
      <c r="H155" s="70">
        <v>1382753</v>
      </c>
      <c r="I155" s="61">
        <v>479653</v>
      </c>
      <c r="J155" s="61">
        <v>186100</v>
      </c>
      <c r="K155" s="61">
        <v>0</v>
      </c>
      <c r="L155" s="61">
        <v>0</v>
      </c>
      <c r="M155" s="61">
        <v>0</v>
      </c>
      <c r="N155" s="61">
        <v>717000</v>
      </c>
      <c r="O155" s="86">
        <v>34.68</v>
      </c>
      <c r="P155" s="86">
        <v>13.45</v>
      </c>
      <c r="Q155" s="86">
        <v>0</v>
      </c>
      <c r="R155" s="86">
        <v>0</v>
      </c>
      <c r="S155" s="87">
        <v>51.85</v>
      </c>
    </row>
    <row r="156" spans="1:19" ht="12.75">
      <c r="A156" s="256">
        <v>2</v>
      </c>
      <c r="B156" s="257">
        <v>25</v>
      </c>
      <c r="C156" s="257">
        <v>7</v>
      </c>
      <c r="D156" s="36">
        <v>2</v>
      </c>
      <c r="E156" s="36">
        <v>0</v>
      </c>
      <c r="F156" s="46"/>
      <c r="G156" s="44" t="s">
        <v>343</v>
      </c>
      <c r="H156" s="70">
        <v>1289599.36</v>
      </c>
      <c r="I156" s="61">
        <v>1149839</v>
      </c>
      <c r="J156" s="61">
        <v>138500</v>
      </c>
      <c r="K156" s="61">
        <v>0</v>
      </c>
      <c r="L156" s="61">
        <v>0</v>
      </c>
      <c r="M156" s="61">
        <v>1260.36</v>
      </c>
      <c r="N156" s="61">
        <v>0</v>
      </c>
      <c r="O156" s="86">
        <v>89.16</v>
      </c>
      <c r="P156" s="86">
        <v>10.73</v>
      </c>
      <c r="Q156" s="86">
        <v>0</v>
      </c>
      <c r="R156" s="86">
        <v>0.09</v>
      </c>
      <c r="S156" s="87">
        <v>0</v>
      </c>
    </row>
    <row r="157" spans="1:19" ht="12.75">
      <c r="A157" s="256">
        <v>2</v>
      </c>
      <c r="B157" s="257">
        <v>26</v>
      </c>
      <c r="C157" s="257">
        <v>6</v>
      </c>
      <c r="D157" s="36">
        <v>2</v>
      </c>
      <c r="E157" s="36">
        <v>0</v>
      </c>
      <c r="F157" s="46"/>
      <c r="G157" s="44" t="s">
        <v>344</v>
      </c>
      <c r="H157" s="70">
        <v>1557089.68</v>
      </c>
      <c r="I157" s="61">
        <v>660243</v>
      </c>
      <c r="J157" s="61">
        <v>896846.68</v>
      </c>
      <c r="K157" s="61">
        <v>672546.68</v>
      </c>
      <c r="L157" s="61">
        <v>0</v>
      </c>
      <c r="M157" s="61">
        <v>0</v>
      </c>
      <c r="N157" s="61">
        <v>0</v>
      </c>
      <c r="O157" s="86">
        <v>42.4</v>
      </c>
      <c r="P157" s="86">
        <v>57.59</v>
      </c>
      <c r="Q157" s="86">
        <v>0</v>
      </c>
      <c r="R157" s="86">
        <v>0</v>
      </c>
      <c r="S157" s="87">
        <v>0</v>
      </c>
    </row>
    <row r="158" spans="1:19" ht="12.75">
      <c r="A158" s="256">
        <v>2</v>
      </c>
      <c r="B158" s="257">
        <v>23</v>
      </c>
      <c r="C158" s="257">
        <v>9</v>
      </c>
      <c r="D158" s="36">
        <v>2</v>
      </c>
      <c r="E158" s="36">
        <v>0</v>
      </c>
      <c r="F158" s="46"/>
      <c r="G158" s="44" t="s">
        <v>408</v>
      </c>
      <c r="H158" s="70">
        <v>1443314.08</v>
      </c>
      <c r="I158" s="61">
        <v>418445</v>
      </c>
      <c r="J158" s="61">
        <v>1024369.08</v>
      </c>
      <c r="K158" s="61">
        <v>940369.08</v>
      </c>
      <c r="L158" s="61">
        <v>500</v>
      </c>
      <c r="M158" s="61">
        <v>0</v>
      </c>
      <c r="N158" s="61">
        <v>0</v>
      </c>
      <c r="O158" s="86">
        <v>28.99</v>
      </c>
      <c r="P158" s="86">
        <v>70.97</v>
      </c>
      <c r="Q158" s="86">
        <v>0.03</v>
      </c>
      <c r="R158" s="86">
        <v>0</v>
      </c>
      <c r="S158" s="87">
        <v>0</v>
      </c>
    </row>
    <row r="159" spans="1:19" ht="12.75">
      <c r="A159" s="256">
        <v>2</v>
      </c>
      <c r="B159" s="257">
        <v>3</v>
      </c>
      <c r="C159" s="257">
        <v>6</v>
      </c>
      <c r="D159" s="36">
        <v>2</v>
      </c>
      <c r="E159" s="36">
        <v>0</v>
      </c>
      <c r="F159" s="46"/>
      <c r="G159" s="44" t="s">
        <v>409</v>
      </c>
      <c r="H159" s="70">
        <v>492296</v>
      </c>
      <c r="I159" s="61">
        <v>386796</v>
      </c>
      <c r="J159" s="61">
        <v>105500</v>
      </c>
      <c r="K159" s="61">
        <v>0</v>
      </c>
      <c r="L159" s="61">
        <v>0</v>
      </c>
      <c r="M159" s="61">
        <v>0</v>
      </c>
      <c r="N159" s="61">
        <v>0</v>
      </c>
      <c r="O159" s="86">
        <v>78.56</v>
      </c>
      <c r="P159" s="86">
        <v>21.43</v>
      </c>
      <c r="Q159" s="86">
        <v>0</v>
      </c>
      <c r="R159" s="86">
        <v>0</v>
      </c>
      <c r="S159" s="87">
        <v>0</v>
      </c>
    </row>
    <row r="160" spans="1:19" s="107" customFormat="1" ht="15">
      <c r="A160" s="258"/>
      <c r="B160" s="259"/>
      <c r="C160" s="259"/>
      <c r="D160" s="120"/>
      <c r="E160" s="120"/>
      <c r="F160" s="121" t="s">
        <v>410</v>
      </c>
      <c r="G160" s="122"/>
      <c r="H160" s="124">
        <v>104071076.89000002</v>
      </c>
      <c r="I160" s="124">
        <v>64807574.68</v>
      </c>
      <c r="J160" s="124">
        <v>36065418.39000001</v>
      </c>
      <c r="K160" s="124">
        <v>20860034.389999997</v>
      </c>
      <c r="L160" s="124">
        <v>529350</v>
      </c>
      <c r="M160" s="124">
        <v>1213830.1</v>
      </c>
      <c r="N160" s="124">
        <v>1454903.72</v>
      </c>
      <c r="O160" s="150">
        <v>62.27241671429964</v>
      </c>
      <c r="P160" s="150">
        <v>34.654602861580905</v>
      </c>
      <c r="Q160" s="150">
        <v>0.5086427620610738</v>
      </c>
      <c r="R160" s="150">
        <v>1.166347208343949</v>
      </c>
      <c r="S160" s="151">
        <v>1.3979904537144257</v>
      </c>
    </row>
    <row r="161" spans="1:19" ht="12.75">
      <c r="A161" s="256">
        <v>2</v>
      </c>
      <c r="B161" s="257">
        <v>24</v>
      </c>
      <c r="C161" s="257">
        <v>1</v>
      </c>
      <c r="D161" s="36">
        <v>3</v>
      </c>
      <c r="E161" s="36">
        <v>0</v>
      </c>
      <c r="F161" s="46"/>
      <c r="G161" s="44" t="s">
        <v>411</v>
      </c>
      <c r="H161" s="70">
        <v>697216.68</v>
      </c>
      <c r="I161" s="61">
        <v>437414</v>
      </c>
      <c r="J161" s="61">
        <v>251819.2</v>
      </c>
      <c r="K161" s="61">
        <v>8719.2</v>
      </c>
      <c r="L161" s="61">
        <v>0</v>
      </c>
      <c r="M161" s="61">
        <v>0</v>
      </c>
      <c r="N161" s="61">
        <v>7983.48</v>
      </c>
      <c r="O161" s="86">
        <v>62.73</v>
      </c>
      <c r="P161" s="86">
        <v>36.11</v>
      </c>
      <c r="Q161" s="86">
        <v>0</v>
      </c>
      <c r="R161" s="86">
        <v>0</v>
      </c>
      <c r="S161" s="87">
        <v>1.14</v>
      </c>
    </row>
    <row r="162" spans="1:19" ht="12.75">
      <c r="A162" s="256">
        <v>2</v>
      </c>
      <c r="B162" s="257">
        <v>14</v>
      </c>
      <c r="C162" s="257">
        <v>2</v>
      </c>
      <c r="D162" s="36">
        <v>3</v>
      </c>
      <c r="E162" s="36">
        <v>0</v>
      </c>
      <c r="F162" s="46"/>
      <c r="G162" s="44" t="s">
        <v>412</v>
      </c>
      <c r="H162" s="70">
        <v>2079677</v>
      </c>
      <c r="I162" s="61">
        <v>866677</v>
      </c>
      <c r="J162" s="61">
        <v>213000</v>
      </c>
      <c r="K162" s="61">
        <v>0</v>
      </c>
      <c r="L162" s="61">
        <v>500000</v>
      </c>
      <c r="M162" s="61">
        <v>500000</v>
      </c>
      <c r="N162" s="61">
        <v>0</v>
      </c>
      <c r="O162" s="86">
        <v>41.67</v>
      </c>
      <c r="P162" s="86">
        <v>10.24</v>
      </c>
      <c r="Q162" s="86">
        <v>24.04</v>
      </c>
      <c r="R162" s="86">
        <v>24.04</v>
      </c>
      <c r="S162" s="87">
        <v>0</v>
      </c>
    </row>
    <row r="163" spans="1:19" ht="12.75">
      <c r="A163" s="256">
        <v>2</v>
      </c>
      <c r="B163" s="257">
        <v>25</v>
      </c>
      <c r="C163" s="257">
        <v>3</v>
      </c>
      <c r="D163" s="36">
        <v>3</v>
      </c>
      <c r="E163" s="36">
        <v>0</v>
      </c>
      <c r="F163" s="46"/>
      <c r="G163" s="44" t="s">
        <v>413</v>
      </c>
      <c r="H163" s="70">
        <v>13604163</v>
      </c>
      <c r="I163" s="61">
        <v>12919563</v>
      </c>
      <c r="J163" s="61">
        <v>684600</v>
      </c>
      <c r="K163" s="61">
        <v>0</v>
      </c>
      <c r="L163" s="61">
        <v>0</v>
      </c>
      <c r="M163" s="61">
        <v>0</v>
      </c>
      <c r="N163" s="61">
        <v>0</v>
      </c>
      <c r="O163" s="86">
        <v>94.96</v>
      </c>
      <c r="P163" s="86">
        <v>5.03</v>
      </c>
      <c r="Q163" s="86">
        <v>0</v>
      </c>
      <c r="R163" s="86">
        <v>0</v>
      </c>
      <c r="S163" s="87">
        <v>0</v>
      </c>
    </row>
    <row r="164" spans="1:19" ht="12.75">
      <c r="A164" s="256">
        <v>2</v>
      </c>
      <c r="B164" s="257">
        <v>5</v>
      </c>
      <c r="C164" s="257">
        <v>2</v>
      </c>
      <c r="D164" s="36">
        <v>3</v>
      </c>
      <c r="E164" s="36">
        <v>0</v>
      </c>
      <c r="F164" s="46"/>
      <c r="G164" s="44" t="s">
        <v>414</v>
      </c>
      <c r="H164" s="70">
        <v>4759189.1</v>
      </c>
      <c r="I164" s="61">
        <v>865230</v>
      </c>
      <c r="J164" s="61">
        <v>3893459.1</v>
      </c>
      <c r="K164" s="61">
        <v>3452759.1</v>
      </c>
      <c r="L164" s="61">
        <v>500</v>
      </c>
      <c r="M164" s="61">
        <v>0</v>
      </c>
      <c r="N164" s="61">
        <v>0</v>
      </c>
      <c r="O164" s="86">
        <v>18.18</v>
      </c>
      <c r="P164" s="86">
        <v>81.8</v>
      </c>
      <c r="Q164" s="86">
        <v>0.01</v>
      </c>
      <c r="R164" s="86">
        <v>0</v>
      </c>
      <c r="S164" s="87">
        <v>0</v>
      </c>
    </row>
    <row r="165" spans="1:19" ht="12.75">
      <c r="A165" s="256">
        <v>2</v>
      </c>
      <c r="B165" s="257">
        <v>22</v>
      </c>
      <c r="C165" s="257">
        <v>1</v>
      </c>
      <c r="D165" s="36">
        <v>3</v>
      </c>
      <c r="E165" s="36">
        <v>0</v>
      </c>
      <c r="F165" s="46"/>
      <c r="G165" s="44" t="s">
        <v>415</v>
      </c>
      <c r="H165" s="70">
        <v>1618195.72</v>
      </c>
      <c r="I165" s="61">
        <v>911965</v>
      </c>
      <c r="J165" s="61">
        <v>706230.72</v>
      </c>
      <c r="K165" s="61">
        <v>424230.72</v>
      </c>
      <c r="L165" s="61">
        <v>0</v>
      </c>
      <c r="M165" s="61">
        <v>0</v>
      </c>
      <c r="N165" s="61">
        <v>0</v>
      </c>
      <c r="O165" s="86">
        <v>56.35</v>
      </c>
      <c r="P165" s="86">
        <v>43.64</v>
      </c>
      <c r="Q165" s="86">
        <v>0</v>
      </c>
      <c r="R165" s="86">
        <v>0</v>
      </c>
      <c r="S165" s="87">
        <v>0</v>
      </c>
    </row>
    <row r="166" spans="1:19" ht="12.75">
      <c r="A166" s="256">
        <v>2</v>
      </c>
      <c r="B166" s="257">
        <v>8</v>
      </c>
      <c r="C166" s="257">
        <v>6</v>
      </c>
      <c r="D166" s="36">
        <v>3</v>
      </c>
      <c r="E166" s="36">
        <v>0</v>
      </c>
      <c r="F166" s="46"/>
      <c r="G166" s="44" t="s">
        <v>416</v>
      </c>
      <c r="H166" s="70">
        <v>2370292.18</v>
      </c>
      <c r="I166" s="61">
        <v>1450884</v>
      </c>
      <c r="J166" s="61">
        <v>913524.18</v>
      </c>
      <c r="K166" s="61">
        <v>310524.18</v>
      </c>
      <c r="L166" s="61">
        <v>0</v>
      </c>
      <c r="M166" s="61">
        <v>0</v>
      </c>
      <c r="N166" s="61">
        <v>5884</v>
      </c>
      <c r="O166" s="86">
        <v>61.21</v>
      </c>
      <c r="P166" s="86">
        <v>38.54</v>
      </c>
      <c r="Q166" s="86">
        <v>0</v>
      </c>
      <c r="R166" s="86">
        <v>0</v>
      </c>
      <c r="S166" s="87">
        <v>0.24</v>
      </c>
    </row>
    <row r="167" spans="1:19" ht="12.75">
      <c r="A167" s="256">
        <v>2</v>
      </c>
      <c r="B167" s="257">
        <v>16</v>
      </c>
      <c r="C167" s="257">
        <v>1</v>
      </c>
      <c r="D167" s="36">
        <v>3</v>
      </c>
      <c r="E167" s="36">
        <v>0</v>
      </c>
      <c r="F167" s="46"/>
      <c r="G167" s="44" t="s">
        <v>417</v>
      </c>
      <c r="H167" s="70">
        <v>1212326.15</v>
      </c>
      <c r="I167" s="61">
        <v>872102</v>
      </c>
      <c r="J167" s="61">
        <v>339124.15</v>
      </c>
      <c r="K167" s="61">
        <v>46324.15</v>
      </c>
      <c r="L167" s="61">
        <v>1100</v>
      </c>
      <c r="M167" s="61">
        <v>0</v>
      </c>
      <c r="N167" s="61">
        <v>0</v>
      </c>
      <c r="O167" s="86">
        <v>71.93</v>
      </c>
      <c r="P167" s="86">
        <v>27.97</v>
      </c>
      <c r="Q167" s="86">
        <v>0.09</v>
      </c>
      <c r="R167" s="86">
        <v>0</v>
      </c>
      <c r="S167" s="87">
        <v>0</v>
      </c>
    </row>
    <row r="168" spans="1:19" ht="12.75">
      <c r="A168" s="256">
        <v>2</v>
      </c>
      <c r="B168" s="257">
        <v>21</v>
      </c>
      <c r="C168" s="257">
        <v>5</v>
      </c>
      <c r="D168" s="36">
        <v>3</v>
      </c>
      <c r="E168" s="36">
        <v>0</v>
      </c>
      <c r="F168" s="46"/>
      <c r="G168" s="44" t="s">
        <v>418</v>
      </c>
      <c r="H168" s="70">
        <v>941740.85</v>
      </c>
      <c r="I168" s="61">
        <v>717080</v>
      </c>
      <c r="J168" s="61">
        <v>215400</v>
      </c>
      <c r="K168" s="61">
        <v>0</v>
      </c>
      <c r="L168" s="61">
        <v>1000</v>
      </c>
      <c r="M168" s="61">
        <v>6000</v>
      </c>
      <c r="N168" s="61">
        <v>2260.85</v>
      </c>
      <c r="O168" s="86">
        <v>76.14</v>
      </c>
      <c r="P168" s="86">
        <v>22.87</v>
      </c>
      <c r="Q168" s="86">
        <v>0.1</v>
      </c>
      <c r="R168" s="86">
        <v>0.63</v>
      </c>
      <c r="S168" s="87">
        <v>0.24</v>
      </c>
    </row>
    <row r="169" spans="1:19" ht="12.75">
      <c r="A169" s="256">
        <v>2</v>
      </c>
      <c r="B169" s="257">
        <v>4</v>
      </c>
      <c r="C169" s="257">
        <v>1</v>
      </c>
      <c r="D169" s="36">
        <v>3</v>
      </c>
      <c r="E169" s="36">
        <v>0</v>
      </c>
      <c r="F169" s="46"/>
      <c r="G169" s="44" t="s">
        <v>419</v>
      </c>
      <c r="H169" s="70">
        <v>3671869.37</v>
      </c>
      <c r="I169" s="61">
        <v>2259726</v>
      </c>
      <c r="J169" s="61">
        <v>1409882.23</v>
      </c>
      <c r="K169" s="61">
        <v>526682.23</v>
      </c>
      <c r="L169" s="61">
        <v>1450</v>
      </c>
      <c r="M169" s="61">
        <v>811.14</v>
      </c>
      <c r="N169" s="61">
        <v>0</v>
      </c>
      <c r="O169" s="86">
        <v>61.54</v>
      </c>
      <c r="P169" s="86">
        <v>38.39</v>
      </c>
      <c r="Q169" s="86">
        <v>0.03</v>
      </c>
      <c r="R169" s="86">
        <v>0.02</v>
      </c>
      <c r="S169" s="87">
        <v>0</v>
      </c>
    </row>
    <row r="170" spans="1:19" ht="12.75">
      <c r="A170" s="256">
        <v>2</v>
      </c>
      <c r="B170" s="257">
        <v>12</v>
      </c>
      <c r="C170" s="257">
        <v>1</v>
      </c>
      <c r="D170" s="36">
        <v>3</v>
      </c>
      <c r="E170" s="36">
        <v>0</v>
      </c>
      <c r="F170" s="46"/>
      <c r="G170" s="44" t="s">
        <v>420</v>
      </c>
      <c r="H170" s="70">
        <v>1120364.59</v>
      </c>
      <c r="I170" s="61">
        <v>826195</v>
      </c>
      <c r="J170" s="61">
        <v>293769.59</v>
      </c>
      <c r="K170" s="61">
        <v>18669.59</v>
      </c>
      <c r="L170" s="61">
        <v>400</v>
      </c>
      <c r="M170" s="61">
        <v>0</v>
      </c>
      <c r="N170" s="61">
        <v>0</v>
      </c>
      <c r="O170" s="86">
        <v>73.74</v>
      </c>
      <c r="P170" s="86">
        <v>26.22</v>
      </c>
      <c r="Q170" s="86">
        <v>0.03</v>
      </c>
      <c r="R170" s="86">
        <v>0</v>
      </c>
      <c r="S170" s="87">
        <v>0</v>
      </c>
    </row>
    <row r="171" spans="1:19" ht="12.75">
      <c r="A171" s="256">
        <v>2</v>
      </c>
      <c r="B171" s="257">
        <v>19</v>
      </c>
      <c r="C171" s="257">
        <v>4</v>
      </c>
      <c r="D171" s="36">
        <v>3</v>
      </c>
      <c r="E171" s="36">
        <v>0</v>
      </c>
      <c r="F171" s="46"/>
      <c r="G171" s="44" t="s">
        <v>421</v>
      </c>
      <c r="H171" s="70">
        <v>986669.82</v>
      </c>
      <c r="I171" s="61">
        <v>616673</v>
      </c>
      <c r="J171" s="61">
        <v>369996.82</v>
      </c>
      <c r="K171" s="61">
        <v>186996.82</v>
      </c>
      <c r="L171" s="61">
        <v>0</v>
      </c>
      <c r="M171" s="61">
        <v>0</v>
      </c>
      <c r="N171" s="61">
        <v>0</v>
      </c>
      <c r="O171" s="86">
        <v>62.5</v>
      </c>
      <c r="P171" s="86">
        <v>37.49</v>
      </c>
      <c r="Q171" s="86">
        <v>0</v>
      </c>
      <c r="R171" s="86">
        <v>0</v>
      </c>
      <c r="S171" s="87">
        <v>0</v>
      </c>
    </row>
    <row r="172" spans="1:19" ht="12.75">
      <c r="A172" s="256">
        <v>2</v>
      </c>
      <c r="B172" s="257">
        <v>15</v>
      </c>
      <c r="C172" s="257">
        <v>3</v>
      </c>
      <c r="D172" s="36">
        <v>3</v>
      </c>
      <c r="E172" s="36">
        <v>0</v>
      </c>
      <c r="F172" s="46"/>
      <c r="G172" s="44" t="s">
        <v>422</v>
      </c>
      <c r="H172" s="70">
        <v>1865169.7</v>
      </c>
      <c r="I172" s="61">
        <v>1272023</v>
      </c>
      <c r="J172" s="61">
        <v>585344.7</v>
      </c>
      <c r="K172" s="61">
        <v>290244.7</v>
      </c>
      <c r="L172" s="61">
        <v>850</v>
      </c>
      <c r="M172" s="61">
        <v>6952</v>
      </c>
      <c r="N172" s="61">
        <v>0</v>
      </c>
      <c r="O172" s="86">
        <v>68.19</v>
      </c>
      <c r="P172" s="86">
        <v>31.38</v>
      </c>
      <c r="Q172" s="86">
        <v>0.04</v>
      </c>
      <c r="R172" s="86">
        <v>0.37</v>
      </c>
      <c r="S172" s="87">
        <v>0</v>
      </c>
    </row>
    <row r="173" spans="1:19" ht="12.75">
      <c r="A173" s="256">
        <v>2</v>
      </c>
      <c r="B173" s="257">
        <v>23</v>
      </c>
      <c r="C173" s="257">
        <v>4</v>
      </c>
      <c r="D173" s="36">
        <v>3</v>
      </c>
      <c r="E173" s="36">
        <v>0</v>
      </c>
      <c r="F173" s="46"/>
      <c r="G173" s="44" t="s">
        <v>423</v>
      </c>
      <c r="H173" s="70">
        <v>1431775.85</v>
      </c>
      <c r="I173" s="61">
        <v>921520</v>
      </c>
      <c r="J173" s="61">
        <v>357421.85</v>
      </c>
      <c r="K173" s="61">
        <v>218921.85</v>
      </c>
      <c r="L173" s="61">
        <v>3000</v>
      </c>
      <c r="M173" s="61">
        <v>149834</v>
      </c>
      <c r="N173" s="61">
        <v>0</v>
      </c>
      <c r="O173" s="86">
        <v>64.36</v>
      </c>
      <c r="P173" s="86">
        <v>24.96</v>
      </c>
      <c r="Q173" s="86">
        <v>0.2</v>
      </c>
      <c r="R173" s="86">
        <v>10.46</v>
      </c>
      <c r="S173" s="87">
        <v>0</v>
      </c>
    </row>
    <row r="174" spans="1:19" ht="12.75">
      <c r="A174" s="256">
        <v>2</v>
      </c>
      <c r="B174" s="257">
        <v>8</v>
      </c>
      <c r="C174" s="257">
        <v>8</v>
      </c>
      <c r="D174" s="36">
        <v>3</v>
      </c>
      <c r="E174" s="36">
        <v>0</v>
      </c>
      <c r="F174" s="46"/>
      <c r="G174" s="44" t="s">
        <v>424</v>
      </c>
      <c r="H174" s="70">
        <v>877848.3</v>
      </c>
      <c r="I174" s="61">
        <v>664528</v>
      </c>
      <c r="J174" s="61">
        <v>213320.3</v>
      </c>
      <c r="K174" s="61">
        <v>27920.3</v>
      </c>
      <c r="L174" s="61">
        <v>0</v>
      </c>
      <c r="M174" s="61">
        <v>0</v>
      </c>
      <c r="N174" s="61">
        <v>0</v>
      </c>
      <c r="O174" s="86">
        <v>75.69</v>
      </c>
      <c r="P174" s="86">
        <v>24.3</v>
      </c>
      <c r="Q174" s="86">
        <v>0</v>
      </c>
      <c r="R174" s="86">
        <v>0</v>
      </c>
      <c r="S174" s="87">
        <v>0</v>
      </c>
    </row>
    <row r="175" spans="1:19" ht="12.75">
      <c r="A175" s="256">
        <v>2</v>
      </c>
      <c r="B175" s="257">
        <v>10</v>
      </c>
      <c r="C175" s="257">
        <v>3</v>
      </c>
      <c r="D175" s="36">
        <v>3</v>
      </c>
      <c r="E175" s="36">
        <v>0</v>
      </c>
      <c r="F175" s="46"/>
      <c r="G175" s="44" t="s">
        <v>425</v>
      </c>
      <c r="H175" s="70">
        <v>2215914</v>
      </c>
      <c r="I175" s="61">
        <v>1861314</v>
      </c>
      <c r="J175" s="61">
        <v>354600</v>
      </c>
      <c r="K175" s="61">
        <v>0</v>
      </c>
      <c r="L175" s="61">
        <v>0</v>
      </c>
      <c r="M175" s="61">
        <v>0</v>
      </c>
      <c r="N175" s="61">
        <v>0</v>
      </c>
      <c r="O175" s="86">
        <v>83.99</v>
      </c>
      <c r="P175" s="86">
        <v>16</v>
      </c>
      <c r="Q175" s="86">
        <v>0</v>
      </c>
      <c r="R175" s="86">
        <v>0</v>
      </c>
      <c r="S175" s="87">
        <v>0</v>
      </c>
    </row>
    <row r="176" spans="1:19" ht="12.75">
      <c r="A176" s="256">
        <v>2</v>
      </c>
      <c r="B176" s="257">
        <v>7</v>
      </c>
      <c r="C176" s="257">
        <v>3</v>
      </c>
      <c r="D176" s="36">
        <v>3</v>
      </c>
      <c r="E176" s="36">
        <v>0</v>
      </c>
      <c r="F176" s="46"/>
      <c r="G176" s="44" t="s">
        <v>426</v>
      </c>
      <c r="H176" s="70">
        <v>1152831</v>
      </c>
      <c r="I176" s="61">
        <v>826331</v>
      </c>
      <c r="J176" s="61">
        <v>325000</v>
      </c>
      <c r="K176" s="61">
        <v>0</v>
      </c>
      <c r="L176" s="61">
        <v>1500</v>
      </c>
      <c r="M176" s="61">
        <v>0</v>
      </c>
      <c r="N176" s="61">
        <v>0</v>
      </c>
      <c r="O176" s="86">
        <v>71.67</v>
      </c>
      <c r="P176" s="86">
        <v>28.19</v>
      </c>
      <c r="Q176" s="86">
        <v>0.13</v>
      </c>
      <c r="R176" s="86">
        <v>0</v>
      </c>
      <c r="S176" s="87">
        <v>0</v>
      </c>
    </row>
    <row r="177" spans="1:19" ht="12.75">
      <c r="A177" s="256">
        <v>2</v>
      </c>
      <c r="B177" s="257">
        <v>12</v>
      </c>
      <c r="C177" s="257">
        <v>2</v>
      </c>
      <c r="D177" s="36">
        <v>3</v>
      </c>
      <c r="E177" s="36">
        <v>0</v>
      </c>
      <c r="F177" s="46"/>
      <c r="G177" s="44" t="s">
        <v>427</v>
      </c>
      <c r="H177" s="70">
        <v>1036081.9</v>
      </c>
      <c r="I177" s="61">
        <v>533370</v>
      </c>
      <c r="J177" s="61">
        <v>501961.9</v>
      </c>
      <c r="K177" s="61">
        <v>282461.9</v>
      </c>
      <c r="L177" s="61">
        <v>750</v>
      </c>
      <c r="M177" s="61">
        <v>0</v>
      </c>
      <c r="N177" s="61">
        <v>0</v>
      </c>
      <c r="O177" s="86">
        <v>51.47</v>
      </c>
      <c r="P177" s="86">
        <v>48.44</v>
      </c>
      <c r="Q177" s="86">
        <v>0.07</v>
      </c>
      <c r="R177" s="86">
        <v>0</v>
      </c>
      <c r="S177" s="87">
        <v>0</v>
      </c>
    </row>
    <row r="178" spans="1:19" ht="12.75">
      <c r="A178" s="256">
        <v>2</v>
      </c>
      <c r="B178" s="257">
        <v>12</v>
      </c>
      <c r="C178" s="257">
        <v>3</v>
      </c>
      <c r="D178" s="36">
        <v>3</v>
      </c>
      <c r="E178" s="36">
        <v>0</v>
      </c>
      <c r="F178" s="46"/>
      <c r="G178" s="44" t="s">
        <v>428</v>
      </c>
      <c r="H178" s="70">
        <v>1676415</v>
      </c>
      <c r="I178" s="61">
        <v>1362915</v>
      </c>
      <c r="J178" s="61">
        <v>301100</v>
      </c>
      <c r="K178" s="61">
        <v>0</v>
      </c>
      <c r="L178" s="61">
        <v>1150</v>
      </c>
      <c r="M178" s="61">
        <v>11250</v>
      </c>
      <c r="N178" s="61">
        <v>0</v>
      </c>
      <c r="O178" s="86">
        <v>81.29</v>
      </c>
      <c r="P178" s="86">
        <v>17.96</v>
      </c>
      <c r="Q178" s="86">
        <v>0.06</v>
      </c>
      <c r="R178" s="86">
        <v>0.67</v>
      </c>
      <c r="S178" s="87">
        <v>0</v>
      </c>
    </row>
    <row r="179" spans="1:19" ht="12.75">
      <c r="A179" s="256">
        <v>2</v>
      </c>
      <c r="B179" s="257">
        <v>21</v>
      </c>
      <c r="C179" s="257">
        <v>6</v>
      </c>
      <c r="D179" s="36">
        <v>3</v>
      </c>
      <c r="E179" s="36">
        <v>0</v>
      </c>
      <c r="F179" s="46"/>
      <c r="G179" s="44" t="s">
        <v>429</v>
      </c>
      <c r="H179" s="70">
        <v>843229.63</v>
      </c>
      <c r="I179" s="61">
        <v>444719</v>
      </c>
      <c r="J179" s="61">
        <v>343358.63</v>
      </c>
      <c r="K179" s="61">
        <v>132858.63</v>
      </c>
      <c r="L179" s="61">
        <v>500</v>
      </c>
      <c r="M179" s="61">
        <v>54652</v>
      </c>
      <c r="N179" s="61">
        <v>0</v>
      </c>
      <c r="O179" s="86">
        <v>52.73</v>
      </c>
      <c r="P179" s="86">
        <v>40.71</v>
      </c>
      <c r="Q179" s="86">
        <v>0.05</v>
      </c>
      <c r="R179" s="86">
        <v>6.48</v>
      </c>
      <c r="S179" s="87">
        <v>0</v>
      </c>
    </row>
    <row r="180" spans="1:19" ht="12.75">
      <c r="A180" s="256">
        <v>2</v>
      </c>
      <c r="B180" s="257">
        <v>14</v>
      </c>
      <c r="C180" s="257">
        <v>5</v>
      </c>
      <c r="D180" s="36">
        <v>3</v>
      </c>
      <c r="E180" s="36">
        <v>0</v>
      </c>
      <c r="F180" s="46"/>
      <c r="G180" s="44" t="s">
        <v>430</v>
      </c>
      <c r="H180" s="70">
        <v>618722.03</v>
      </c>
      <c r="I180" s="61">
        <v>496291</v>
      </c>
      <c r="J180" s="61">
        <v>122431.03</v>
      </c>
      <c r="K180" s="61">
        <v>44331.03</v>
      </c>
      <c r="L180" s="61">
        <v>0</v>
      </c>
      <c r="M180" s="61">
        <v>0</v>
      </c>
      <c r="N180" s="61">
        <v>0</v>
      </c>
      <c r="O180" s="86">
        <v>80.21</v>
      </c>
      <c r="P180" s="86">
        <v>19.78</v>
      </c>
      <c r="Q180" s="86">
        <v>0</v>
      </c>
      <c r="R180" s="86">
        <v>0</v>
      </c>
      <c r="S180" s="87">
        <v>0</v>
      </c>
    </row>
    <row r="181" spans="1:19" ht="12.75">
      <c r="A181" s="256">
        <v>2</v>
      </c>
      <c r="B181" s="257">
        <v>8</v>
      </c>
      <c r="C181" s="257">
        <v>10</v>
      </c>
      <c r="D181" s="36">
        <v>3</v>
      </c>
      <c r="E181" s="36">
        <v>0</v>
      </c>
      <c r="F181" s="46"/>
      <c r="G181" s="44" t="s">
        <v>431</v>
      </c>
      <c r="H181" s="70">
        <v>1363847.19</v>
      </c>
      <c r="I181" s="61">
        <v>522678</v>
      </c>
      <c r="J181" s="61">
        <v>841169.19</v>
      </c>
      <c r="K181" s="61">
        <v>605669.19</v>
      </c>
      <c r="L181" s="61">
        <v>0</v>
      </c>
      <c r="M181" s="61">
        <v>0</v>
      </c>
      <c r="N181" s="61">
        <v>0</v>
      </c>
      <c r="O181" s="86">
        <v>38.32</v>
      </c>
      <c r="P181" s="86">
        <v>61.67</v>
      </c>
      <c r="Q181" s="86">
        <v>0</v>
      </c>
      <c r="R181" s="86">
        <v>0</v>
      </c>
      <c r="S181" s="87">
        <v>0</v>
      </c>
    </row>
    <row r="182" spans="1:19" ht="12.75">
      <c r="A182" s="256">
        <v>2</v>
      </c>
      <c r="B182" s="257">
        <v>13</v>
      </c>
      <c r="C182" s="257">
        <v>3</v>
      </c>
      <c r="D182" s="36">
        <v>3</v>
      </c>
      <c r="E182" s="36">
        <v>0</v>
      </c>
      <c r="F182" s="46"/>
      <c r="G182" s="44" t="s">
        <v>432</v>
      </c>
      <c r="H182" s="70">
        <v>2678270.24</v>
      </c>
      <c r="I182" s="61">
        <v>2209579</v>
      </c>
      <c r="J182" s="61">
        <v>468691.24</v>
      </c>
      <c r="K182" s="61">
        <v>187691.24</v>
      </c>
      <c r="L182" s="61">
        <v>0</v>
      </c>
      <c r="M182" s="61">
        <v>0</v>
      </c>
      <c r="N182" s="61">
        <v>0</v>
      </c>
      <c r="O182" s="86">
        <v>82.5</v>
      </c>
      <c r="P182" s="86">
        <v>17.49</v>
      </c>
      <c r="Q182" s="86">
        <v>0</v>
      </c>
      <c r="R182" s="86">
        <v>0</v>
      </c>
      <c r="S182" s="87">
        <v>0</v>
      </c>
    </row>
    <row r="183" spans="1:19" ht="12.75">
      <c r="A183" s="256">
        <v>2</v>
      </c>
      <c r="B183" s="257">
        <v>12</v>
      </c>
      <c r="C183" s="257">
        <v>4</v>
      </c>
      <c r="D183" s="36">
        <v>3</v>
      </c>
      <c r="E183" s="36">
        <v>0</v>
      </c>
      <c r="F183" s="46"/>
      <c r="G183" s="44" t="s">
        <v>433</v>
      </c>
      <c r="H183" s="70">
        <v>1335293.84</v>
      </c>
      <c r="I183" s="61">
        <v>759303</v>
      </c>
      <c r="J183" s="61">
        <v>575990.84</v>
      </c>
      <c r="K183" s="61">
        <v>130390.84</v>
      </c>
      <c r="L183" s="61">
        <v>0</v>
      </c>
      <c r="M183" s="61">
        <v>0</v>
      </c>
      <c r="N183" s="61">
        <v>0</v>
      </c>
      <c r="O183" s="86">
        <v>56.86</v>
      </c>
      <c r="P183" s="86">
        <v>43.13</v>
      </c>
      <c r="Q183" s="86">
        <v>0</v>
      </c>
      <c r="R183" s="86">
        <v>0</v>
      </c>
      <c r="S183" s="87">
        <v>0</v>
      </c>
    </row>
    <row r="184" spans="1:19" ht="12.75">
      <c r="A184" s="256">
        <v>2</v>
      </c>
      <c r="B184" s="257">
        <v>2</v>
      </c>
      <c r="C184" s="257">
        <v>7</v>
      </c>
      <c r="D184" s="36">
        <v>3</v>
      </c>
      <c r="E184" s="36">
        <v>0</v>
      </c>
      <c r="F184" s="46"/>
      <c r="G184" s="44" t="s">
        <v>434</v>
      </c>
      <c r="H184" s="70">
        <v>818230.93</v>
      </c>
      <c r="I184" s="61">
        <v>455145</v>
      </c>
      <c r="J184" s="61">
        <v>362835.93</v>
      </c>
      <c r="K184" s="61">
        <v>260035.93</v>
      </c>
      <c r="L184" s="61">
        <v>250</v>
      </c>
      <c r="M184" s="61">
        <v>0</v>
      </c>
      <c r="N184" s="61">
        <v>0</v>
      </c>
      <c r="O184" s="86">
        <v>55.62</v>
      </c>
      <c r="P184" s="86">
        <v>44.34</v>
      </c>
      <c r="Q184" s="86">
        <v>0.03</v>
      </c>
      <c r="R184" s="86">
        <v>0</v>
      </c>
      <c r="S184" s="87">
        <v>0</v>
      </c>
    </row>
    <row r="185" spans="1:19" ht="12.75">
      <c r="A185" s="256">
        <v>2</v>
      </c>
      <c r="B185" s="257">
        <v>1</v>
      </c>
      <c r="C185" s="257">
        <v>4</v>
      </c>
      <c r="D185" s="36">
        <v>3</v>
      </c>
      <c r="E185" s="36">
        <v>0</v>
      </c>
      <c r="F185" s="46"/>
      <c r="G185" s="44" t="s">
        <v>435</v>
      </c>
      <c r="H185" s="70">
        <v>1771321.73</v>
      </c>
      <c r="I185" s="61">
        <v>1263752</v>
      </c>
      <c r="J185" s="61">
        <v>506669.73</v>
      </c>
      <c r="K185" s="61">
        <v>308569.73</v>
      </c>
      <c r="L185" s="61">
        <v>900</v>
      </c>
      <c r="M185" s="61">
        <v>0</v>
      </c>
      <c r="N185" s="61">
        <v>0</v>
      </c>
      <c r="O185" s="86">
        <v>71.34</v>
      </c>
      <c r="P185" s="86">
        <v>28.6</v>
      </c>
      <c r="Q185" s="86">
        <v>0.05</v>
      </c>
      <c r="R185" s="86">
        <v>0</v>
      </c>
      <c r="S185" s="87">
        <v>0</v>
      </c>
    </row>
    <row r="186" spans="1:19" ht="12.75">
      <c r="A186" s="256">
        <v>2</v>
      </c>
      <c r="B186" s="257">
        <v>20</v>
      </c>
      <c r="C186" s="257">
        <v>1</v>
      </c>
      <c r="D186" s="36">
        <v>3</v>
      </c>
      <c r="E186" s="36">
        <v>0</v>
      </c>
      <c r="F186" s="46"/>
      <c r="G186" s="44" t="s">
        <v>436</v>
      </c>
      <c r="H186" s="70">
        <v>1543635.1</v>
      </c>
      <c r="I186" s="61">
        <v>1046710</v>
      </c>
      <c r="J186" s="61">
        <v>496925.1</v>
      </c>
      <c r="K186" s="61">
        <v>235425.1</v>
      </c>
      <c r="L186" s="61">
        <v>0</v>
      </c>
      <c r="M186" s="61">
        <v>0</v>
      </c>
      <c r="N186" s="61">
        <v>0</v>
      </c>
      <c r="O186" s="86">
        <v>67.8</v>
      </c>
      <c r="P186" s="86">
        <v>32.19</v>
      </c>
      <c r="Q186" s="86">
        <v>0</v>
      </c>
      <c r="R186" s="86">
        <v>0</v>
      </c>
      <c r="S186" s="87">
        <v>0</v>
      </c>
    </row>
    <row r="187" spans="1:19" ht="12.75">
      <c r="A187" s="256">
        <v>2</v>
      </c>
      <c r="B187" s="257">
        <v>10</v>
      </c>
      <c r="C187" s="257">
        <v>5</v>
      </c>
      <c r="D187" s="36">
        <v>3</v>
      </c>
      <c r="E187" s="36">
        <v>0</v>
      </c>
      <c r="F187" s="46"/>
      <c r="G187" s="44" t="s">
        <v>437</v>
      </c>
      <c r="H187" s="70">
        <v>1713985</v>
      </c>
      <c r="I187" s="61">
        <v>1432385</v>
      </c>
      <c r="J187" s="61">
        <v>267600</v>
      </c>
      <c r="K187" s="61">
        <v>41800</v>
      </c>
      <c r="L187" s="61">
        <v>0</v>
      </c>
      <c r="M187" s="61">
        <v>14000</v>
      </c>
      <c r="N187" s="61">
        <v>0</v>
      </c>
      <c r="O187" s="86">
        <v>83.57</v>
      </c>
      <c r="P187" s="86">
        <v>15.61</v>
      </c>
      <c r="Q187" s="86">
        <v>0</v>
      </c>
      <c r="R187" s="86">
        <v>0.81</v>
      </c>
      <c r="S187" s="87">
        <v>0</v>
      </c>
    </row>
    <row r="188" spans="1:19" ht="12.75">
      <c r="A188" s="256">
        <v>2</v>
      </c>
      <c r="B188" s="257">
        <v>25</v>
      </c>
      <c r="C188" s="257">
        <v>4</v>
      </c>
      <c r="D188" s="36">
        <v>3</v>
      </c>
      <c r="E188" s="36">
        <v>0</v>
      </c>
      <c r="F188" s="46"/>
      <c r="G188" s="44" t="s">
        <v>438</v>
      </c>
      <c r="H188" s="70">
        <v>1144096</v>
      </c>
      <c r="I188" s="61">
        <v>822726</v>
      </c>
      <c r="J188" s="61">
        <v>265300</v>
      </c>
      <c r="K188" s="61">
        <v>0</v>
      </c>
      <c r="L188" s="61">
        <v>1500</v>
      </c>
      <c r="M188" s="61">
        <v>54570</v>
      </c>
      <c r="N188" s="61">
        <v>0</v>
      </c>
      <c r="O188" s="86">
        <v>71.91</v>
      </c>
      <c r="P188" s="86">
        <v>23.18</v>
      </c>
      <c r="Q188" s="86">
        <v>0.13</v>
      </c>
      <c r="R188" s="86">
        <v>4.76</v>
      </c>
      <c r="S188" s="87">
        <v>0</v>
      </c>
    </row>
    <row r="189" spans="1:19" ht="12.75">
      <c r="A189" s="256">
        <v>2</v>
      </c>
      <c r="B189" s="257">
        <v>16</v>
      </c>
      <c r="C189" s="257">
        <v>4</v>
      </c>
      <c r="D189" s="36">
        <v>3</v>
      </c>
      <c r="E189" s="36">
        <v>0</v>
      </c>
      <c r="F189" s="46"/>
      <c r="G189" s="44" t="s">
        <v>439</v>
      </c>
      <c r="H189" s="70">
        <v>3515687.62</v>
      </c>
      <c r="I189" s="61">
        <v>1412313</v>
      </c>
      <c r="J189" s="61">
        <v>1943324.62</v>
      </c>
      <c r="K189" s="61">
        <v>1683524.62</v>
      </c>
      <c r="L189" s="61">
        <v>250</v>
      </c>
      <c r="M189" s="61">
        <v>159800</v>
      </c>
      <c r="N189" s="61">
        <v>0</v>
      </c>
      <c r="O189" s="86">
        <v>40.17</v>
      </c>
      <c r="P189" s="86">
        <v>55.27</v>
      </c>
      <c r="Q189" s="86">
        <v>0</v>
      </c>
      <c r="R189" s="86">
        <v>4.54</v>
      </c>
      <c r="S189" s="87">
        <v>0</v>
      </c>
    </row>
    <row r="190" spans="1:19" ht="12.75">
      <c r="A190" s="256">
        <v>2</v>
      </c>
      <c r="B190" s="257">
        <v>9</v>
      </c>
      <c r="C190" s="257">
        <v>7</v>
      </c>
      <c r="D190" s="36">
        <v>3</v>
      </c>
      <c r="E190" s="36">
        <v>0</v>
      </c>
      <c r="F190" s="46"/>
      <c r="G190" s="44" t="s">
        <v>440</v>
      </c>
      <c r="H190" s="70">
        <v>894539.28</v>
      </c>
      <c r="I190" s="61">
        <v>495931</v>
      </c>
      <c r="J190" s="61">
        <v>244396</v>
      </c>
      <c r="K190" s="61">
        <v>38396</v>
      </c>
      <c r="L190" s="61">
        <v>0</v>
      </c>
      <c r="M190" s="61">
        <v>36746.28</v>
      </c>
      <c r="N190" s="61">
        <v>117466</v>
      </c>
      <c r="O190" s="86">
        <v>55.43</v>
      </c>
      <c r="P190" s="86">
        <v>27.32</v>
      </c>
      <c r="Q190" s="86">
        <v>0</v>
      </c>
      <c r="R190" s="86">
        <v>4.1</v>
      </c>
      <c r="S190" s="87">
        <v>13.13</v>
      </c>
    </row>
    <row r="191" spans="1:19" ht="12.75">
      <c r="A191" s="256">
        <v>2</v>
      </c>
      <c r="B191" s="257">
        <v>20</v>
      </c>
      <c r="C191" s="257">
        <v>2</v>
      </c>
      <c r="D191" s="36">
        <v>3</v>
      </c>
      <c r="E191" s="36">
        <v>0</v>
      </c>
      <c r="F191" s="46"/>
      <c r="G191" s="44" t="s">
        <v>441</v>
      </c>
      <c r="H191" s="70">
        <v>1058484.06</v>
      </c>
      <c r="I191" s="61">
        <v>767188</v>
      </c>
      <c r="J191" s="61">
        <v>287590.19</v>
      </c>
      <c r="K191" s="61">
        <v>82690.19</v>
      </c>
      <c r="L191" s="61">
        <v>0</v>
      </c>
      <c r="M191" s="61">
        <v>3705.87</v>
      </c>
      <c r="N191" s="61">
        <v>0</v>
      </c>
      <c r="O191" s="86">
        <v>72.47</v>
      </c>
      <c r="P191" s="86">
        <v>27.17</v>
      </c>
      <c r="Q191" s="86">
        <v>0</v>
      </c>
      <c r="R191" s="86">
        <v>0.35</v>
      </c>
      <c r="S191" s="87">
        <v>0</v>
      </c>
    </row>
    <row r="192" spans="1:19" ht="12.75">
      <c r="A192" s="256">
        <v>2</v>
      </c>
      <c r="B192" s="257">
        <v>16</v>
      </c>
      <c r="C192" s="257">
        <v>5</v>
      </c>
      <c r="D192" s="36">
        <v>3</v>
      </c>
      <c r="E192" s="36">
        <v>0</v>
      </c>
      <c r="F192" s="46"/>
      <c r="G192" s="44" t="s">
        <v>442</v>
      </c>
      <c r="H192" s="70">
        <v>1854092.13</v>
      </c>
      <c r="I192" s="61">
        <v>622302</v>
      </c>
      <c r="J192" s="61">
        <v>1231790.13</v>
      </c>
      <c r="K192" s="61">
        <v>938090.13</v>
      </c>
      <c r="L192" s="61">
        <v>0</v>
      </c>
      <c r="M192" s="61">
        <v>0</v>
      </c>
      <c r="N192" s="61">
        <v>0</v>
      </c>
      <c r="O192" s="86">
        <v>33.56</v>
      </c>
      <c r="P192" s="86">
        <v>66.43</v>
      </c>
      <c r="Q192" s="86">
        <v>0</v>
      </c>
      <c r="R192" s="86">
        <v>0</v>
      </c>
      <c r="S192" s="87">
        <v>0</v>
      </c>
    </row>
    <row r="193" spans="1:19" ht="12.75">
      <c r="A193" s="256">
        <v>2</v>
      </c>
      <c r="B193" s="257">
        <v>8</v>
      </c>
      <c r="C193" s="257">
        <v>12</v>
      </c>
      <c r="D193" s="36">
        <v>3</v>
      </c>
      <c r="E193" s="36">
        <v>0</v>
      </c>
      <c r="F193" s="46"/>
      <c r="G193" s="44" t="s">
        <v>443</v>
      </c>
      <c r="H193" s="70">
        <v>1042067.93</v>
      </c>
      <c r="I193" s="61">
        <v>591425</v>
      </c>
      <c r="J193" s="61">
        <v>450642.93</v>
      </c>
      <c r="K193" s="61">
        <v>200342.93</v>
      </c>
      <c r="L193" s="61">
        <v>0</v>
      </c>
      <c r="M193" s="61">
        <v>0</v>
      </c>
      <c r="N193" s="61">
        <v>0</v>
      </c>
      <c r="O193" s="86">
        <v>56.75</v>
      </c>
      <c r="P193" s="86">
        <v>43.24</v>
      </c>
      <c r="Q193" s="86">
        <v>0</v>
      </c>
      <c r="R193" s="86">
        <v>0</v>
      </c>
      <c r="S193" s="87">
        <v>0</v>
      </c>
    </row>
    <row r="194" spans="1:19" ht="12.75">
      <c r="A194" s="256">
        <v>2</v>
      </c>
      <c r="B194" s="257">
        <v>23</v>
      </c>
      <c r="C194" s="257">
        <v>8</v>
      </c>
      <c r="D194" s="36">
        <v>3</v>
      </c>
      <c r="E194" s="36">
        <v>0</v>
      </c>
      <c r="F194" s="46"/>
      <c r="G194" s="44" t="s">
        <v>444</v>
      </c>
      <c r="H194" s="70">
        <v>1071325.38</v>
      </c>
      <c r="I194" s="61">
        <v>662114.6</v>
      </c>
      <c r="J194" s="61">
        <v>406680.78</v>
      </c>
      <c r="K194" s="61">
        <v>268880.78</v>
      </c>
      <c r="L194" s="61">
        <v>0</v>
      </c>
      <c r="M194" s="61">
        <v>2530</v>
      </c>
      <c r="N194" s="61">
        <v>0</v>
      </c>
      <c r="O194" s="86">
        <v>61.8</v>
      </c>
      <c r="P194" s="86">
        <v>37.96</v>
      </c>
      <c r="Q194" s="86">
        <v>0</v>
      </c>
      <c r="R194" s="86">
        <v>0.23</v>
      </c>
      <c r="S194" s="87">
        <v>0</v>
      </c>
    </row>
    <row r="195" spans="1:19" ht="12.75">
      <c r="A195" s="256">
        <v>2</v>
      </c>
      <c r="B195" s="257">
        <v>23</v>
      </c>
      <c r="C195" s="257">
        <v>7</v>
      </c>
      <c r="D195" s="36">
        <v>3</v>
      </c>
      <c r="E195" s="36">
        <v>0</v>
      </c>
      <c r="F195" s="46"/>
      <c r="G195" s="44" t="s">
        <v>445</v>
      </c>
      <c r="H195" s="70">
        <v>1187251.73</v>
      </c>
      <c r="I195" s="61">
        <v>705594</v>
      </c>
      <c r="J195" s="61">
        <v>411438.28</v>
      </c>
      <c r="K195" s="61">
        <v>199838.28</v>
      </c>
      <c r="L195" s="61">
        <v>0</v>
      </c>
      <c r="M195" s="61">
        <v>70219.45</v>
      </c>
      <c r="N195" s="61">
        <v>0</v>
      </c>
      <c r="O195" s="86">
        <v>59.43</v>
      </c>
      <c r="P195" s="86">
        <v>34.65</v>
      </c>
      <c r="Q195" s="86">
        <v>0</v>
      </c>
      <c r="R195" s="86">
        <v>5.91</v>
      </c>
      <c r="S195" s="87">
        <v>0</v>
      </c>
    </row>
    <row r="196" spans="1:19" ht="12.75">
      <c r="A196" s="256">
        <v>2</v>
      </c>
      <c r="B196" s="257">
        <v>8</v>
      </c>
      <c r="C196" s="257">
        <v>13</v>
      </c>
      <c r="D196" s="36">
        <v>3</v>
      </c>
      <c r="E196" s="36">
        <v>0</v>
      </c>
      <c r="F196" s="46"/>
      <c r="G196" s="44" t="s">
        <v>446</v>
      </c>
      <c r="H196" s="70">
        <v>5326700.98</v>
      </c>
      <c r="I196" s="61">
        <v>491089</v>
      </c>
      <c r="J196" s="61">
        <v>4835611.98</v>
      </c>
      <c r="K196" s="61">
        <v>4666611.98</v>
      </c>
      <c r="L196" s="61">
        <v>0</v>
      </c>
      <c r="M196" s="61">
        <v>0</v>
      </c>
      <c r="N196" s="61">
        <v>0</v>
      </c>
      <c r="O196" s="86">
        <v>9.21</v>
      </c>
      <c r="P196" s="86">
        <v>90.78</v>
      </c>
      <c r="Q196" s="86">
        <v>0</v>
      </c>
      <c r="R196" s="86">
        <v>0</v>
      </c>
      <c r="S196" s="87">
        <v>0</v>
      </c>
    </row>
    <row r="197" spans="1:19" ht="12.75">
      <c r="A197" s="256">
        <v>2</v>
      </c>
      <c r="B197" s="257">
        <v>19</v>
      </c>
      <c r="C197" s="257">
        <v>6</v>
      </c>
      <c r="D197" s="36">
        <v>3</v>
      </c>
      <c r="E197" s="36">
        <v>0</v>
      </c>
      <c r="F197" s="46"/>
      <c r="G197" s="44" t="s">
        <v>447</v>
      </c>
      <c r="H197" s="70">
        <v>1938362</v>
      </c>
      <c r="I197" s="61">
        <v>1606978</v>
      </c>
      <c r="J197" s="61">
        <v>329784</v>
      </c>
      <c r="K197" s="61">
        <v>0</v>
      </c>
      <c r="L197" s="61">
        <v>1600</v>
      </c>
      <c r="M197" s="61">
        <v>0</v>
      </c>
      <c r="N197" s="61">
        <v>0</v>
      </c>
      <c r="O197" s="86">
        <v>82.9</v>
      </c>
      <c r="P197" s="86">
        <v>17.01</v>
      </c>
      <c r="Q197" s="86">
        <v>0.08</v>
      </c>
      <c r="R197" s="86">
        <v>0</v>
      </c>
      <c r="S197" s="87">
        <v>0</v>
      </c>
    </row>
    <row r="198" spans="1:19" ht="12.75">
      <c r="A198" s="256">
        <v>2</v>
      </c>
      <c r="B198" s="257">
        <v>17</v>
      </c>
      <c r="C198" s="257">
        <v>4</v>
      </c>
      <c r="D198" s="36">
        <v>3</v>
      </c>
      <c r="E198" s="36">
        <v>0</v>
      </c>
      <c r="F198" s="46"/>
      <c r="G198" s="44" t="s">
        <v>448</v>
      </c>
      <c r="H198" s="70">
        <v>3593656.12</v>
      </c>
      <c r="I198" s="61">
        <v>1498279</v>
      </c>
      <c r="J198" s="61">
        <v>773667.73</v>
      </c>
      <c r="K198" s="61">
        <v>287167.73</v>
      </c>
      <c r="L198" s="61">
        <v>400</v>
      </c>
      <c r="M198" s="61">
        <v>0</v>
      </c>
      <c r="N198" s="61">
        <v>1321309.39</v>
      </c>
      <c r="O198" s="86">
        <v>41.69</v>
      </c>
      <c r="P198" s="86">
        <v>21.52</v>
      </c>
      <c r="Q198" s="86">
        <v>0.01</v>
      </c>
      <c r="R198" s="86">
        <v>0</v>
      </c>
      <c r="S198" s="87">
        <v>36.76</v>
      </c>
    </row>
    <row r="199" spans="1:19" ht="12.75">
      <c r="A199" s="256">
        <v>2</v>
      </c>
      <c r="B199" s="257">
        <v>14</v>
      </c>
      <c r="C199" s="257">
        <v>7</v>
      </c>
      <c r="D199" s="36">
        <v>3</v>
      </c>
      <c r="E199" s="36">
        <v>0</v>
      </c>
      <c r="F199" s="46"/>
      <c r="G199" s="44" t="s">
        <v>449</v>
      </c>
      <c r="H199" s="70">
        <v>1846390.26</v>
      </c>
      <c r="I199" s="61">
        <v>1219709</v>
      </c>
      <c r="J199" s="61">
        <v>624931.26</v>
      </c>
      <c r="K199" s="61">
        <v>443631.26</v>
      </c>
      <c r="L199" s="61">
        <v>1750</v>
      </c>
      <c r="M199" s="61">
        <v>0</v>
      </c>
      <c r="N199" s="61">
        <v>0</v>
      </c>
      <c r="O199" s="86">
        <v>66.05</v>
      </c>
      <c r="P199" s="86">
        <v>33.84</v>
      </c>
      <c r="Q199" s="86">
        <v>0.09</v>
      </c>
      <c r="R199" s="86">
        <v>0</v>
      </c>
      <c r="S199" s="87">
        <v>0</v>
      </c>
    </row>
    <row r="200" spans="1:19" ht="12.75">
      <c r="A200" s="256">
        <v>2</v>
      </c>
      <c r="B200" s="257">
        <v>8</v>
      </c>
      <c r="C200" s="257">
        <v>14</v>
      </c>
      <c r="D200" s="36">
        <v>3</v>
      </c>
      <c r="E200" s="36">
        <v>0</v>
      </c>
      <c r="F200" s="46"/>
      <c r="G200" s="44" t="s">
        <v>450</v>
      </c>
      <c r="H200" s="70">
        <v>989444.78</v>
      </c>
      <c r="I200" s="61">
        <v>492844</v>
      </c>
      <c r="J200" s="61">
        <v>496600.78</v>
      </c>
      <c r="K200" s="61">
        <v>316100.78</v>
      </c>
      <c r="L200" s="61">
        <v>0</v>
      </c>
      <c r="M200" s="61">
        <v>0</v>
      </c>
      <c r="N200" s="61">
        <v>0</v>
      </c>
      <c r="O200" s="86">
        <v>49.81</v>
      </c>
      <c r="P200" s="86">
        <v>50.18</v>
      </c>
      <c r="Q200" s="86">
        <v>0</v>
      </c>
      <c r="R200" s="86">
        <v>0</v>
      </c>
      <c r="S200" s="87">
        <v>0</v>
      </c>
    </row>
    <row r="201" spans="1:19" ht="12.75">
      <c r="A201" s="256">
        <v>2</v>
      </c>
      <c r="B201" s="257">
        <v>11</v>
      </c>
      <c r="C201" s="257">
        <v>4</v>
      </c>
      <c r="D201" s="36">
        <v>3</v>
      </c>
      <c r="E201" s="36">
        <v>0</v>
      </c>
      <c r="F201" s="46"/>
      <c r="G201" s="44" t="s">
        <v>451</v>
      </c>
      <c r="H201" s="70">
        <v>1079000</v>
      </c>
      <c r="I201" s="61">
        <v>837500</v>
      </c>
      <c r="J201" s="61">
        <v>241500</v>
      </c>
      <c r="K201" s="61">
        <v>0</v>
      </c>
      <c r="L201" s="61">
        <v>0</v>
      </c>
      <c r="M201" s="61">
        <v>0</v>
      </c>
      <c r="N201" s="61">
        <v>0</v>
      </c>
      <c r="O201" s="86">
        <v>77.61</v>
      </c>
      <c r="P201" s="86">
        <v>22.38</v>
      </c>
      <c r="Q201" s="86">
        <v>0</v>
      </c>
      <c r="R201" s="86">
        <v>0</v>
      </c>
      <c r="S201" s="87">
        <v>0</v>
      </c>
    </row>
    <row r="202" spans="1:19" ht="12.75">
      <c r="A202" s="256">
        <v>2</v>
      </c>
      <c r="B202" s="257">
        <v>18</v>
      </c>
      <c r="C202" s="257">
        <v>4</v>
      </c>
      <c r="D202" s="36">
        <v>3</v>
      </c>
      <c r="E202" s="36">
        <v>0</v>
      </c>
      <c r="F202" s="46"/>
      <c r="G202" s="44" t="s">
        <v>452</v>
      </c>
      <c r="H202" s="70">
        <v>1541508.55</v>
      </c>
      <c r="I202" s="61">
        <v>1215620</v>
      </c>
      <c r="J202" s="61">
        <v>314804.57</v>
      </c>
      <c r="K202" s="61">
        <v>20504.57</v>
      </c>
      <c r="L202" s="61">
        <v>3000</v>
      </c>
      <c r="M202" s="61">
        <v>8083.98</v>
      </c>
      <c r="N202" s="61">
        <v>0</v>
      </c>
      <c r="O202" s="86">
        <v>78.85</v>
      </c>
      <c r="P202" s="86">
        <v>20.42</v>
      </c>
      <c r="Q202" s="86">
        <v>0.19</v>
      </c>
      <c r="R202" s="86">
        <v>0.52</v>
      </c>
      <c r="S202" s="87">
        <v>0</v>
      </c>
    </row>
    <row r="203" spans="1:19" ht="12.75">
      <c r="A203" s="256">
        <v>2</v>
      </c>
      <c r="B203" s="257">
        <v>26</v>
      </c>
      <c r="C203" s="257">
        <v>4</v>
      </c>
      <c r="D203" s="36">
        <v>3</v>
      </c>
      <c r="E203" s="36">
        <v>0</v>
      </c>
      <c r="F203" s="46"/>
      <c r="G203" s="44" t="s">
        <v>453</v>
      </c>
      <c r="H203" s="70">
        <v>1252029.03</v>
      </c>
      <c r="I203" s="61">
        <v>770854</v>
      </c>
      <c r="J203" s="61">
        <v>433795</v>
      </c>
      <c r="K203" s="61">
        <v>77695</v>
      </c>
      <c r="L203" s="61">
        <v>0</v>
      </c>
      <c r="M203" s="61">
        <v>47380.03</v>
      </c>
      <c r="N203" s="61">
        <v>0</v>
      </c>
      <c r="O203" s="86">
        <v>61.56</v>
      </c>
      <c r="P203" s="86">
        <v>34.64</v>
      </c>
      <c r="Q203" s="86">
        <v>0</v>
      </c>
      <c r="R203" s="86">
        <v>3.78</v>
      </c>
      <c r="S203" s="87">
        <v>0</v>
      </c>
    </row>
    <row r="204" spans="1:19" ht="12.75">
      <c r="A204" s="256">
        <v>2</v>
      </c>
      <c r="B204" s="257">
        <v>20</v>
      </c>
      <c r="C204" s="257">
        <v>3</v>
      </c>
      <c r="D204" s="36">
        <v>3</v>
      </c>
      <c r="E204" s="36">
        <v>0</v>
      </c>
      <c r="F204" s="46"/>
      <c r="G204" s="44" t="s">
        <v>454</v>
      </c>
      <c r="H204" s="70">
        <v>3936277.84</v>
      </c>
      <c r="I204" s="61">
        <v>1273051</v>
      </c>
      <c r="J204" s="61">
        <v>2648781.7</v>
      </c>
      <c r="K204" s="61">
        <v>2451281.7</v>
      </c>
      <c r="L204" s="61">
        <v>0</v>
      </c>
      <c r="M204" s="61">
        <v>14445.14</v>
      </c>
      <c r="N204" s="61">
        <v>0</v>
      </c>
      <c r="O204" s="86">
        <v>32.34</v>
      </c>
      <c r="P204" s="86">
        <v>67.29</v>
      </c>
      <c r="Q204" s="86">
        <v>0</v>
      </c>
      <c r="R204" s="86">
        <v>0.36</v>
      </c>
      <c r="S204" s="87">
        <v>0</v>
      </c>
    </row>
    <row r="205" spans="1:19" ht="12.75">
      <c r="A205" s="256">
        <v>2</v>
      </c>
      <c r="B205" s="257">
        <v>14</v>
      </c>
      <c r="C205" s="257">
        <v>8</v>
      </c>
      <c r="D205" s="36">
        <v>3</v>
      </c>
      <c r="E205" s="36">
        <v>0</v>
      </c>
      <c r="F205" s="46"/>
      <c r="G205" s="44" t="s">
        <v>455</v>
      </c>
      <c r="H205" s="70">
        <v>1156641.46</v>
      </c>
      <c r="I205" s="61">
        <v>860322</v>
      </c>
      <c r="J205" s="61">
        <v>296319.46</v>
      </c>
      <c r="K205" s="61">
        <v>211319.46</v>
      </c>
      <c r="L205" s="61">
        <v>0</v>
      </c>
      <c r="M205" s="61">
        <v>0</v>
      </c>
      <c r="N205" s="61">
        <v>0</v>
      </c>
      <c r="O205" s="86">
        <v>74.38</v>
      </c>
      <c r="P205" s="86">
        <v>25.61</v>
      </c>
      <c r="Q205" s="86">
        <v>0</v>
      </c>
      <c r="R205" s="86">
        <v>0</v>
      </c>
      <c r="S205" s="87">
        <v>0</v>
      </c>
    </row>
    <row r="206" spans="1:19" ht="12.75">
      <c r="A206" s="256">
        <v>2</v>
      </c>
      <c r="B206" s="257">
        <v>4</v>
      </c>
      <c r="C206" s="257">
        <v>4</v>
      </c>
      <c r="D206" s="36">
        <v>3</v>
      </c>
      <c r="E206" s="36">
        <v>0</v>
      </c>
      <c r="F206" s="46"/>
      <c r="G206" s="44" t="s">
        <v>456</v>
      </c>
      <c r="H206" s="70">
        <v>1226391.02</v>
      </c>
      <c r="I206" s="61">
        <v>792080</v>
      </c>
      <c r="J206" s="61">
        <v>434311.02</v>
      </c>
      <c r="K206" s="61">
        <v>249311.02</v>
      </c>
      <c r="L206" s="61">
        <v>0</v>
      </c>
      <c r="M206" s="61">
        <v>0</v>
      </c>
      <c r="N206" s="61">
        <v>0</v>
      </c>
      <c r="O206" s="86">
        <v>64.58</v>
      </c>
      <c r="P206" s="86">
        <v>35.41</v>
      </c>
      <c r="Q206" s="86">
        <v>0</v>
      </c>
      <c r="R206" s="86">
        <v>0</v>
      </c>
      <c r="S206" s="87">
        <v>0</v>
      </c>
    </row>
    <row r="207" spans="1:19" ht="12.75">
      <c r="A207" s="256">
        <v>2</v>
      </c>
      <c r="B207" s="257">
        <v>25</v>
      </c>
      <c r="C207" s="257">
        <v>6</v>
      </c>
      <c r="D207" s="36">
        <v>3</v>
      </c>
      <c r="E207" s="36">
        <v>0</v>
      </c>
      <c r="F207" s="46"/>
      <c r="G207" s="44" t="s">
        <v>457</v>
      </c>
      <c r="H207" s="70">
        <v>1217584.09</v>
      </c>
      <c r="I207" s="61">
        <v>726969</v>
      </c>
      <c r="J207" s="61">
        <v>475367.88</v>
      </c>
      <c r="K207" s="61">
        <v>195367.88</v>
      </c>
      <c r="L207" s="61">
        <v>0</v>
      </c>
      <c r="M207" s="61">
        <v>15247.21</v>
      </c>
      <c r="N207" s="61">
        <v>0</v>
      </c>
      <c r="O207" s="86">
        <v>59.7</v>
      </c>
      <c r="P207" s="86">
        <v>39.04</v>
      </c>
      <c r="Q207" s="86">
        <v>0</v>
      </c>
      <c r="R207" s="86">
        <v>1.25</v>
      </c>
      <c r="S207" s="87">
        <v>0</v>
      </c>
    </row>
    <row r="208" spans="1:19" ht="12.75">
      <c r="A208" s="256">
        <v>2</v>
      </c>
      <c r="B208" s="257">
        <v>17</v>
      </c>
      <c r="C208" s="257">
        <v>5</v>
      </c>
      <c r="D208" s="36">
        <v>3</v>
      </c>
      <c r="E208" s="36">
        <v>0</v>
      </c>
      <c r="F208" s="46"/>
      <c r="G208" s="44" t="s">
        <v>458</v>
      </c>
      <c r="H208" s="70">
        <v>778125.18</v>
      </c>
      <c r="I208" s="61">
        <v>553822</v>
      </c>
      <c r="J208" s="61">
        <v>223303.18</v>
      </c>
      <c r="K208" s="61">
        <v>76603.18</v>
      </c>
      <c r="L208" s="61">
        <v>1000</v>
      </c>
      <c r="M208" s="61">
        <v>0</v>
      </c>
      <c r="N208" s="61">
        <v>0</v>
      </c>
      <c r="O208" s="86">
        <v>71.17</v>
      </c>
      <c r="P208" s="86">
        <v>28.69</v>
      </c>
      <c r="Q208" s="86">
        <v>0.12</v>
      </c>
      <c r="R208" s="86">
        <v>0</v>
      </c>
      <c r="S208" s="87">
        <v>0</v>
      </c>
    </row>
    <row r="209" spans="1:19" ht="12.75">
      <c r="A209" s="256">
        <v>2</v>
      </c>
      <c r="B209" s="257">
        <v>12</v>
      </c>
      <c r="C209" s="257">
        <v>5</v>
      </c>
      <c r="D209" s="36">
        <v>3</v>
      </c>
      <c r="E209" s="36">
        <v>0</v>
      </c>
      <c r="F209" s="46"/>
      <c r="G209" s="44" t="s">
        <v>459</v>
      </c>
      <c r="H209" s="70">
        <v>550109</v>
      </c>
      <c r="I209" s="61">
        <v>400209</v>
      </c>
      <c r="J209" s="61">
        <v>149900</v>
      </c>
      <c r="K209" s="61">
        <v>25000</v>
      </c>
      <c r="L209" s="61">
        <v>0</v>
      </c>
      <c r="M209" s="61">
        <v>0</v>
      </c>
      <c r="N209" s="61">
        <v>0</v>
      </c>
      <c r="O209" s="86">
        <v>72.75</v>
      </c>
      <c r="P209" s="86">
        <v>27.24</v>
      </c>
      <c r="Q209" s="86">
        <v>0</v>
      </c>
      <c r="R209" s="86">
        <v>0</v>
      </c>
      <c r="S209" s="87">
        <v>0</v>
      </c>
    </row>
    <row r="210" spans="1:19" ht="12.75">
      <c r="A210" s="256">
        <v>2</v>
      </c>
      <c r="B210" s="257">
        <v>22</v>
      </c>
      <c r="C210" s="257">
        <v>3</v>
      </c>
      <c r="D210" s="36">
        <v>3</v>
      </c>
      <c r="E210" s="36">
        <v>0</v>
      </c>
      <c r="F210" s="46"/>
      <c r="G210" s="44" t="s">
        <v>460</v>
      </c>
      <c r="H210" s="70">
        <v>2454772.63</v>
      </c>
      <c r="I210" s="61">
        <v>1441894</v>
      </c>
      <c r="J210" s="61">
        <v>952775.63</v>
      </c>
      <c r="K210" s="61">
        <v>490275.63</v>
      </c>
      <c r="L210" s="61">
        <v>2500</v>
      </c>
      <c r="M210" s="61">
        <v>57603</v>
      </c>
      <c r="N210" s="61">
        <v>0</v>
      </c>
      <c r="O210" s="86">
        <v>58.73</v>
      </c>
      <c r="P210" s="86">
        <v>38.81</v>
      </c>
      <c r="Q210" s="86">
        <v>0.1</v>
      </c>
      <c r="R210" s="86">
        <v>2.34</v>
      </c>
      <c r="S210" s="87">
        <v>0</v>
      </c>
    </row>
    <row r="211" spans="1:19" ht="12.75">
      <c r="A211" s="256">
        <v>2</v>
      </c>
      <c r="B211" s="257">
        <v>24</v>
      </c>
      <c r="C211" s="257">
        <v>5</v>
      </c>
      <c r="D211" s="36">
        <v>3</v>
      </c>
      <c r="E211" s="36">
        <v>0</v>
      </c>
      <c r="F211" s="46"/>
      <c r="G211" s="44" t="s">
        <v>461</v>
      </c>
      <c r="H211" s="70">
        <v>2023977.08</v>
      </c>
      <c r="I211" s="61">
        <v>1602977.08</v>
      </c>
      <c r="J211" s="61">
        <v>418000</v>
      </c>
      <c r="K211" s="61">
        <v>0</v>
      </c>
      <c r="L211" s="61">
        <v>3000</v>
      </c>
      <c r="M211" s="61">
        <v>0</v>
      </c>
      <c r="N211" s="61">
        <v>0</v>
      </c>
      <c r="O211" s="86">
        <v>79.19</v>
      </c>
      <c r="P211" s="86">
        <v>20.65</v>
      </c>
      <c r="Q211" s="86">
        <v>0.14</v>
      </c>
      <c r="R211" s="86">
        <v>0</v>
      </c>
      <c r="S211" s="87">
        <v>0</v>
      </c>
    </row>
    <row r="212" spans="1:19" ht="12.75">
      <c r="A212" s="256">
        <v>2</v>
      </c>
      <c r="B212" s="257">
        <v>24</v>
      </c>
      <c r="C212" s="257">
        <v>6</v>
      </c>
      <c r="D212" s="36">
        <v>3</v>
      </c>
      <c r="E212" s="36">
        <v>0</v>
      </c>
      <c r="F212" s="46"/>
      <c r="G212" s="44" t="s">
        <v>462</v>
      </c>
      <c r="H212" s="70">
        <v>2001180</v>
      </c>
      <c r="I212" s="61">
        <v>1664680</v>
      </c>
      <c r="J212" s="61">
        <v>336500</v>
      </c>
      <c r="K212" s="61">
        <v>0</v>
      </c>
      <c r="L212" s="61">
        <v>0</v>
      </c>
      <c r="M212" s="61">
        <v>0</v>
      </c>
      <c r="N212" s="61">
        <v>0</v>
      </c>
      <c r="O212" s="86">
        <v>83.18</v>
      </c>
      <c r="P212" s="86">
        <v>16.81</v>
      </c>
      <c r="Q212" s="86">
        <v>0</v>
      </c>
      <c r="R212" s="86">
        <v>0</v>
      </c>
      <c r="S212" s="87">
        <v>0</v>
      </c>
    </row>
    <row r="213" spans="1:19" ht="12.75">
      <c r="A213" s="256">
        <v>2</v>
      </c>
      <c r="B213" s="257">
        <v>24</v>
      </c>
      <c r="C213" s="257">
        <v>7</v>
      </c>
      <c r="D213" s="36">
        <v>3</v>
      </c>
      <c r="E213" s="36">
        <v>0</v>
      </c>
      <c r="F213" s="46"/>
      <c r="G213" s="44" t="s">
        <v>463</v>
      </c>
      <c r="H213" s="70">
        <v>748964</v>
      </c>
      <c r="I213" s="61">
        <v>413164</v>
      </c>
      <c r="J213" s="61">
        <v>335800</v>
      </c>
      <c r="K213" s="61">
        <v>0</v>
      </c>
      <c r="L213" s="61">
        <v>0</v>
      </c>
      <c r="M213" s="61">
        <v>0</v>
      </c>
      <c r="N213" s="61">
        <v>0</v>
      </c>
      <c r="O213" s="86">
        <v>55.16</v>
      </c>
      <c r="P213" s="86">
        <v>44.83</v>
      </c>
      <c r="Q213" s="86">
        <v>0</v>
      </c>
      <c r="R213" s="86">
        <v>0</v>
      </c>
      <c r="S213" s="87">
        <v>0</v>
      </c>
    </row>
    <row r="214" spans="1:19" ht="12.75">
      <c r="A214" s="256">
        <v>2</v>
      </c>
      <c r="B214" s="257">
        <v>19</v>
      </c>
      <c r="C214" s="257">
        <v>8</v>
      </c>
      <c r="D214" s="36">
        <v>3</v>
      </c>
      <c r="E214" s="36">
        <v>0</v>
      </c>
      <c r="F214" s="46"/>
      <c r="G214" s="44" t="s">
        <v>464</v>
      </c>
      <c r="H214" s="70">
        <v>908090.99</v>
      </c>
      <c r="I214" s="61">
        <v>706046</v>
      </c>
      <c r="J214" s="61">
        <v>201044.99</v>
      </c>
      <c r="K214" s="61">
        <v>21644.99</v>
      </c>
      <c r="L214" s="61">
        <v>1000</v>
      </c>
      <c r="M214" s="61">
        <v>0</v>
      </c>
      <c r="N214" s="61">
        <v>0</v>
      </c>
      <c r="O214" s="86">
        <v>77.75</v>
      </c>
      <c r="P214" s="86">
        <v>22.13</v>
      </c>
      <c r="Q214" s="86">
        <v>0.11</v>
      </c>
      <c r="R214" s="86">
        <v>0</v>
      </c>
      <c r="S214" s="87">
        <v>0</v>
      </c>
    </row>
    <row r="215" spans="1:19" ht="12.75">
      <c r="A215" s="256">
        <v>2</v>
      </c>
      <c r="B215" s="257">
        <v>20</v>
      </c>
      <c r="C215" s="257">
        <v>6</v>
      </c>
      <c r="D215" s="36">
        <v>3</v>
      </c>
      <c r="E215" s="36">
        <v>0</v>
      </c>
      <c r="F215" s="46"/>
      <c r="G215" s="44" t="s">
        <v>465</v>
      </c>
      <c r="H215" s="70">
        <v>1730051.85</v>
      </c>
      <c r="I215" s="61">
        <v>1343822</v>
      </c>
      <c r="J215" s="61">
        <v>386229.85</v>
      </c>
      <c r="K215" s="61">
        <v>174529.85</v>
      </c>
      <c r="L215" s="61">
        <v>0</v>
      </c>
      <c r="M215" s="61">
        <v>0</v>
      </c>
      <c r="N215" s="61">
        <v>0</v>
      </c>
      <c r="O215" s="86">
        <v>77.67</v>
      </c>
      <c r="P215" s="86">
        <v>22.32</v>
      </c>
      <c r="Q215" s="86">
        <v>0</v>
      </c>
      <c r="R215" s="86">
        <v>0</v>
      </c>
      <c r="S215" s="87">
        <v>0</v>
      </c>
    </row>
    <row r="216" spans="1:19" s="107" customFormat="1" ht="15">
      <c r="A216" s="258"/>
      <c r="B216" s="259"/>
      <c r="C216" s="259"/>
      <c r="D216" s="120"/>
      <c r="E216" s="120"/>
      <c r="F216" s="121" t="s">
        <v>466</v>
      </c>
      <c r="G216" s="122"/>
      <c r="H216" s="124">
        <v>12529.48</v>
      </c>
      <c r="I216" s="124">
        <v>0</v>
      </c>
      <c r="J216" s="124">
        <v>12529.48</v>
      </c>
      <c r="K216" s="124">
        <v>12529.48</v>
      </c>
      <c r="L216" s="124">
        <v>0</v>
      </c>
      <c r="M216" s="124">
        <v>0</v>
      </c>
      <c r="N216" s="124">
        <v>0</v>
      </c>
      <c r="O216" s="150">
        <v>0</v>
      </c>
      <c r="P216" s="150">
        <v>100</v>
      </c>
      <c r="Q216" s="150">
        <v>0</v>
      </c>
      <c r="R216" s="150">
        <v>0</v>
      </c>
      <c r="S216" s="151">
        <v>0</v>
      </c>
    </row>
    <row r="217" spans="1:19" ht="25.5">
      <c r="A217" s="256">
        <v>2</v>
      </c>
      <c r="B217" s="257">
        <v>15</v>
      </c>
      <c r="C217" s="257">
        <v>1</v>
      </c>
      <c r="D217" s="36" t="s">
        <v>467</v>
      </c>
      <c r="E217" s="36">
        <v>8</v>
      </c>
      <c r="F217" s="46"/>
      <c r="G217" s="65" t="s">
        <v>468</v>
      </c>
      <c r="H217" s="70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86">
        <v>0</v>
      </c>
      <c r="P217" s="86">
        <v>0</v>
      </c>
      <c r="Q217" s="86">
        <v>0</v>
      </c>
      <c r="R217" s="86">
        <v>0</v>
      </c>
      <c r="S217" s="87">
        <v>0</v>
      </c>
    </row>
    <row r="218" spans="1:19" ht="25.5">
      <c r="A218" s="256">
        <v>2</v>
      </c>
      <c r="B218" s="257">
        <v>63</v>
      </c>
      <c r="C218" s="257">
        <v>1</v>
      </c>
      <c r="D218" s="36" t="s">
        <v>467</v>
      </c>
      <c r="E218" s="36">
        <v>8</v>
      </c>
      <c r="F218" s="46"/>
      <c r="G218" s="65" t="s">
        <v>469</v>
      </c>
      <c r="H218" s="70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86">
        <v>0</v>
      </c>
      <c r="P218" s="86">
        <v>0</v>
      </c>
      <c r="Q218" s="86">
        <v>0</v>
      </c>
      <c r="R218" s="86">
        <v>0</v>
      </c>
      <c r="S218" s="87">
        <v>0</v>
      </c>
    </row>
    <row r="219" spans="1:19" ht="12.75">
      <c r="A219" s="256">
        <v>2</v>
      </c>
      <c r="B219" s="257">
        <v>9</v>
      </c>
      <c r="C219" s="257">
        <v>7</v>
      </c>
      <c r="D219" s="36" t="s">
        <v>467</v>
      </c>
      <c r="E219" s="36">
        <v>8</v>
      </c>
      <c r="F219" s="46"/>
      <c r="G219" s="65" t="s">
        <v>470</v>
      </c>
      <c r="H219" s="70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61">
        <v>0</v>
      </c>
      <c r="O219" s="86">
        <v>0</v>
      </c>
      <c r="P219" s="86">
        <v>0</v>
      </c>
      <c r="Q219" s="86">
        <v>0</v>
      </c>
      <c r="R219" s="86">
        <v>0</v>
      </c>
      <c r="S219" s="87">
        <v>0</v>
      </c>
    </row>
    <row r="220" spans="1:19" ht="12.75">
      <c r="A220" s="256">
        <v>2</v>
      </c>
      <c r="B220" s="257">
        <v>10</v>
      </c>
      <c r="C220" s="257">
        <v>1</v>
      </c>
      <c r="D220" s="36" t="s">
        <v>467</v>
      </c>
      <c r="E220" s="36">
        <v>8</v>
      </c>
      <c r="F220" s="46"/>
      <c r="G220" s="65" t="s">
        <v>471</v>
      </c>
      <c r="H220" s="70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86">
        <v>0</v>
      </c>
      <c r="P220" s="86">
        <v>0</v>
      </c>
      <c r="Q220" s="86">
        <v>0</v>
      </c>
      <c r="R220" s="86">
        <v>0</v>
      </c>
      <c r="S220" s="87">
        <v>0</v>
      </c>
    </row>
    <row r="221" spans="1:19" ht="12.75">
      <c r="A221" s="256">
        <v>2</v>
      </c>
      <c r="B221" s="257">
        <v>20</v>
      </c>
      <c r="C221" s="257">
        <v>2</v>
      </c>
      <c r="D221" s="36" t="s">
        <v>467</v>
      </c>
      <c r="E221" s="36">
        <v>8</v>
      </c>
      <c r="F221" s="46"/>
      <c r="G221" s="65" t="s">
        <v>472</v>
      </c>
      <c r="H221" s="70"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86">
        <v>0</v>
      </c>
      <c r="P221" s="86">
        <v>0</v>
      </c>
      <c r="Q221" s="86">
        <v>0</v>
      </c>
      <c r="R221" s="86">
        <v>0</v>
      </c>
      <c r="S221" s="87">
        <v>0</v>
      </c>
    </row>
    <row r="222" spans="1:19" ht="12.75">
      <c r="A222" s="256">
        <v>2</v>
      </c>
      <c r="B222" s="257">
        <v>61</v>
      </c>
      <c r="C222" s="257">
        <v>1</v>
      </c>
      <c r="D222" s="36" t="s">
        <v>467</v>
      </c>
      <c r="E222" s="36">
        <v>8</v>
      </c>
      <c r="F222" s="46"/>
      <c r="G222" s="65" t="s">
        <v>473</v>
      </c>
      <c r="H222" s="70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61">
        <v>0</v>
      </c>
      <c r="O222" s="86">
        <v>0</v>
      </c>
      <c r="P222" s="86">
        <v>0</v>
      </c>
      <c r="Q222" s="86">
        <v>0</v>
      </c>
      <c r="R222" s="86">
        <v>0</v>
      </c>
      <c r="S222" s="87">
        <v>0</v>
      </c>
    </row>
    <row r="223" spans="1:19" ht="38.25">
      <c r="A223" s="256">
        <v>2</v>
      </c>
      <c r="B223" s="257">
        <v>2</v>
      </c>
      <c r="C223" s="257">
        <v>5</v>
      </c>
      <c r="D223" s="36" t="s">
        <v>467</v>
      </c>
      <c r="E223" s="36">
        <v>8</v>
      </c>
      <c r="F223" s="46"/>
      <c r="G223" s="65" t="s">
        <v>474</v>
      </c>
      <c r="H223" s="70">
        <v>0</v>
      </c>
      <c r="I223" s="61">
        <v>0</v>
      </c>
      <c r="J223" s="61">
        <v>0</v>
      </c>
      <c r="K223" s="61">
        <v>0</v>
      </c>
      <c r="L223" s="61">
        <v>0</v>
      </c>
      <c r="M223" s="61">
        <v>0</v>
      </c>
      <c r="N223" s="61">
        <v>0</v>
      </c>
      <c r="O223" s="86">
        <v>0</v>
      </c>
      <c r="P223" s="86">
        <v>0</v>
      </c>
      <c r="Q223" s="86">
        <v>0</v>
      </c>
      <c r="R223" s="86">
        <v>0</v>
      </c>
      <c r="S223" s="87">
        <v>0</v>
      </c>
    </row>
    <row r="224" spans="1:19" ht="12.75">
      <c r="A224" s="256">
        <v>2</v>
      </c>
      <c r="B224" s="257">
        <v>8</v>
      </c>
      <c r="C224" s="257">
        <v>6</v>
      </c>
      <c r="D224" s="36" t="s">
        <v>467</v>
      </c>
      <c r="E224" s="36">
        <v>8</v>
      </c>
      <c r="F224" s="46"/>
      <c r="G224" s="65" t="s">
        <v>475</v>
      </c>
      <c r="H224" s="70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86">
        <v>0</v>
      </c>
      <c r="P224" s="86">
        <v>0</v>
      </c>
      <c r="Q224" s="86">
        <v>0</v>
      </c>
      <c r="R224" s="86">
        <v>0</v>
      </c>
      <c r="S224" s="87">
        <v>0</v>
      </c>
    </row>
    <row r="225" spans="1:19" ht="12.75">
      <c r="A225" s="256">
        <v>2</v>
      </c>
      <c r="B225" s="257">
        <v>16</v>
      </c>
      <c r="C225" s="257">
        <v>4</v>
      </c>
      <c r="D225" s="36" t="s">
        <v>467</v>
      </c>
      <c r="E225" s="36">
        <v>8</v>
      </c>
      <c r="F225" s="46"/>
      <c r="G225" s="65" t="s">
        <v>476</v>
      </c>
      <c r="H225" s="70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61">
        <v>0</v>
      </c>
      <c r="O225" s="86">
        <v>0</v>
      </c>
      <c r="P225" s="86">
        <v>0</v>
      </c>
      <c r="Q225" s="86">
        <v>0</v>
      </c>
      <c r="R225" s="86">
        <v>0</v>
      </c>
      <c r="S225" s="87">
        <v>0</v>
      </c>
    </row>
    <row r="226" spans="1:19" ht="12.75">
      <c r="A226" s="256">
        <v>2</v>
      </c>
      <c r="B226" s="257">
        <v>25</v>
      </c>
      <c r="C226" s="257">
        <v>2</v>
      </c>
      <c r="D226" s="36" t="s">
        <v>467</v>
      </c>
      <c r="E226" s="36">
        <v>8</v>
      </c>
      <c r="F226" s="46"/>
      <c r="G226" s="65" t="s">
        <v>477</v>
      </c>
      <c r="H226" s="70">
        <v>0</v>
      </c>
      <c r="I226" s="61">
        <v>0</v>
      </c>
      <c r="J226" s="61">
        <v>0</v>
      </c>
      <c r="K226" s="61">
        <v>0</v>
      </c>
      <c r="L226" s="61">
        <v>0</v>
      </c>
      <c r="M226" s="61">
        <v>0</v>
      </c>
      <c r="N226" s="61">
        <v>0</v>
      </c>
      <c r="O226" s="86">
        <v>0</v>
      </c>
      <c r="P226" s="86">
        <v>0</v>
      </c>
      <c r="Q226" s="86">
        <v>0</v>
      </c>
      <c r="R226" s="86">
        <v>0</v>
      </c>
      <c r="S226" s="87">
        <v>0</v>
      </c>
    </row>
    <row r="227" spans="1:19" ht="12.75">
      <c r="A227" s="256">
        <v>2</v>
      </c>
      <c r="B227" s="257">
        <v>1</v>
      </c>
      <c r="C227" s="257">
        <v>1</v>
      </c>
      <c r="D227" s="36" t="s">
        <v>467</v>
      </c>
      <c r="E227" s="36">
        <v>8</v>
      </c>
      <c r="F227" s="46"/>
      <c r="G227" s="64" t="s">
        <v>478</v>
      </c>
      <c r="H227" s="70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1">
        <v>0</v>
      </c>
      <c r="O227" s="86">
        <v>0</v>
      </c>
      <c r="P227" s="86">
        <v>0</v>
      </c>
      <c r="Q227" s="86">
        <v>0</v>
      </c>
      <c r="R227" s="86">
        <v>0</v>
      </c>
      <c r="S227" s="87">
        <v>0</v>
      </c>
    </row>
    <row r="228" spans="1:19" ht="26.25" thickBot="1">
      <c r="A228" s="264">
        <v>2</v>
      </c>
      <c r="B228" s="265">
        <v>17</v>
      </c>
      <c r="C228" s="265">
        <v>4</v>
      </c>
      <c r="D228" s="37" t="s">
        <v>467</v>
      </c>
      <c r="E228" s="37">
        <v>8</v>
      </c>
      <c r="F228" s="47"/>
      <c r="G228" s="90" t="s">
        <v>479</v>
      </c>
      <c r="H228" s="71">
        <v>12529.48</v>
      </c>
      <c r="I228" s="62">
        <v>0</v>
      </c>
      <c r="J228" s="62">
        <v>12529.48</v>
      </c>
      <c r="K228" s="62">
        <v>12529.48</v>
      </c>
      <c r="L228" s="62">
        <v>0</v>
      </c>
      <c r="M228" s="62">
        <v>0</v>
      </c>
      <c r="N228" s="62">
        <v>0</v>
      </c>
      <c r="O228" s="88">
        <v>0</v>
      </c>
      <c r="P228" s="88">
        <v>100</v>
      </c>
      <c r="Q228" s="88">
        <v>0</v>
      </c>
      <c r="R228" s="88">
        <v>0</v>
      </c>
      <c r="S228" s="89">
        <v>0</v>
      </c>
    </row>
  </sheetData>
  <sheetProtection/>
  <mergeCells count="26">
    <mergeCell ref="F12:G12"/>
    <mergeCell ref="F7:G11"/>
    <mergeCell ref="O9:O11"/>
    <mergeCell ref="P9:P11"/>
    <mergeCell ref="L10:L11"/>
    <mergeCell ref="M10:M11"/>
    <mergeCell ref="O7:S8"/>
    <mergeCell ref="H8:H11"/>
    <mergeCell ref="I8:N8"/>
    <mergeCell ref="I9:I11"/>
    <mergeCell ref="L9:M9"/>
    <mergeCell ref="N9:N11"/>
    <mergeCell ref="S9:S11"/>
    <mergeCell ref="Q9:Q11"/>
    <mergeCell ref="R9:R11"/>
    <mergeCell ref="K10:K11"/>
    <mergeCell ref="A1:L1"/>
    <mergeCell ref="A2:L2"/>
    <mergeCell ref="A3:L3"/>
    <mergeCell ref="A7:A11"/>
    <mergeCell ref="B7:B11"/>
    <mergeCell ref="C7:C11"/>
    <mergeCell ref="D7:D11"/>
    <mergeCell ref="E7:E11"/>
    <mergeCell ref="H7:N7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8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60" t="s">
        <v>93</v>
      </c>
      <c r="N1" s="57"/>
      <c r="O1" s="59" t="str">
        <f>1!P1</f>
        <v>15.07.2011</v>
      </c>
      <c r="P1" s="57"/>
      <c r="Q1" s="57"/>
      <c r="R1" s="57"/>
      <c r="S1" s="57"/>
      <c r="T1" s="57"/>
      <c r="U1" s="57"/>
      <c r="V1" s="58"/>
    </row>
    <row r="2" spans="1:24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60" t="s">
        <v>94</v>
      </c>
      <c r="N2" s="57"/>
      <c r="O2" s="59">
        <f>1!P2</f>
        <v>3</v>
      </c>
      <c r="P2" s="57"/>
      <c r="Q2" s="57"/>
      <c r="R2" s="57"/>
      <c r="S2" s="57"/>
      <c r="T2" s="57"/>
      <c r="U2" s="57"/>
      <c r="V2" s="58"/>
      <c r="W2" s="34"/>
      <c r="X2" s="34"/>
    </row>
    <row r="3" spans="1:22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60" t="s">
        <v>95</v>
      </c>
      <c r="N3" s="57"/>
      <c r="O3" s="59" t="str">
        <f>1!P3</f>
        <v>15.07.2011</v>
      </c>
      <c r="P3" s="57"/>
      <c r="Q3" s="57"/>
      <c r="R3" s="57"/>
      <c r="S3" s="57"/>
      <c r="T3" s="57"/>
      <c r="U3" s="57"/>
      <c r="V3" s="58"/>
    </row>
    <row r="4" spans="19:25" ht="12.75">
      <c r="S4" s="34"/>
      <c r="T4" s="34"/>
      <c r="U4" s="34"/>
      <c r="V4" s="34"/>
      <c r="W4" s="34"/>
      <c r="X4" s="34"/>
      <c r="Y4" s="34"/>
    </row>
    <row r="5" spans="1:22" s="34" customFormat="1" ht="18">
      <c r="A5" s="33" t="str">
        <f>'Spis tabel'!B14</f>
        <v>Tabela 7. Struktura wydatków ogółem budżetów jst woj. dolnośląskiego wg stanu na koniec I kwartału 2011 roku    (plan)</v>
      </c>
      <c r="O5" s="33"/>
      <c r="U5" s="35"/>
      <c r="V5" s="35" t="s">
        <v>92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4"/>
      <c r="T6" s="34"/>
      <c r="U6" s="34"/>
      <c r="V6" s="34"/>
      <c r="W6" s="34"/>
      <c r="X6" s="34"/>
      <c r="Y6" s="34"/>
    </row>
    <row r="7" spans="1:22" s="34" customFormat="1" ht="17.25" customHeight="1">
      <c r="A7" s="458" t="s">
        <v>0</v>
      </c>
      <c r="B7" s="461" t="s">
        <v>1</v>
      </c>
      <c r="C7" s="461" t="s">
        <v>2</v>
      </c>
      <c r="D7" s="461" t="s">
        <v>3</v>
      </c>
      <c r="E7" s="461" t="s">
        <v>4</v>
      </c>
      <c r="F7" s="377" t="s">
        <v>5</v>
      </c>
      <c r="G7" s="443"/>
      <c r="H7" s="417" t="s">
        <v>39</v>
      </c>
      <c r="I7" s="371" t="s">
        <v>82</v>
      </c>
      <c r="J7" s="367" t="s">
        <v>40</v>
      </c>
      <c r="K7" s="367"/>
      <c r="L7" s="367"/>
      <c r="M7" s="368"/>
      <c r="N7" s="453" t="s">
        <v>41</v>
      </c>
      <c r="O7" s="437" t="s">
        <v>105</v>
      </c>
      <c r="P7" s="438"/>
      <c r="Q7" s="350" t="s">
        <v>42</v>
      </c>
      <c r="R7" s="367"/>
      <c r="S7" s="367"/>
      <c r="T7" s="367"/>
      <c r="U7" s="367"/>
      <c r="V7" s="351"/>
    </row>
    <row r="8" spans="1:22" s="34" customFormat="1" ht="16.5" customHeight="1">
      <c r="A8" s="459"/>
      <c r="B8" s="462"/>
      <c r="C8" s="462"/>
      <c r="D8" s="462"/>
      <c r="E8" s="462"/>
      <c r="F8" s="444"/>
      <c r="G8" s="445"/>
      <c r="H8" s="432"/>
      <c r="I8" s="432"/>
      <c r="J8" s="415" t="s">
        <v>53</v>
      </c>
      <c r="K8" s="415" t="s">
        <v>43</v>
      </c>
      <c r="L8" s="415" t="s">
        <v>163</v>
      </c>
      <c r="M8" s="415" t="s">
        <v>83</v>
      </c>
      <c r="N8" s="454"/>
      <c r="O8" s="440" t="s">
        <v>119</v>
      </c>
      <c r="P8" s="440" t="s">
        <v>106</v>
      </c>
      <c r="Q8" s="439" t="s">
        <v>32</v>
      </c>
      <c r="R8" s="439" t="s">
        <v>33</v>
      </c>
      <c r="S8" s="439" t="s">
        <v>34</v>
      </c>
      <c r="T8" s="439" t="s">
        <v>37</v>
      </c>
      <c r="U8" s="448" t="s">
        <v>38</v>
      </c>
      <c r="V8" s="450" t="s">
        <v>84</v>
      </c>
    </row>
    <row r="9" spans="1:25" s="34" customFormat="1" ht="34.5" customHeight="1">
      <c r="A9" s="459"/>
      <c r="B9" s="462"/>
      <c r="C9" s="462"/>
      <c r="D9" s="462"/>
      <c r="E9" s="462"/>
      <c r="F9" s="444"/>
      <c r="G9" s="445"/>
      <c r="H9" s="432"/>
      <c r="I9" s="432"/>
      <c r="J9" s="415"/>
      <c r="K9" s="415"/>
      <c r="L9" s="415"/>
      <c r="M9" s="415"/>
      <c r="N9" s="454"/>
      <c r="O9" s="441"/>
      <c r="P9" s="441"/>
      <c r="Q9" s="439"/>
      <c r="R9" s="439"/>
      <c r="S9" s="439"/>
      <c r="T9" s="439"/>
      <c r="U9" s="448"/>
      <c r="V9" s="450"/>
      <c r="W9"/>
      <c r="X9"/>
      <c r="Y9"/>
    </row>
    <row r="10" spans="1:25" s="34" customFormat="1" ht="34.5" customHeight="1" thickBot="1">
      <c r="A10" s="460"/>
      <c r="B10" s="463"/>
      <c r="C10" s="463"/>
      <c r="D10" s="463"/>
      <c r="E10" s="463"/>
      <c r="F10" s="446"/>
      <c r="G10" s="447"/>
      <c r="H10" s="452"/>
      <c r="I10" s="452"/>
      <c r="J10" s="365"/>
      <c r="K10" s="365"/>
      <c r="L10" s="365"/>
      <c r="M10" s="365"/>
      <c r="N10" s="455"/>
      <c r="O10" s="442"/>
      <c r="P10" s="442"/>
      <c r="Q10" s="419"/>
      <c r="R10" s="419"/>
      <c r="S10" s="419"/>
      <c r="T10" s="419"/>
      <c r="U10" s="449"/>
      <c r="V10" s="451"/>
      <c r="W10"/>
      <c r="X10"/>
      <c r="Y10"/>
    </row>
    <row r="11" spans="1:25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456">
        <v>6</v>
      </c>
      <c r="G11" s="457"/>
      <c r="H11" s="51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49">
        <v>15</v>
      </c>
      <c r="Q11" s="49">
        <v>16</v>
      </c>
      <c r="R11" s="49">
        <v>17</v>
      </c>
      <c r="S11" s="49">
        <v>18</v>
      </c>
      <c r="T11" s="49">
        <v>19</v>
      </c>
      <c r="U11" s="50">
        <v>20</v>
      </c>
      <c r="V11" s="52">
        <v>21</v>
      </c>
      <c r="W11"/>
      <c r="X11"/>
      <c r="Y11"/>
    </row>
    <row r="12" spans="1:25" s="91" customFormat="1" ht="15">
      <c r="A12" s="248"/>
      <c r="B12" s="249"/>
      <c r="C12" s="249"/>
      <c r="D12" s="101"/>
      <c r="E12" s="101"/>
      <c r="F12" s="102" t="s">
        <v>277</v>
      </c>
      <c r="G12" s="103"/>
      <c r="H12" s="171">
        <v>15220395252.61</v>
      </c>
      <c r="I12" s="171">
        <v>10818597329.26</v>
      </c>
      <c r="J12" s="171">
        <v>4517086276.03</v>
      </c>
      <c r="K12" s="171">
        <v>1171484124.45</v>
      </c>
      <c r="L12" s="171">
        <v>341102812.29999995</v>
      </c>
      <c r="M12" s="171">
        <v>4788924116.4800005</v>
      </c>
      <c r="N12" s="171">
        <v>4401797923.349999</v>
      </c>
      <c r="O12" s="171">
        <v>3790906064.79</v>
      </c>
      <c r="P12" s="171">
        <v>211415399.39</v>
      </c>
      <c r="Q12" s="135">
        <v>71.07960831309438</v>
      </c>
      <c r="R12" s="135">
        <v>29.67785133737186</v>
      </c>
      <c r="S12" s="135">
        <v>7.696804879289278</v>
      </c>
      <c r="T12" s="135">
        <v>2.2410903701170803</v>
      </c>
      <c r="U12" s="135">
        <v>31.463861726316168</v>
      </c>
      <c r="V12" s="136">
        <v>28.920391686905617</v>
      </c>
      <c r="W12" s="107"/>
      <c r="X12" s="107"/>
      <c r="Y12" s="107"/>
    </row>
    <row r="13" spans="1:22" ht="12.75">
      <c r="A13" s="250">
        <v>2</v>
      </c>
      <c r="B13" s="251">
        <v>0</v>
      </c>
      <c r="C13" s="251">
        <v>0</v>
      </c>
      <c r="D13" s="94">
        <v>0</v>
      </c>
      <c r="E13" s="94">
        <v>0</v>
      </c>
      <c r="F13" s="95"/>
      <c r="G13" s="96" t="s">
        <v>278</v>
      </c>
      <c r="H13" s="175">
        <v>1715204796</v>
      </c>
      <c r="I13" s="97">
        <v>880472719</v>
      </c>
      <c r="J13" s="97">
        <v>219119089</v>
      </c>
      <c r="K13" s="97">
        <v>330123033</v>
      </c>
      <c r="L13" s="97">
        <v>29728294</v>
      </c>
      <c r="M13" s="98">
        <v>301502303</v>
      </c>
      <c r="N13" s="97">
        <v>834732077</v>
      </c>
      <c r="O13" s="97">
        <v>580573994</v>
      </c>
      <c r="P13" s="97">
        <v>145620512</v>
      </c>
      <c r="Q13" s="133">
        <v>51.33</v>
      </c>
      <c r="R13" s="133">
        <v>12.77</v>
      </c>
      <c r="S13" s="133">
        <v>19.24</v>
      </c>
      <c r="T13" s="133">
        <v>1.73</v>
      </c>
      <c r="U13" s="133">
        <v>17.57</v>
      </c>
      <c r="V13" s="134">
        <v>48.66</v>
      </c>
    </row>
    <row r="14" spans="1:22" s="107" customFormat="1" ht="15">
      <c r="A14" s="252"/>
      <c r="B14" s="253"/>
      <c r="C14" s="253"/>
      <c r="D14" s="108"/>
      <c r="E14" s="108"/>
      <c r="F14" s="109" t="s">
        <v>279</v>
      </c>
      <c r="G14" s="110"/>
      <c r="H14" s="176">
        <v>2030448891.1000001</v>
      </c>
      <c r="I14" s="176">
        <v>1656187492.23</v>
      </c>
      <c r="J14" s="176">
        <v>946727376.69</v>
      </c>
      <c r="K14" s="176">
        <v>144945922.09</v>
      </c>
      <c r="L14" s="176">
        <v>44835338</v>
      </c>
      <c r="M14" s="176">
        <v>519678855.45</v>
      </c>
      <c r="N14" s="176">
        <v>374261398.87</v>
      </c>
      <c r="O14" s="176">
        <v>324242802.49</v>
      </c>
      <c r="P14" s="176">
        <v>9475192</v>
      </c>
      <c r="Q14" s="143">
        <v>81.56755382957493</v>
      </c>
      <c r="R14" s="143">
        <v>46.62650613072602</v>
      </c>
      <c r="S14" s="143">
        <v>7.1386146543917794</v>
      </c>
      <c r="T14" s="143">
        <v>2.2081490549466802</v>
      </c>
      <c r="U14" s="143">
        <v>25.59428398951046</v>
      </c>
      <c r="V14" s="144">
        <v>18.432446170425056</v>
      </c>
    </row>
    <row r="15" spans="1:22" ht="12.75">
      <c r="A15" s="254">
        <v>2</v>
      </c>
      <c r="B15" s="255">
        <v>1</v>
      </c>
      <c r="C15" s="255">
        <v>0</v>
      </c>
      <c r="D15" s="11">
        <v>0</v>
      </c>
      <c r="E15" s="11">
        <v>1</v>
      </c>
      <c r="F15" s="20"/>
      <c r="G15" s="19" t="s">
        <v>280</v>
      </c>
      <c r="H15" s="92">
        <v>78021892</v>
      </c>
      <c r="I15" s="12">
        <v>59564251</v>
      </c>
      <c r="J15" s="12">
        <v>36914996</v>
      </c>
      <c r="K15" s="12">
        <v>2919000</v>
      </c>
      <c r="L15" s="12">
        <v>2395864</v>
      </c>
      <c r="M15" s="69">
        <v>17334391</v>
      </c>
      <c r="N15" s="12">
        <v>18457641</v>
      </c>
      <c r="O15" s="12">
        <v>18040233</v>
      </c>
      <c r="P15" s="12">
        <v>117408</v>
      </c>
      <c r="Q15" s="75">
        <v>76.34</v>
      </c>
      <c r="R15" s="75">
        <v>47.31</v>
      </c>
      <c r="S15" s="75">
        <v>3.74</v>
      </c>
      <c r="T15" s="75">
        <v>3.07</v>
      </c>
      <c r="U15" s="75">
        <v>22.21</v>
      </c>
      <c r="V15" s="76">
        <v>23.65</v>
      </c>
    </row>
    <row r="16" spans="1:22" ht="12.75">
      <c r="A16" s="254">
        <v>2</v>
      </c>
      <c r="B16" s="255">
        <v>2</v>
      </c>
      <c r="C16" s="255">
        <v>0</v>
      </c>
      <c r="D16" s="12">
        <v>0</v>
      </c>
      <c r="E16" s="12">
        <v>1</v>
      </c>
      <c r="F16" s="43"/>
      <c r="G16" s="42" t="s">
        <v>281</v>
      </c>
      <c r="H16" s="92">
        <v>85104253</v>
      </c>
      <c r="I16" s="12">
        <v>73282687</v>
      </c>
      <c r="J16" s="12">
        <v>43463797</v>
      </c>
      <c r="K16" s="12">
        <v>5292490</v>
      </c>
      <c r="L16" s="12">
        <v>421522</v>
      </c>
      <c r="M16" s="69">
        <v>24104878</v>
      </c>
      <c r="N16" s="12">
        <v>11821566</v>
      </c>
      <c r="O16" s="12">
        <v>10717600</v>
      </c>
      <c r="P16" s="12">
        <v>1063966</v>
      </c>
      <c r="Q16" s="75">
        <v>86.1</v>
      </c>
      <c r="R16" s="75">
        <v>51.07</v>
      </c>
      <c r="S16" s="75">
        <v>6.21</v>
      </c>
      <c r="T16" s="75">
        <v>0.49</v>
      </c>
      <c r="U16" s="75">
        <v>28.32</v>
      </c>
      <c r="V16" s="76">
        <v>13.89</v>
      </c>
    </row>
    <row r="17" spans="1:22" ht="12.75">
      <c r="A17" s="254">
        <v>2</v>
      </c>
      <c r="B17" s="255">
        <v>3</v>
      </c>
      <c r="C17" s="255">
        <v>0</v>
      </c>
      <c r="D17" s="17">
        <v>0</v>
      </c>
      <c r="E17" s="17">
        <v>1</v>
      </c>
      <c r="F17" s="24"/>
      <c r="G17" s="22" t="s">
        <v>282</v>
      </c>
      <c r="H17" s="92">
        <v>100457761</v>
      </c>
      <c r="I17" s="12">
        <v>86134994</v>
      </c>
      <c r="J17" s="12">
        <v>55635713</v>
      </c>
      <c r="K17" s="12">
        <v>4881246</v>
      </c>
      <c r="L17" s="12">
        <v>1981213</v>
      </c>
      <c r="M17" s="69">
        <v>23636822</v>
      </c>
      <c r="N17" s="12">
        <v>14322767</v>
      </c>
      <c r="O17" s="12">
        <v>9746684</v>
      </c>
      <c r="P17" s="12">
        <v>201510</v>
      </c>
      <c r="Q17" s="75">
        <v>85.74</v>
      </c>
      <c r="R17" s="75">
        <v>55.38</v>
      </c>
      <c r="S17" s="75">
        <v>4.85</v>
      </c>
      <c r="T17" s="75">
        <v>1.97</v>
      </c>
      <c r="U17" s="75">
        <v>23.52</v>
      </c>
      <c r="V17" s="76">
        <v>14.25</v>
      </c>
    </row>
    <row r="18" spans="1:22" ht="12.75">
      <c r="A18" s="254">
        <v>2</v>
      </c>
      <c r="B18" s="255">
        <v>4</v>
      </c>
      <c r="C18" s="255">
        <v>0</v>
      </c>
      <c r="D18" s="17">
        <v>0</v>
      </c>
      <c r="E18" s="17">
        <v>1</v>
      </c>
      <c r="F18" s="24"/>
      <c r="G18" s="22" t="s">
        <v>283</v>
      </c>
      <c r="H18" s="92">
        <v>41031515</v>
      </c>
      <c r="I18" s="12">
        <v>39758959</v>
      </c>
      <c r="J18" s="12">
        <v>20679490</v>
      </c>
      <c r="K18" s="12">
        <v>0</v>
      </c>
      <c r="L18" s="12">
        <v>1902800</v>
      </c>
      <c r="M18" s="69">
        <v>17176669</v>
      </c>
      <c r="N18" s="12">
        <v>1272556</v>
      </c>
      <c r="O18" s="12">
        <v>1117556</v>
      </c>
      <c r="P18" s="12">
        <v>5000</v>
      </c>
      <c r="Q18" s="75">
        <v>96.89</v>
      </c>
      <c r="R18" s="75">
        <v>50.39</v>
      </c>
      <c r="S18" s="75">
        <v>0</v>
      </c>
      <c r="T18" s="75">
        <v>4.63</v>
      </c>
      <c r="U18" s="75">
        <v>41.86</v>
      </c>
      <c r="V18" s="76">
        <v>3.1</v>
      </c>
    </row>
    <row r="19" spans="1:22" ht="12.75">
      <c r="A19" s="254">
        <v>2</v>
      </c>
      <c r="B19" s="255">
        <v>5</v>
      </c>
      <c r="C19" s="255">
        <v>0</v>
      </c>
      <c r="D19" s="17">
        <v>0</v>
      </c>
      <c r="E19" s="17">
        <v>1</v>
      </c>
      <c r="F19" s="24"/>
      <c r="G19" s="22" t="s">
        <v>284</v>
      </c>
      <c r="H19" s="92">
        <v>49304318</v>
      </c>
      <c r="I19" s="12">
        <v>43841107</v>
      </c>
      <c r="J19" s="12">
        <v>27770740</v>
      </c>
      <c r="K19" s="12">
        <v>1206220</v>
      </c>
      <c r="L19" s="12">
        <v>600000</v>
      </c>
      <c r="M19" s="69">
        <v>14264147</v>
      </c>
      <c r="N19" s="12">
        <v>5463211</v>
      </c>
      <c r="O19" s="12">
        <v>5423211</v>
      </c>
      <c r="P19" s="12">
        <v>0</v>
      </c>
      <c r="Q19" s="75">
        <v>88.91</v>
      </c>
      <c r="R19" s="75">
        <v>56.32</v>
      </c>
      <c r="S19" s="75">
        <v>2.44</v>
      </c>
      <c r="T19" s="75">
        <v>1.21</v>
      </c>
      <c r="U19" s="75">
        <v>28.93</v>
      </c>
      <c r="V19" s="76">
        <v>11.08</v>
      </c>
    </row>
    <row r="20" spans="1:22" ht="12.75">
      <c r="A20" s="254">
        <v>2</v>
      </c>
      <c r="B20" s="255">
        <v>6</v>
      </c>
      <c r="C20" s="255">
        <v>0</v>
      </c>
      <c r="D20" s="17">
        <v>0</v>
      </c>
      <c r="E20" s="17">
        <v>1</v>
      </c>
      <c r="F20" s="24"/>
      <c r="G20" s="22" t="s">
        <v>285</v>
      </c>
      <c r="H20" s="92">
        <v>67184364</v>
      </c>
      <c r="I20" s="12">
        <v>59363354</v>
      </c>
      <c r="J20" s="12">
        <v>32280958</v>
      </c>
      <c r="K20" s="12">
        <v>4442648</v>
      </c>
      <c r="L20" s="12">
        <v>1805000</v>
      </c>
      <c r="M20" s="69">
        <v>20834748</v>
      </c>
      <c r="N20" s="12">
        <v>7821010</v>
      </c>
      <c r="O20" s="12">
        <v>7771010</v>
      </c>
      <c r="P20" s="12">
        <v>0</v>
      </c>
      <c r="Q20" s="75">
        <v>88.35</v>
      </c>
      <c r="R20" s="75">
        <v>48.04</v>
      </c>
      <c r="S20" s="75">
        <v>6.61</v>
      </c>
      <c r="T20" s="75">
        <v>2.68</v>
      </c>
      <c r="U20" s="75">
        <v>31.01</v>
      </c>
      <c r="V20" s="76">
        <v>11.64</v>
      </c>
    </row>
    <row r="21" spans="1:22" ht="12.75">
      <c r="A21" s="254">
        <v>2</v>
      </c>
      <c r="B21" s="255">
        <v>7</v>
      </c>
      <c r="C21" s="255">
        <v>0</v>
      </c>
      <c r="D21" s="17">
        <v>0</v>
      </c>
      <c r="E21" s="17">
        <v>1</v>
      </c>
      <c r="F21" s="24"/>
      <c r="G21" s="22" t="s">
        <v>286</v>
      </c>
      <c r="H21" s="92">
        <v>33906327</v>
      </c>
      <c r="I21" s="12">
        <v>31688626</v>
      </c>
      <c r="J21" s="12">
        <v>20078906</v>
      </c>
      <c r="K21" s="12">
        <v>174130</v>
      </c>
      <c r="L21" s="12">
        <v>600000</v>
      </c>
      <c r="M21" s="69">
        <v>10835590</v>
      </c>
      <c r="N21" s="12">
        <v>2217701</v>
      </c>
      <c r="O21" s="12">
        <v>502701</v>
      </c>
      <c r="P21" s="12">
        <v>0</v>
      </c>
      <c r="Q21" s="75">
        <v>93.45</v>
      </c>
      <c r="R21" s="75">
        <v>59.21</v>
      </c>
      <c r="S21" s="75">
        <v>0.51</v>
      </c>
      <c r="T21" s="75">
        <v>1.76</v>
      </c>
      <c r="U21" s="75">
        <v>31.95</v>
      </c>
      <c r="V21" s="76">
        <v>6.54</v>
      </c>
    </row>
    <row r="22" spans="1:22" ht="12.75">
      <c r="A22" s="254">
        <v>2</v>
      </c>
      <c r="B22" s="255">
        <v>8</v>
      </c>
      <c r="C22" s="255">
        <v>0</v>
      </c>
      <c r="D22" s="17">
        <v>0</v>
      </c>
      <c r="E22" s="17">
        <v>1</v>
      </c>
      <c r="F22" s="24"/>
      <c r="G22" s="22" t="s">
        <v>287</v>
      </c>
      <c r="H22" s="92">
        <v>159161659</v>
      </c>
      <c r="I22" s="12">
        <v>148084868</v>
      </c>
      <c r="J22" s="12">
        <v>76511298</v>
      </c>
      <c r="K22" s="12">
        <v>21850726</v>
      </c>
      <c r="L22" s="12">
        <v>4036092</v>
      </c>
      <c r="M22" s="69">
        <v>45686752</v>
      </c>
      <c r="N22" s="12">
        <v>11076791</v>
      </c>
      <c r="O22" s="12">
        <v>10233236</v>
      </c>
      <c r="P22" s="12">
        <v>843555</v>
      </c>
      <c r="Q22" s="75">
        <v>93.04</v>
      </c>
      <c r="R22" s="75">
        <v>48.07</v>
      </c>
      <c r="S22" s="75">
        <v>13.72</v>
      </c>
      <c r="T22" s="75">
        <v>2.53</v>
      </c>
      <c r="U22" s="75">
        <v>28.7</v>
      </c>
      <c r="V22" s="76">
        <v>6.95</v>
      </c>
    </row>
    <row r="23" spans="1:22" ht="12.75">
      <c r="A23" s="254">
        <v>2</v>
      </c>
      <c r="B23" s="255">
        <v>9</v>
      </c>
      <c r="C23" s="255">
        <v>0</v>
      </c>
      <c r="D23" s="17">
        <v>0</v>
      </c>
      <c r="E23" s="17">
        <v>1</v>
      </c>
      <c r="F23" s="24"/>
      <c r="G23" s="22" t="s">
        <v>288</v>
      </c>
      <c r="H23" s="92">
        <v>54206368.01</v>
      </c>
      <c r="I23" s="12">
        <v>50826975.01</v>
      </c>
      <c r="J23" s="12">
        <v>30004123.92</v>
      </c>
      <c r="K23" s="12">
        <v>1385679</v>
      </c>
      <c r="L23" s="12">
        <v>900000</v>
      </c>
      <c r="M23" s="69">
        <v>18537172.09</v>
      </c>
      <c r="N23" s="12">
        <v>3379393</v>
      </c>
      <c r="O23" s="12">
        <v>3379393</v>
      </c>
      <c r="P23" s="12">
        <v>0</v>
      </c>
      <c r="Q23" s="75">
        <v>93.76</v>
      </c>
      <c r="R23" s="75">
        <v>55.35</v>
      </c>
      <c r="S23" s="75">
        <v>2.55</v>
      </c>
      <c r="T23" s="75">
        <v>1.66</v>
      </c>
      <c r="U23" s="75">
        <v>34.19</v>
      </c>
      <c r="V23" s="76">
        <v>6.23</v>
      </c>
    </row>
    <row r="24" spans="1:22" ht="12.75">
      <c r="A24" s="254">
        <v>2</v>
      </c>
      <c r="B24" s="255">
        <v>10</v>
      </c>
      <c r="C24" s="255">
        <v>0</v>
      </c>
      <c r="D24" s="17">
        <v>0</v>
      </c>
      <c r="E24" s="17">
        <v>1</v>
      </c>
      <c r="F24" s="24"/>
      <c r="G24" s="22" t="s">
        <v>289</v>
      </c>
      <c r="H24" s="92">
        <v>53894171</v>
      </c>
      <c r="I24" s="12">
        <v>52254026</v>
      </c>
      <c r="J24" s="12">
        <v>28318233</v>
      </c>
      <c r="K24" s="12">
        <v>4491604</v>
      </c>
      <c r="L24" s="12">
        <v>1435915</v>
      </c>
      <c r="M24" s="69">
        <v>18008274</v>
      </c>
      <c r="N24" s="12">
        <v>1640145</v>
      </c>
      <c r="O24" s="12">
        <v>1140145</v>
      </c>
      <c r="P24" s="12">
        <v>0</v>
      </c>
      <c r="Q24" s="75">
        <v>96.95</v>
      </c>
      <c r="R24" s="75">
        <v>52.54</v>
      </c>
      <c r="S24" s="75">
        <v>8.33</v>
      </c>
      <c r="T24" s="75">
        <v>2.66</v>
      </c>
      <c r="U24" s="75">
        <v>33.41</v>
      </c>
      <c r="V24" s="76">
        <v>3.04</v>
      </c>
    </row>
    <row r="25" spans="1:22" ht="12.75">
      <c r="A25" s="254">
        <v>2</v>
      </c>
      <c r="B25" s="255">
        <v>11</v>
      </c>
      <c r="C25" s="255">
        <v>0</v>
      </c>
      <c r="D25" s="17">
        <v>0</v>
      </c>
      <c r="E25" s="17">
        <v>1</v>
      </c>
      <c r="F25" s="24"/>
      <c r="G25" s="22" t="s">
        <v>290</v>
      </c>
      <c r="H25" s="92">
        <v>113059522.89</v>
      </c>
      <c r="I25" s="12">
        <v>94407532.89</v>
      </c>
      <c r="J25" s="12">
        <v>41487610.17</v>
      </c>
      <c r="K25" s="12">
        <v>23385650.51</v>
      </c>
      <c r="L25" s="12">
        <v>3327120</v>
      </c>
      <c r="M25" s="69">
        <v>26207152.21</v>
      </c>
      <c r="N25" s="12">
        <v>18651990</v>
      </c>
      <c r="O25" s="12">
        <v>18651990</v>
      </c>
      <c r="P25" s="12">
        <v>0</v>
      </c>
      <c r="Q25" s="75">
        <v>83.5</v>
      </c>
      <c r="R25" s="75">
        <v>36.69</v>
      </c>
      <c r="S25" s="75">
        <v>20.68</v>
      </c>
      <c r="T25" s="75">
        <v>2.94</v>
      </c>
      <c r="U25" s="75">
        <v>23.17</v>
      </c>
      <c r="V25" s="76">
        <v>16.49</v>
      </c>
    </row>
    <row r="26" spans="1:22" ht="12.75">
      <c r="A26" s="254">
        <v>2</v>
      </c>
      <c r="B26" s="255">
        <v>12</v>
      </c>
      <c r="C26" s="255">
        <v>0</v>
      </c>
      <c r="D26" s="17">
        <v>0</v>
      </c>
      <c r="E26" s="17">
        <v>1</v>
      </c>
      <c r="F26" s="24"/>
      <c r="G26" s="22" t="s">
        <v>291</v>
      </c>
      <c r="H26" s="92">
        <v>44839058</v>
      </c>
      <c r="I26" s="12">
        <v>43883904</v>
      </c>
      <c r="J26" s="12">
        <v>26541102</v>
      </c>
      <c r="K26" s="12">
        <v>784343</v>
      </c>
      <c r="L26" s="12">
        <v>538461</v>
      </c>
      <c r="M26" s="69">
        <v>16019998</v>
      </c>
      <c r="N26" s="12">
        <v>955154</v>
      </c>
      <c r="O26" s="12">
        <v>955154</v>
      </c>
      <c r="P26" s="12">
        <v>0</v>
      </c>
      <c r="Q26" s="75">
        <v>97.86</v>
      </c>
      <c r="R26" s="75">
        <v>59.19</v>
      </c>
      <c r="S26" s="75">
        <v>1.74</v>
      </c>
      <c r="T26" s="75">
        <v>1.2</v>
      </c>
      <c r="U26" s="75">
        <v>35.72</v>
      </c>
      <c r="V26" s="76">
        <v>2.13</v>
      </c>
    </row>
    <row r="27" spans="1:22" ht="12.75">
      <c r="A27" s="254">
        <v>2</v>
      </c>
      <c r="B27" s="255">
        <v>13</v>
      </c>
      <c r="C27" s="255">
        <v>0</v>
      </c>
      <c r="D27" s="17">
        <v>0</v>
      </c>
      <c r="E27" s="17">
        <v>1</v>
      </c>
      <c r="F27" s="24"/>
      <c r="G27" s="22" t="s">
        <v>292</v>
      </c>
      <c r="H27" s="92">
        <v>51868301</v>
      </c>
      <c r="I27" s="12">
        <v>43968374</v>
      </c>
      <c r="J27" s="12">
        <v>22584535</v>
      </c>
      <c r="K27" s="12">
        <v>6161427</v>
      </c>
      <c r="L27" s="12">
        <v>3573111</v>
      </c>
      <c r="M27" s="69">
        <v>11649301</v>
      </c>
      <c r="N27" s="12">
        <v>7899927</v>
      </c>
      <c r="O27" s="12">
        <v>7899927</v>
      </c>
      <c r="P27" s="12">
        <v>0</v>
      </c>
      <c r="Q27" s="75">
        <v>84.76</v>
      </c>
      <c r="R27" s="75">
        <v>43.54</v>
      </c>
      <c r="S27" s="75">
        <v>11.87</v>
      </c>
      <c r="T27" s="75">
        <v>6.88</v>
      </c>
      <c r="U27" s="75">
        <v>22.45</v>
      </c>
      <c r="V27" s="76">
        <v>15.23</v>
      </c>
    </row>
    <row r="28" spans="1:22" ht="12.75">
      <c r="A28" s="254">
        <v>2</v>
      </c>
      <c r="B28" s="255">
        <v>14</v>
      </c>
      <c r="C28" s="255">
        <v>0</v>
      </c>
      <c r="D28" s="17">
        <v>0</v>
      </c>
      <c r="E28" s="17">
        <v>1</v>
      </c>
      <c r="F28" s="24"/>
      <c r="G28" s="22" t="s">
        <v>293</v>
      </c>
      <c r="H28" s="92">
        <v>93082438</v>
      </c>
      <c r="I28" s="12">
        <v>82249838</v>
      </c>
      <c r="J28" s="12">
        <v>48759579</v>
      </c>
      <c r="K28" s="12">
        <v>8681215</v>
      </c>
      <c r="L28" s="12">
        <v>2888000</v>
      </c>
      <c r="M28" s="69">
        <v>21921044</v>
      </c>
      <c r="N28" s="12">
        <v>10832600</v>
      </c>
      <c r="O28" s="12">
        <v>10005423</v>
      </c>
      <c r="P28" s="12">
        <v>777177</v>
      </c>
      <c r="Q28" s="75">
        <v>88.36</v>
      </c>
      <c r="R28" s="75">
        <v>52.38</v>
      </c>
      <c r="S28" s="75">
        <v>9.32</v>
      </c>
      <c r="T28" s="75">
        <v>3.1</v>
      </c>
      <c r="U28" s="75">
        <v>23.55</v>
      </c>
      <c r="V28" s="76">
        <v>11.63</v>
      </c>
    </row>
    <row r="29" spans="1:22" ht="12.75">
      <c r="A29" s="254">
        <v>2</v>
      </c>
      <c r="B29" s="255">
        <v>15</v>
      </c>
      <c r="C29" s="255">
        <v>0</v>
      </c>
      <c r="D29" s="17">
        <v>0</v>
      </c>
      <c r="E29" s="17">
        <v>1</v>
      </c>
      <c r="F29" s="24"/>
      <c r="G29" s="22" t="s">
        <v>294</v>
      </c>
      <c r="H29" s="92">
        <v>65005244</v>
      </c>
      <c r="I29" s="12">
        <v>50391920</v>
      </c>
      <c r="J29" s="12">
        <v>31194248</v>
      </c>
      <c r="K29" s="12">
        <v>1829877</v>
      </c>
      <c r="L29" s="12">
        <v>1537081</v>
      </c>
      <c r="M29" s="69">
        <v>15830714</v>
      </c>
      <c r="N29" s="12">
        <v>14613324</v>
      </c>
      <c r="O29" s="12">
        <v>14613324</v>
      </c>
      <c r="P29" s="12">
        <v>0</v>
      </c>
      <c r="Q29" s="75">
        <v>77.51</v>
      </c>
      <c r="R29" s="75">
        <v>47.98</v>
      </c>
      <c r="S29" s="75">
        <v>2.81</v>
      </c>
      <c r="T29" s="75">
        <v>2.36</v>
      </c>
      <c r="U29" s="75">
        <v>24.35</v>
      </c>
      <c r="V29" s="76">
        <v>22.48</v>
      </c>
    </row>
    <row r="30" spans="1:22" ht="12.75">
      <c r="A30" s="254">
        <v>2</v>
      </c>
      <c r="B30" s="255">
        <v>16</v>
      </c>
      <c r="C30" s="255">
        <v>0</v>
      </c>
      <c r="D30" s="17">
        <v>0</v>
      </c>
      <c r="E30" s="17">
        <v>1</v>
      </c>
      <c r="F30" s="24"/>
      <c r="G30" s="22" t="s">
        <v>295</v>
      </c>
      <c r="H30" s="92">
        <v>65682059</v>
      </c>
      <c r="I30" s="12">
        <v>41755162</v>
      </c>
      <c r="J30" s="12">
        <v>21992798</v>
      </c>
      <c r="K30" s="12">
        <v>1365495</v>
      </c>
      <c r="L30" s="12">
        <v>250000</v>
      </c>
      <c r="M30" s="69">
        <v>18146869</v>
      </c>
      <c r="N30" s="12">
        <v>23926897</v>
      </c>
      <c r="O30" s="12">
        <v>23926897</v>
      </c>
      <c r="P30" s="12">
        <v>0</v>
      </c>
      <c r="Q30" s="75">
        <v>63.57</v>
      </c>
      <c r="R30" s="75">
        <v>33.48</v>
      </c>
      <c r="S30" s="75">
        <v>2.07</v>
      </c>
      <c r="T30" s="75">
        <v>0.38</v>
      </c>
      <c r="U30" s="75">
        <v>27.62</v>
      </c>
      <c r="V30" s="76">
        <v>36.42</v>
      </c>
    </row>
    <row r="31" spans="1:22" ht="12.75">
      <c r="A31" s="254">
        <v>2</v>
      </c>
      <c r="B31" s="255">
        <v>17</v>
      </c>
      <c r="C31" s="255">
        <v>0</v>
      </c>
      <c r="D31" s="17">
        <v>0</v>
      </c>
      <c r="E31" s="17">
        <v>1</v>
      </c>
      <c r="F31" s="24"/>
      <c r="G31" s="22" t="s">
        <v>296</v>
      </c>
      <c r="H31" s="92">
        <v>49242333</v>
      </c>
      <c r="I31" s="12">
        <v>42205253</v>
      </c>
      <c r="J31" s="12">
        <v>24105464</v>
      </c>
      <c r="K31" s="12">
        <v>3003292</v>
      </c>
      <c r="L31" s="12">
        <v>1230000</v>
      </c>
      <c r="M31" s="69">
        <v>13866497</v>
      </c>
      <c r="N31" s="12">
        <v>7037080</v>
      </c>
      <c r="O31" s="12">
        <v>7037080</v>
      </c>
      <c r="P31" s="12">
        <v>0</v>
      </c>
      <c r="Q31" s="75">
        <v>85.7</v>
      </c>
      <c r="R31" s="75">
        <v>48.95</v>
      </c>
      <c r="S31" s="75">
        <v>6.09</v>
      </c>
      <c r="T31" s="75">
        <v>2.49</v>
      </c>
      <c r="U31" s="75">
        <v>28.15</v>
      </c>
      <c r="V31" s="76">
        <v>14.29</v>
      </c>
    </row>
    <row r="32" spans="1:22" ht="12.75">
      <c r="A32" s="254">
        <v>2</v>
      </c>
      <c r="B32" s="255">
        <v>18</v>
      </c>
      <c r="C32" s="255">
        <v>0</v>
      </c>
      <c r="D32" s="17">
        <v>0</v>
      </c>
      <c r="E32" s="17">
        <v>1</v>
      </c>
      <c r="F32" s="24"/>
      <c r="G32" s="22" t="s">
        <v>297</v>
      </c>
      <c r="H32" s="92">
        <v>44481689</v>
      </c>
      <c r="I32" s="12">
        <v>30081516</v>
      </c>
      <c r="J32" s="12">
        <v>18738972</v>
      </c>
      <c r="K32" s="12">
        <v>1171612</v>
      </c>
      <c r="L32" s="12">
        <v>527000</v>
      </c>
      <c r="M32" s="69">
        <v>9643932</v>
      </c>
      <c r="N32" s="12">
        <v>14400173</v>
      </c>
      <c r="O32" s="12">
        <v>14400173</v>
      </c>
      <c r="P32" s="12">
        <v>0</v>
      </c>
      <c r="Q32" s="75">
        <v>67.62</v>
      </c>
      <c r="R32" s="75">
        <v>42.12</v>
      </c>
      <c r="S32" s="75">
        <v>2.63</v>
      </c>
      <c r="T32" s="75">
        <v>1.18</v>
      </c>
      <c r="U32" s="75">
        <v>21.68</v>
      </c>
      <c r="V32" s="76">
        <v>32.37</v>
      </c>
    </row>
    <row r="33" spans="1:22" ht="12.75">
      <c r="A33" s="254">
        <v>2</v>
      </c>
      <c r="B33" s="255">
        <v>19</v>
      </c>
      <c r="C33" s="255">
        <v>0</v>
      </c>
      <c r="D33" s="17">
        <v>0</v>
      </c>
      <c r="E33" s="17">
        <v>1</v>
      </c>
      <c r="F33" s="24"/>
      <c r="G33" s="22" t="s">
        <v>298</v>
      </c>
      <c r="H33" s="92">
        <v>229348757</v>
      </c>
      <c r="I33" s="12">
        <v>115766507</v>
      </c>
      <c r="J33" s="12">
        <v>74805404</v>
      </c>
      <c r="K33" s="12">
        <v>7196611</v>
      </c>
      <c r="L33" s="12">
        <v>3600000</v>
      </c>
      <c r="M33" s="69">
        <v>30164492</v>
      </c>
      <c r="N33" s="12">
        <v>113582250</v>
      </c>
      <c r="O33" s="12">
        <v>81172836</v>
      </c>
      <c r="P33" s="12">
        <v>1242441</v>
      </c>
      <c r="Q33" s="75">
        <v>50.47</v>
      </c>
      <c r="R33" s="75">
        <v>32.61</v>
      </c>
      <c r="S33" s="75">
        <v>3.13</v>
      </c>
      <c r="T33" s="75">
        <v>1.56</v>
      </c>
      <c r="U33" s="75">
        <v>13.15</v>
      </c>
      <c r="V33" s="76">
        <v>49.52</v>
      </c>
    </row>
    <row r="34" spans="1:22" ht="12.75">
      <c r="A34" s="254">
        <v>2</v>
      </c>
      <c r="B34" s="255">
        <v>20</v>
      </c>
      <c r="C34" s="255">
        <v>0</v>
      </c>
      <c r="D34" s="17">
        <v>0</v>
      </c>
      <c r="E34" s="17">
        <v>1</v>
      </c>
      <c r="F34" s="24"/>
      <c r="G34" s="22" t="s">
        <v>299</v>
      </c>
      <c r="H34" s="92">
        <v>71882495</v>
      </c>
      <c r="I34" s="12">
        <v>54478481</v>
      </c>
      <c r="J34" s="12">
        <v>35251503</v>
      </c>
      <c r="K34" s="12">
        <v>647828</v>
      </c>
      <c r="L34" s="12">
        <v>1443754</v>
      </c>
      <c r="M34" s="69">
        <v>17135396</v>
      </c>
      <c r="N34" s="12">
        <v>17404014</v>
      </c>
      <c r="O34" s="12">
        <v>15294014</v>
      </c>
      <c r="P34" s="12">
        <v>1510000</v>
      </c>
      <c r="Q34" s="75">
        <v>75.78</v>
      </c>
      <c r="R34" s="75">
        <v>49.04</v>
      </c>
      <c r="S34" s="75">
        <v>0.9</v>
      </c>
      <c r="T34" s="75">
        <v>2</v>
      </c>
      <c r="U34" s="75">
        <v>23.83</v>
      </c>
      <c r="V34" s="76">
        <v>24.21</v>
      </c>
    </row>
    <row r="35" spans="1:22" ht="12.75">
      <c r="A35" s="254">
        <v>2</v>
      </c>
      <c r="B35" s="255">
        <v>21</v>
      </c>
      <c r="C35" s="255">
        <v>0</v>
      </c>
      <c r="D35" s="17">
        <v>0</v>
      </c>
      <c r="E35" s="17">
        <v>1</v>
      </c>
      <c r="F35" s="24"/>
      <c r="G35" s="22" t="s">
        <v>300</v>
      </c>
      <c r="H35" s="92">
        <v>123503513</v>
      </c>
      <c r="I35" s="12">
        <v>119923243</v>
      </c>
      <c r="J35" s="12">
        <v>68103530</v>
      </c>
      <c r="K35" s="12">
        <v>11102532</v>
      </c>
      <c r="L35" s="12">
        <v>2184250</v>
      </c>
      <c r="M35" s="69">
        <v>38532931</v>
      </c>
      <c r="N35" s="12">
        <v>3580270</v>
      </c>
      <c r="O35" s="12">
        <v>3580270</v>
      </c>
      <c r="P35" s="12">
        <v>0</v>
      </c>
      <c r="Q35" s="75">
        <v>97.1</v>
      </c>
      <c r="R35" s="75">
        <v>55.14</v>
      </c>
      <c r="S35" s="75">
        <v>8.98</v>
      </c>
      <c r="T35" s="75">
        <v>1.76</v>
      </c>
      <c r="U35" s="75">
        <v>31.19</v>
      </c>
      <c r="V35" s="76">
        <v>2.89</v>
      </c>
    </row>
    <row r="36" spans="1:22" ht="12.75">
      <c r="A36" s="254">
        <v>2</v>
      </c>
      <c r="B36" s="255">
        <v>22</v>
      </c>
      <c r="C36" s="255">
        <v>0</v>
      </c>
      <c r="D36" s="17">
        <v>0</v>
      </c>
      <c r="E36" s="17">
        <v>1</v>
      </c>
      <c r="F36" s="24"/>
      <c r="G36" s="22" t="s">
        <v>301</v>
      </c>
      <c r="H36" s="92">
        <v>47053602</v>
      </c>
      <c r="I36" s="12">
        <v>45541063</v>
      </c>
      <c r="J36" s="12">
        <v>25914737</v>
      </c>
      <c r="K36" s="12">
        <v>2466768</v>
      </c>
      <c r="L36" s="12">
        <v>1293150</v>
      </c>
      <c r="M36" s="69">
        <v>15866408</v>
      </c>
      <c r="N36" s="12">
        <v>1512539</v>
      </c>
      <c r="O36" s="12">
        <v>1473314</v>
      </c>
      <c r="P36" s="12">
        <v>9225</v>
      </c>
      <c r="Q36" s="75">
        <v>96.78</v>
      </c>
      <c r="R36" s="75">
        <v>55.07</v>
      </c>
      <c r="S36" s="75">
        <v>5.24</v>
      </c>
      <c r="T36" s="75">
        <v>2.74</v>
      </c>
      <c r="U36" s="75">
        <v>33.71</v>
      </c>
      <c r="V36" s="76">
        <v>3.21</v>
      </c>
    </row>
    <row r="37" spans="1:22" ht="12.75">
      <c r="A37" s="254">
        <v>2</v>
      </c>
      <c r="B37" s="255">
        <v>23</v>
      </c>
      <c r="C37" s="255">
        <v>0</v>
      </c>
      <c r="D37" s="17">
        <v>0</v>
      </c>
      <c r="E37" s="17">
        <v>1</v>
      </c>
      <c r="F37" s="24"/>
      <c r="G37" s="22" t="s">
        <v>302</v>
      </c>
      <c r="H37" s="92">
        <v>101024192</v>
      </c>
      <c r="I37" s="12">
        <v>67371531</v>
      </c>
      <c r="J37" s="12">
        <v>26347983</v>
      </c>
      <c r="K37" s="12">
        <v>20165368</v>
      </c>
      <c r="L37" s="12">
        <v>1599004</v>
      </c>
      <c r="M37" s="69">
        <v>19259176</v>
      </c>
      <c r="N37" s="12">
        <v>33652661</v>
      </c>
      <c r="O37" s="12">
        <v>30242751</v>
      </c>
      <c r="P37" s="12">
        <v>3409910</v>
      </c>
      <c r="Q37" s="75">
        <v>66.68</v>
      </c>
      <c r="R37" s="75">
        <v>26.08</v>
      </c>
      <c r="S37" s="75">
        <v>19.96</v>
      </c>
      <c r="T37" s="75">
        <v>1.58</v>
      </c>
      <c r="U37" s="75">
        <v>19.06</v>
      </c>
      <c r="V37" s="76">
        <v>33.31</v>
      </c>
    </row>
    <row r="38" spans="1:22" ht="12.75">
      <c r="A38" s="254">
        <v>2</v>
      </c>
      <c r="B38" s="255">
        <v>24</v>
      </c>
      <c r="C38" s="255">
        <v>0</v>
      </c>
      <c r="D38" s="17">
        <v>0</v>
      </c>
      <c r="E38" s="17">
        <v>1</v>
      </c>
      <c r="F38" s="24"/>
      <c r="G38" s="22" t="s">
        <v>303</v>
      </c>
      <c r="H38" s="92">
        <v>86282057.2</v>
      </c>
      <c r="I38" s="12">
        <v>68362982.33</v>
      </c>
      <c r="J38" s="12">
        <v>41177629.6</v>
      </c>
      <c r="K38" s="12">
        <v>5417470.58</v>
      </c>
      <c r="L38" s="12">
        <v>1662992</v>
      </c>
      <c r="M38" s="69">
        <v>20104890.15</v>
      </c>
      <c r="N38" s="12">
        <v>17919074.87</v>
      </c>
      <c r="O38" s="12">
        <v>17392216.49</v>
      </c>
      <c r="P38" s="12">
        <v>0</v>
      </c>
      <c r="Q38" s="75">
        <v>79.23</v>
      </c>
      <c r="R38" s="75">
        <v>47.72</v>
      </c>
      <c r="S38" s="75">
        <v>6.27</v>
      </c>
      <c r="T38" s="75">
        <v>1.92</v>
      </c>
      <c r="U38" s="75">
        <v>23.3</v>
      </c>
      <c r="V38" s="76">
        <v>20.76</v>
      </c>
    </row>
    <row r="39" spans="1:22" ht="12.75">
      <c r="A39" s="254">
        <v>2</v>
      </c>
      <c r="B39" s="255">
        <v>25</v>
      </c>
      <c r="C39" s="255">
        <v>0</v>
      </c>
      <c r="D39" s="17">
        <v>0</v>
      </c>
      <c r="E39" s="17">
        <v>1</v>
      </c>
      <c r="F39" s="24"/>
      <c r="G39" s="22" t="s">
        <v>304</v>
      </c>
      <c r="H39" s="92">
        <v>79713560</v>
      </c>
      <c r="I39" s="12">
        <v>69045696</v>
      </c>
      <c r="J39" s="12">
        <v>43779380</v>
      </c>
      <c r="K39" s="12">
        <v>4577690</v>
      </c>
      <c r="L39" s="12">
        <v>1487589</v>
      </c>
      <c r="M39" s="69">
        <v>19201037</v>
      </c>
      <c r="N39" s="12">
        <v>10667864</v>
      </c>
      <c r="O39" s="12">
        <v>9422864</v>
      </c>
      <c r="P39" s="12">
        <v>295000</v>
      </c>
      <c r="Q39" s="75">
        <v>86.61</v>
      </c>
      <c r="R39" s="75">
        <v>54.92</v>
      </c>
      <c r="S39" s="75">
        <v>5.74</v>
      </c>
      <c r="T39" s="75">
        <v>1.86</v>
      </c>
      <c r="U39" s="75">
        <v>24.08</v>
      </c>
      <c r="V39" s="76">
        <v>13.38</v>
      </c>
    </row>
    <row r="40" spans="1:22" ht="12.75">
      <c r="A40" s="254">
        <v>2</v>
      </c>
      <c r="B40" s="255">
        <v>26</v>
      </c>
      <c r="C40" s="255">
        <v>0</v>
      </c>
      <c r="D40" s="17">
        <v>0</v>
      </c>
      <c r="E40" s="17">
        <v>1</v>
      </c>
      <c r="F40" s="24"/>
      <c r="G40" s="22" t="s">
        <v>305</v>
      </c>
      <c r="H40" s="92">
        <v>42107442</v>
      </c>
      <c r="I40" s="12">
        <v>41954642</v>
      </c>
      <c r="J40" s="12">
        <v>24284647</v>
      </c>
      <c r="K40" s="12">
        <v>345000</v>
      </c>
      <c r="L40" s="12">
        <v>1615420</v>
      </c>
      <c r="M40" s="69">
        <v>15709575</v>
      </c>
      <c r="N40" s="12">
        <v>152800</v>
      </c>
      <c r="O40" s="12">
        <v>102800</v>
      </c>
      <c r="P40" s="12">
        <v>0</v>
      </c>
      <c r="Q40" s="75">
        <v>99.63</v>
      </c>
      <c r="R40" s="75">
        <v>57.67</v>
      </c>
      <c r="S40" s="75">
        <v>0.81</v>
      </c>
      <c r="T40" s="75">
        <v>3.83</v>
      </c>
      <c r="U40" s="75">
        <v>37.3</v>
      </c>
      <c r="V40" s="76">
        <v>0.36</v>
      </c>
    </row>
    <row r="41" spans="1:22" s="107" customFormat="1" ht="15">
      <c r="A41" s="258"/>
      <c r="B41" s="259"/>
      <c r="C41" s="259"/>
      <c r="D41" s="120"/>
      <c r="E41" s="120"/>
      <c r="F41" s="121" t="s">
        <v>306</v>
      </c>
      <c r="G41" s="122"/>
      <c r="H41" s="177">
        <v>4525017920</v>
      </c>
      <c r="I41" s="177">
        <v>3235185398.26</v>
      </c>
      <c r="J41" s="177">
        <v>1206113527.25</v>
      </c>
      <c r="K41" s="177">
        <v>290524106.32</v>
      </c>
      <c r="L41" s="177">
        <v>115295433</v>
      </c>
      <c r="M41" s="177">
        <v>1623252331.69</v>
      </c>
      <c r="N41" s="177">
        <v>1289832521.74</v>
      </c>
      <c r="O41" s="177">
        <v>1113300037.3600001</v>
      </c>
      <c r="P41" s="177">
        <v>985336.73</v>
      </c>
      <c r="Q41" s="150">
        <v>71.49552676821223</v>
      </c>
      <c r="R41" s="150">
        <v>26.654337034095104</v>
      </c>
      <c r="S41" s="150">
        <v>6.4203968129257705</v>
      </c>
      <c r="T41" s="150">
        <v>2.5479552796997544</v>
      </c>
      <c r="U41" s="150">
        <v>35.87283764149159</v>
      </c>
      <c r="V41" s="151">
        <v>28.504473231787774</v>
      </c>
    </row>
    <row r="42" spans="1:22" ht="12.75">
      <c r="A42" s="254">
        <v>2</v>
      </c>
      <c r="B42" s="255">
        <v>61</v>
      </c>
      <c r="C42" s="255">
        <v>0</v>
      </c>
      <c r="D42" s="17">
        <v>0</v>
      </c>
      <c r="E42" s="17">
        <v>2</v>
      </c>
      <c r="F42" s="24"/>
      <c r="G42" s="22" t="s">
        <v>307</v>
      </c>
      <c r="H42" s="92">
        <v>443334802</v>
      </c>
      <c r="I42" s="12">
        <v>276504819</v>
      </c>
      <c r="J42" s="12">
        <v>125571500</v>
      </c>
      <c r="K42" s="12">
        <v>36961114</v>
      </c>
      <c r="L42" s="12">
        <v>8295433</v>
      </c>
      <c r="M42" s="69">
        <v>105676772</v>
      </c>
      <c r="N42" s="12">
        <v>166829983</v>
      </c>
      <c r="O42" s="12">
        <v>160752314</v>
      </c>
      <c r="P42" s="12">
        <v>904344</v>
      </c>
      <c r="Q42" s="75">
        <v>62.36</v>
      </c>
      <c r="R42" s="75">
        <v>28.32</v>
      </c>
      <c r="S42" s="75">
        <v>8.33</v>
      </c>
      <c r="T42" s="75">
        <v>1.87</v>
      </c>
      <c r="U42" s="75">
        <v>23.83</v>
      </c>
      <c r="V42" s="76">
        <v>37.63</v>
      </c>
    </row>
    <row r="43" spans="1:22" ht="12.75">
      <c r="A43" s="254">
        <v>2</v>
      </c>
      <c r="B43" s="255">
        <v>62</v>
      </c>
      <c r="C43" s="255">
        <v>0</v>
      </c>
      <c r="D43" s="17">
        <v>0</v>
      </c>
      <c r="E43" s="17">
        <v>2</v>
      </c>
      <c r="F43" s="24"/>
      <c r="G43" s="22" t="s">
        <v>308</v>
      </c>
      <c r="H43" s="92">
        <v>406299757</v>
      </c>
      <c r="I43" s="12">
        <v>338367764.26</v>
      </c>
      <c r="J43" s="12">
        <v>176132789.25</v>
      </c>
      <c r="K43" s="12">
        <v>37582687.32</v>
      </c>
      <c r="L43" s="12">
        <v>7500000</v>
      </c>
      <c r="M43" s="69">
        <v>117152287.69</v>
      </c>
      <c r="N43" s="12">
        <v>67931992.74</v>
      </c>
      <c r="O43" s="12">
        <v>60807227.36</v>
      </c>
      <c r="P43" s="12">
        <v>80992.73</v>
      </c>
      <c r="Q43" s="75">
        <v>83.28</v>
      </c>
      <c r="R43" s="75">
        <v>43.35</v>
      </c>
      <c r="S43" s="75">
        <v>9.24</v>
      </c>
      <c r="T43" s="75">
        <v>1.84</v>
      </c>
      <c r="U43" s="75">
        <v>28.83</v>
      </c>
      <c r="V43" s="76">
        <v>16.71</v>
      </c>
    </row>
    <row r="44" spans="1:22" ht="12.75">
      <c r="A44" s="254">
        <v>2</v>
      </c>
      <c r="B44" s="255">
        <v>64</v>
      </c>
      <c r="C44" s="255">
        <v>0</v>
      </c>
      <c r="D44" s="17">
        <v>0</v>
      </c>
      <c r="E44" s="17">
        <v>2</v>
      </c>
      <c r="F44" s="24"/>
      <c r="G44" s="22" t="s">
        <v>309</v>
      </c>
      <c r="H44" s="92">
        <v>3675383361</v>
      </c>
      <c r="I44" s="12">
        <v>2620312815</v>
      </c>
      <c r="J44" s="12">
        <v>904409238</v>
      </c>
      <c r="K44" s="12">
        <v>215980305</v>
      </c>
      <c r="L44" s="12">
        <v>99500000</v>
      </c>
      <c r="M44" s="69">
        <v>1400423272</v>
      </c>
      <c r="N44" s="12">
        <v>1055070546</v>
      </c>
      <c r="O44" s="12">
        <v>891740496</v>
      </c>
      <c r="P44" s="12">
        <v>0</v>
      </c>
      <c r="Q44" s="75">
        <v>71.29</v>
      </c>
      <c r="R44" s="75">
        <v>24.6</v>
      </c>
      <c r="S44" s="75">
        <v>5.87</v>
      </c>
      <c r="T44" s="75">
        <v>2.7</v>
      </c>
      <c r="U44" s="75">
        <v>38.1</v>
      </c>
      <c r="V44" s="76">
        <v>28.7</v>
      </c>
    </row>
    <row r="45" spans="1:22" s="107" customFormat="1" ht="15">
      <c r="A45" s="258"/>
      <c r="B45" s="259"/>
      <c r="C45" s="259"/>
      <c r="D45" s="120"/>
      <c r="E45" s="120"/>
      <c r="F45" s="121" t="s">
        <v>310</v>
      </c>
      <c r="G45" s="122"/>
      <c r="H45" s="177">
        <v>6949723645.509999</v>
      </c>
      <c r="I45" s="177">
        <v>5046751719.77</v>
      </c>
      <c r="J45" s="177">
        <v>2145126283.0899997</v>
      </c>
      <c r="K45" s="177">
        <v>405891063.03999996</v>
      </c>
      <c r="L45" s="177">
        <v>151243747.29999998</v>
      </c>
      <c r="M45" s="177">
        <v>2344490626.34</v>
      </c>
      <c r="N45" s="177">
        <v>1902971925.74</v>
      </c>
      <c r="O45" s="177">
        <v>1772789230.94</v>
      </c>
      <c r="P45" s="177">
        <v>55334358.66</v>
      </c>
      <c r="Q45" s="150">
        <v>72.61802018603359</v>
      </c>
      <c r="R45" s="150">
        <v>30.866353721502282</v>
      </c>
      <c r="S45" s="150">
        <v>5.8403914132935855</v>
      </c>
      <c r="T45" s="150">
        <v>2.176255560862681</v>
      </c>
      <c r="U45" s="150">
        <v>33.73501949037503</v>
      </c>
      <c r="V45" s="151">
        <v>27.381979813966435</v>
      </c>
    </row>
    <row r="46" spans="1:22" s="107" customFormat="1" ht="15">
      <c r="A46" s="258"/>
      <c r="B46" s="259"/>
      <c r="C46" s="259"/>
      <c r="D46" s="120"/>
      <c r="E46" s="120"/>
      <c r="F46" s="121" t="s">
        <v>311</v>
      </c>
      <c r="G46" s="122"/>
      <c r="H46" s="177">
        <v>2551654961</v>
      </c>
      <c r="I46" s="177">
        <v>1922199009.53</v>
      </c>
      <c r="J46" s="177">
        <v>764165706.8</v>
      </c>
      <c r="K46" s="177">
        <v>173055846.85999998</v>
      </c>
      <c r="L46" s="177">
        <v>74075605</v>
      </c>
      <c r="M46" s="177">
        <v>910901850.87</v>
      </c>
      <c r="N46" s="177">
        <v>629455951.47</v>
      </c>
      <c r="O46" s="177">
        <v>586445298.63</v>
      </c>
      <c r="P46" s="177">
        <v>17800855.84</v>
      </c>
      <c r="Q46" s="150">
        <v>75.33146287053972</v>
      </c>
      <c r="R46" s="150">
        <v>29.947846338147592</v>
      </c>
      <c r="S46" s="150">
        <v>6.782102184857272</v>
      </c>
      <c r="T46" s="150">
        <v>2.903041599753345</v>
      </c>
      <c r="U46" s="150">
        <v>35.698472747781516</v>
      </c>
      <c r="V46" s="151">
        <v>24.668537129460272</v>
      </c>
    </row>
    <row r="47" spans="1:22" ht="12.75">
      <c r="A47" s="254">
        <v>2</v>
      </c>
      <c r="B47" s="255">
        <v>2</v>
      </c>
      <c r="C47" s="255">
        <v>1</v>
      </c>
      <c r="D47" s="17">
        <v>1</v>
      </c>
      <c r="E47" s="17">
        <v>0</v>
      </c>
      <c r="F47" s="24"/>
      <c r="G47" s="22" t="s">
        <v>312</v>
      </c>
      <c r="H47" s="92">
        <v>98592911</v>
      </c>
      <c r="I47" s="12">
        <v>76095205</v>
      </c>
      <c r="J47" s="12">
        <v>21047607</v>
      </c>
      <c r="K47" s="12">
        <v>8545500</v>
      </c>
      <c r="L47" s="12">
        <v>3285500</v>
      </c>
      <c r="M47" s="69">
        <v>43216598</v>
      </c>
      <c r="N47" s="12">
        <v>22497706</v>
      </c>
      <c r="O47" s="12">
        <v>18513448</v>
      </c>
      <c r="P47" s="12">
        <v>50000</v>
      </c>
      <c r="Q47" s="75">
        <v>77.18</v>
      </c>
      <c r="R47" s="75">
        <v>21.34</v>
      </c>
      <c r="S47" s="75">
        <v>8.66</v>
      </c>
      <c r="T47" s="75">
        <v>3.33</v>
      </c>
      <c r="U47" s="75">
        <v>43.83</v>
      </c>
      <c r="V47" s="76">
        <v>22.81</v>
      </c>
    </row>
    <row r="48" spans="1:22" ht="12.75">
      <c r="A48" s="254">
        <v>2</v>
      </c>
      <c r="B48" s="255">
        <v>21</v>
      </c>
      <c r="C48" s="255">
        <v>1</v>
      </c>
      <c r="D48" s="17">
        <v>1</v>
      </c>
      <c r="E48" s="17">
        <v>0</v>
      </c>
      <c r="F48" s="24"/>
      <c r="G48" s="22" t="s">
        <v>313</v>
      </c>
      <c r="H48" s="92">
        <v>47325674.7</v>
      </c>
      <c r="I48" s="12">
        <v>36152731.7</v>
      </c>
      <c r="J48" s="12">
        <v>12308944</v>
      </c>
      <c r="K48" s="12">
        <v>2135147</v>
      </c>
      <c r="L48" s="12">
        <v>2331016</v>
      </c>
      <c r="M48" s="69">
        <v>19377624.7</v>
      </c>
      <c r="N48" s="12">
        <v>11172943</v>
      </c>
      <c r="O48" s="12">
        <v>10972943</v>
      </c>
      <c r="P48" s="12">
        <v>0</v>
      </c>
      <c r="Q48" s="75">
        <v>76.39</v>
      </c>
      <c r="R48" s="75">
        <v>26</v>
      </c>
      <c r="S48" s="75">
        <v>4.51</v>
      </c>
      <c r="T48" s="75">
        <v>4.92</v>
      </c>
      <c r="U48" s="75">
        <v>40.94</v>
      </c>
      <c r="V48" s="76">
        <v>23.6</v>
      </c>
    </row>
    <row r="49" spans="1:22" ht="12.75">
      <c r="A49" s="254">
        <v>2</v>
      </c>
      <c r="B49" s="255">
        <v>1</v>
      </c>
      <c r="C49" s="255">
        <v>1</v>
      </c>
      <c r="D49" s="17">
        <v>1</v>
      </c>
      <c r="E49" s="17">
        <v>0</v>
      </c>
      <c r="F49" s="24"/>
      <c r="G49" s="22" t="s">
        <v>314</v>
      </c>
      <c r="H49" s="92">
        <v>145385368</v>
      </c>
      <c r="I49" s="12">
        <v>101205511</v>
      </c>
      <c r="J49" s="12">
        <v>39936789</v>
      </c>
      <c r="K49" s="12">
        <v>9874830</v>
      </c>
      <c r="L49" s="12">
        <v>3309987</v>
      </c>
      <c r="M49" s="69">
        <v>48083905</v>
      </c>
      <c r="N49" s="12">
        <v>44179857</v>
      </c>
      <c r="O49" s="12">
        <v>41264830</v>
      </c>
      <c r="P49" s="12">
        <v>1000000</v>
      </c>
      <c r="Q49" s="75">
        <v>69.61</v>
      </c>
      <c r="R49" s="75">
        <v>27.46</v>
      </c>
      <c r="S49" s="75">
        <v>6.79</v>
      </c>
      <c r="T49" s="75">
        <v>2.27</v>
      </c>
      <c r="U49" s="75">
        <v>33.07</v>
      </c>
      <c r="V49" s="76">
        <v>30.38</v>
      </c>
    </row>
    <row r="50" spans="1:22" ht="12.75">
      <c r="A50" s="254">
        <v>2</v>
      </c>
      <c r="B50" s="255">
        <v>9</v>
      </c>
      <c r="C50" s="255">
        <v>1</v>
      </c>
      <c r="D50" s="17">
        <v>1</v>
      </c>
      <c r="E50" s="17">
        <v>0</v>
      </c>
      <c r="F50" s="24"/>
      <c r="G50" s="22" t="s">
        <v>315</v>
      </c>
      <c r="H50" s="92">
        <v>37990786</v>
      </c>
      <c r="I50" s="12">
        <v>29905373</v>
      </c>
      <c r="J50" s="12">
        <v>16194396</v>
      </c>
      <c r="K50" s="12">
        <v>1566300</v>
      </c>
      <c r="L50" s="12">
        <v>404531</v>
      </c>
      <c r="M50" s="69">
        <v>11740146</v>
      </c>
      <c r="N50" s="12">
        <v>8085413</v>
      </c>
      <c r="O50" s="12">
        <v>7685413</v>
      </c>
      <c r="P50" s="12">
        <v>0</v>
      </c>
      <c r="Q50" s="75">
        <v>78.71</v>
      </c>
      <c r="R50" s="75">
        <v>42.62</v>
      </c>
      <c r="S50" s="75">
        <v>4.12</v>
      </c>
      <c r="T50" s="75">
        <v>1.06</v>
      </c>
      <c r="U50" s="75">
        <v>30.9</v>
      </c>
      <c r="V50" s="76">
        <v>21.28</v>
      </c>
    </row>
    <row r="51" spans="1:22" ht="12.75">
      <c r="A51" s="254">
        <v>2</v>
      </c>
      <c r="B51" s="255">
        <v>8</v>
      </c>
      <c r="C51" s="255">
        <v>1</v>
      </c>
      <c r="D51" s="17">
        <v>1</v>
      </c>
      <c r="E51" s="17">
        <v>0</v>
      </c>
      <c r="F51" s="24"/>
      <c r="G51" s="22" t="s">
        <v>316</v>
      </c>
      <c r="H51" s="92">
        <v>19670561</v>
      </c>
      <c r="I51" s="12">
        <v>14208053</v>
      </c>
      <c r="J51" s="12">
        <v>6437994</v>
      </c>
      <c r="K51" s="12">
        <v>1111695</v>
      </c>
      <c r="L51" s="12">
        <v>617931</v>
      </c>
      <c r="M51" s="69">
        <v>6040433</v>
      </c>
      <c r="N51" s="12">
        <v>5462508</v>
      </c>
      <c r="O51" s="12">
        <v>5342508</v>
      </c>
      <c r="P51" s="12">
        <v>0</v>
      </c>
      <c r="Q51" s="75">
        <v>72.23</v>
      </c>
      <c r="R51" s="75">
        <v>32.72</v>
      </c>
      <c r="S51" s="75">
        <v>5.65</v>
      </c>
      <c r="T51" s="75">
        <v>3.14</v>
      </c>
      <c r="U51" s="75">
        <v>30.7</v>
      </c>
      <c r="V51" s="76">
        <v>27.76</v>
      </c>
    </row>
    <row r="52" spans="1:22" ht="12.75">
      <c r="A52" s="254">
        <v>2</v>
      </c>
      <c r="B52" s="255">
        <v>2</v>
      </c>
      <c r="C52" s="255">
        <v>2</v>
      </c>
      <c r="D52" s="17">
        <v>1</v>
      </c>
      <c r="E52" s="17">
        <v>0</v>
      </c>
      <c r="F52" s="24"/>
      <c r="G52" s="22" t="s">
        <v>317</v>
      </c>
      <c r="H52" s="92">
        <v>103848561</v>
      </c>
      <c r="I52" s="12">
        <v>75371858</v>
      </c>
      <c r="J52" s="12">
        <v>27491845</v>
      </c>
      <c r="K52" s="12">
        <v>13012934</v>
      </c>
      <c r="L52" s="12">
        <v>2760743</v>
      </c>
      <c r="M52" s="69">
        <v>32106336</v>
      </c>
      <c r="N52" s="12">
        <v>28476703</v>
      </c>
      <c r="O52" s="12">
        <v>26068475</v>
      </c>
      <c r="P52" s="12">
        <v>1408228</v>
      </c>
      <c r="Q52" s="75">
        <v>72.57</v>
      </c>
      <c r="R52" s="75">
        <v>26.47</v>
      </c>
      <c r="S52" s="75">
        <v>12.53</v>
      </c>
      <c r="T52" s="75">
        <v>2.65</v>
      </c>
      <c r="U52" s="75">
        <v>30.91</v>
      </c>
      <c r="V52" s="76">
        <v>27.42</v>
      </c>
    </row>
    <row r="53" spans="1:22" ht="12.75">
      <c r="A53" s="254">
        <v>2</v>
      </c>
      <c r="B53" s="255">
        <v>3</v>
      </c>
      <c r="C53" s="255">
        <v>1</v>
      </c>
      <c r="D53" s="17">
        <v>1</v>
      </c>
      <c r="E53" s="17">
        <v>0</v>
      </c>
      <c r="F53" s="24"/>
      <c r="G53" s="22" t="s">
        <v>318</v>
      </c>
      <c r="H53" s="92">
        <v>209379414</v>
      </c>
      <c r="I53" s="12">
        <v>171037484</v>
      </c>
      <c r="J53" s="12">
        <v>75151186</v>
      </c>
      <c r="K53" s="12">
        <v>16742064</v>
      </c>
      <c r="L53" s="12">
        <v>9223081</v>
      </c>
      <c r="M53" s="69">
        <v>69921153</v>
      </c>
      <c r="N53" s="12">
        <v>38341930</v>
      </c>
      <c r="O53" s="12">
        <v>37619930</v>
      </c>
      <c r="P53" s="12">
        <v>50000</v>
      </c>
      <c r="Q53" s="75">
        <v>81.68</v>
      </c>
      <c r="R53" s="75">
        <v>35.89</v>
      </c>
      <c r="S53" s="75">
        <v>7.99</v>
      </c>
      <c r="T53" s="75">
        <v>4.4</v>
      </c>
      <c r="U53" s="75">
        <v>33.39</v>
      </c>
      <c r="V53" s="76">
        <v>18.31</v>
      </c>
    </row>
    <row r="54" spans="1:22" ht="12.75">
      <c r="A54" s="254">
        <v>2</v>
      </c>
      <c r="B54" s="255">
        <v>5</v>
      </c>
      <c r="C54" s="255">
        <v>1</v>
      </c>
      <c r="D54" s="17">
        <v>1</v>
      </c>
      <c r="E54" s="17">
        <v>0</v>
      </c>
      <c r="F54" s="24"/>
      <c r="G54" s="22" t="s">
        <v>319</v>
      </c>
      <c r="H54" s="92">
        <v>67152687.56</v>
      </c>
      <c r="I54" s="12">
        <v>55765970.12</v>
      </c>
      <c r="J54" s="12">
        <v>26314788.39</v>
      </c>
      <c r="K54" s="12">
        <v>5842569.7</v>
      </c>
      <c r="L54" s="12">
        <v>1396795</v>
      </c>
      <c r="M54" s="69">
        <v>22211817.03</v>
      </c>
      <c r="N54" s="12">
        <v>11386717.44</v>
      </c>
      <c r="O54" s="12">
        <v>9620681.6</v>
      </c>
      <c r="P54" s="12">
        <v>1125535.84</v>
      </c>
      <c r="Q54" s="75">
        <v>83.04</v>
      </c>
      <c r="R54" s="75">
        <v>39.18</v>
      </c>
      <c r="S54" s="75">
        <v>8.7</v>
      </c>
      <c r="T54" s="75">
        <v>2.08</v>
      </c>
      <c r="U54" s="75">
        <v>33.07</v>
      </c>
      <c r="V54" s="76">
        <v>16.95</v>
      </c>
    </row>
    <row r="55" spans="1:22" ht="12.75">
      <c r="A55" s="254">
        <v>2</v>
      </c>
      <c r="B55" s="255">
        <v>21</v>
      </c>
      <c r="C55" s="255">
        <v>2</v>
      </c>
      <c r="D55" s="17">
        <v>1</v>
      </c>
      <c r="E55" s="17">
        <v>0</v>
      </c>
      <c r="F55" s="24"/>
      <c r="G55" s="22" t="s">
        <v>320</v>
      </c>
      <c r="H55" s="92">
        <v>18535966</v>
      </c>
      <c r="I55" s="12">
        <v>11124666</v>
      </c>
      <c r="J55" s="12">
        <v>4318220</v>
      </c>
      <c r="K55" s="12">
        <v>1056000</v>
      </c>
      <c r="L55" s="12">
        <v>954514</v>
      </c>
      <c r="M55" s="69">
        <v>4795932</v>
      </c>
      <c r="N55" s="12">
        <v>7411300</v>
      </c>
      <c r="O55" s="12">
        <v>7411300</v>
      </c>
      <c r="P55" s="12">
        <v>0</v>
      </c>
      <c r="Q55" s="75">
        <v>60.01</v>
      </c>
      <c r="R55" s="75">
        <v>23.29</v>
      </c>
      <c r="S55" s="75">
        <v>5.69</v>
      </c>
      <c r="T55" s="75">
        <v>5.14</v>
      </c>
      <c r="U55" s="75">
        <v>25.87</v>
      </c>
      <c r="V55" s="76">
        <v>39.98</v>
      </c>
    </row>
    <row r="56" spans="1:22" ht="12.75">
      <c r="A56" s="254">
        <v>2</v>
      </c>
      <c r="B56" s="255">
        <v>7</v>
      </c>
      <c r="C56" s="255">
        <v>1</v>
      </c>
      <c r="D56" s="17">
        <v>1</v>
      </c>
      <c r="E56" s="17">
        <v>0</v>
      </c>
      <c r="F56" s="24"/>
      <c r="G56" s="22" t="s">
        <v>321</v>
      </c>
      <c r="H56" s="92">
        <v>57548115</v>
      </c>
      <c r="I56" s="12">
        <v>45419602</v>
      </c>
      <c r="J56" s="12">
        <v>20892514</v>
      </c>
      <c r="K56" s="12">
        <v>3128524</v>
      </c>
      <c r="L56" s="12">
        <v>887443</v>
      </c>
      <c r="M56" s="69">
        <v>20511121</v>
      </c>
      <c r="N56" s="12">
        <v>12128513</v>
      </c>
      <c r="O56" s="12">
        <v>11148513</v>
      </c>
      <c r="P56" s="12">
        <v>850000</v>
      </c>
      <c r="Q56" s="75">
        <v>78.92</v>
      </c>
      <c r="R56" s="75">
        <v>36.3</v>
      </c>
      <c r="S56" s="75">
        <v>5.43</v>
      </c>
      <c r="T56" s="75">
        <v>1.54</v>
      </c>
      <c r="U56" s="75">
        <v>35.64</v>
      </c>
      <c r="V56" s="76">
        <v>21.07</v>
      </c>
    </row>
    <row r="57" spans="1:22" ht="12.75">
      <c r="A57" s="254">
        <v>2</v>
      </c>
      <c r="B57" s="255">
        <v>6</v>
      </c>
      <c r="C57" s="255">
        <v>1</v>
      </c>
      <c r="D57" s="17">
        <v>1</v>
      </c>
      <c r="E57" s="17">
        <v>0</v>
      </c>
      <c r="F57" s="24"/>
      <c r="G57" s="22" t="s">
        <v>322</v>
      </c>
      <c r="H57" s="92">
        <v>37581185</v>
      </c>
      <c r="I57" s="12">
        <v>19666006</v>
      </c>
      <c r="J57" s="12">
        <v>8198748</v>
      </c>
      <c r="K57" s="12">
        <v>1234743</v>
      </c>
      <c r="L57" s="12">
        <v>481000</v>
      </c>
      <c r="M57" s="69">
        <v>9751515</v>
      </c>
      <c r="N57" s="12">
        <v>17915179</v>
      </c>
      <c r="O57" s="12">
        <v>17215179</v>
      </c>
      <c r="P57" s="12">
        <v>700000</v>
      </c>
      <c r="Q57" s="75">
        <v>52.32</v>
      </c>
      <c r="R57" s="75">
        <v>21.81</v>
      </c>
      <c r="S57" s="75">
        <v>3.28</v>
      </c>
      <c r="T57" s="75">
        <v>1.27</v>
      </c>
      <c r="U57" s="75">
        <v>25.94</v>
      </c>
      <c r="V57" s="76">
        <v>47.67</v>
      </c>
    </row>
    <row r="58" spans="1:22" ht="12.75">
      <c r="A58" s="254">
        <v>2</v>
      </c>
      <c r="B58" s="255">
        <v>8</v>
      </c>
      <c r="C58" s="255">
        <v>2</v>
      </c>
      <c r="D58" s="17">
        <v>1</v>
      </c>
      <c r="E58" s="17">
        <v>0</v>
      </c>
      <c r="F58" s="24"/>
      <c r="G58" s="22" t="s">
        <v>323</v>
      </c>
      <c r="H58" s="92">
        <v>88968922.58</v>
      </c>
      <c r="I58" s="12">
        <v>71186469.88</v>
      </c>
      <c r="J58" s="12">
        <v>30500407</v>
      </c>
      <c r="K58" s="12">
        <v>7674400</v>
      </c>
      <c r="L58" s="12">
        <v>2656000</v>
      </c>
      <c r="M58" s="69">
        <v>30355662.88</v>
      </c>
      <c r="N58" s="12">
        <v>17782452.7</v>
      </c>
      <c r="O58" s="12">
        <v>17782452.7</v>
      </c>
      <c r="P58" s="12">
        <v>0</v>
      </c>
      <c r="Q58" s="75">
        <v>80.01</v>
      </c>
      <c r="R58" s="75">
        <v>34.28</v>
      </c>
      <c r="S58" s="75">
        <v>8.62</v>
      </c>
      <c r="T58" s="75">
        <v>2.98</v>
      </c>
      <c r="U58" s="75">
        <v>34.11</v>
      </c>
      <c r="V58" s="76">
        <v>19.98</v>
      </c>
    </row>
    <row r="59" spans="1:22" ht="12.75">
      <c r="A59" s="254">
        <v>2</v>
      </c>
      <c r="B59" s="255">
        <v>6</v>
      </c>
      <c r="C59" s="255">
        <v>2</v>
      </c>
      <c r="D59" s="17">
        <v>1</v>
      </c>
      <c r="E59" s="17">
        <v>0</v>
      </c>
      <c r="F59" s="24"/>
      <c r="G59" s="22" t="s">
        <v>324</v>
      </c>
      <c r="H59" s="92">
        <v>38174059.1</v>
      </c>
      <c r="I59" s="12">
        <v>24429493.1</v>
      </c>
      <c r="J59" s="12">
        <v>7616185</v>
      </c>
      <c r="K59" s="12">
        <v>3110087</v>
      </c>
      <c r="L59" s="12">
        <v>146261</v>
      </c>
      <c r="M59" s="69">
        <v>13556960.1</v>
      </c>
      <c r="N59" s="12">
        <v>13744566</v>
      </c>
      <c r="O59" s="12">
        <v>12566236</v>
      </c>
      <c r="P59" s="12">
        <v>0</v>
      </c>
      <c r="Q59" s="75">
        <v>63.99</v>
      </c>
      <c r="R59" s="75">
        <v>19.95</v>
      </c>
      <c r="S59" s="75">
        <v>8.14</v>
      </c>
      <c r="T59" s="75">
        <v>0.38</v>
      </c>
      <c r="U59" s="75">
        <v>35.51</v>
      </c>
      <c r="V59" s="76">
        <v>36</v>
      </c>
    </row>
    <row r="60" spans="1:22" ht="12.75">
      <c r="A60" s="254">
        <v>2</v>
      </c>
      <c r="B60" s="255">
        <v>8</v>
      </c>
      <c r="C60" s="255">
        <v>3</v>
      </c>
      <c r="D60" s="17">
        <v>1</v>
      </c>
      <c r="E60" s="17">
        <v>0</v>
      </c>
      <c r="F60" s="24"/>
      <c r="G60" s="22" t="s">
        <v>325</v>
      </c>
      <c r="H60" s="92">
        <v>39707943</v>
      </c>
      <c r="I60" s="12">
        <v>23000270</v>
      </c>
      <c r="J60" s="12">
        <v>9068267.83</v>
      </c>
      <c r="K60" s="12">
        <v>1578530</v>
      </c>
      <c r="L60" s="12">
        <v>877322</v>
      </c>
      <c r="M60" s="69">
        <v>11476150.17</v>
      </c>
      <c r="N60" s="12">
        <v>16707673</v>
      </c>
      <c r="O60" s="12">
        <v>16691867</v>
      </c>
      <c r="P60" s="12">
        <v>15806</v>
      </c>
      <c r="Q60" s="75">
        <v>57.92</v>
      </c>
      <c r="R60" s="75">
        <v>22.83</v>
      </c>
      <c r="S60" s="75">
        <v>3.97</v>
      </c>
      <c r="T60" s="75">
        <v>2.2</v>
      </c>
      <c r="U60" s="75">
        <v>28.9</v>
      </c>
      <c r="V60" s="76">
        <v>42.07</v>
      </c>
    </row>
    <row r="61" spans="1:22" ht="12.75">
      <c r="A61" s="254">
        <v>2</v>
      </c>
      <c r="B61" s="255">
        <v>10</v>
      </c>
      <c r="C61" s="255">
        <v>1</v>
      </c>
      <c r="D61" s="17">
        <v>1</v>
      </c>
      <c r="E61" s="17">
        <v>0</v>
      </c>
      <c r="F61" s="24"/>
      <c r="G61" s="22" t="s">
        <v>326</v>
      </c>
      <c r="H61" s="92">
        <v>56596832.23</v>
      </c>
      <c r="I61" s="12">
        <v>47929283.23</v>
      </c>
      <c r="J61" s="12">
        <v>23116608</v>
      </c>
      <c r="K61" s="12">
        <v>3030412.77</v>
      </c>
      <c r="L61" s="12">
        <v>1230367</v>
      </c>
      <c r="M61" s="69">
        <v>20551895.46</v>
      </c>
      <c r="N61" s="12">
        <v>8667549</v>
      </c>
      <c r="O61" s="12">
        <v>6799349</v>
      </c>
      <c r="P61" s="12">
        <v>91200</v>
      </c>
      <c r="Q61" s="75">
        <v>84.68</v>
      </c>
      <c r="R61" s="75">
        <v>40.84</v>
      </c>
      <c r="S61" s="75">
        <v>5.35</v>
      </c>
      <c r="T61" s="75">
        <v>2.17</v>
      </c>
      <c r="U61" s="75">
        <v>36.31</v>
      </c>
      <c r="V61" s="76">
        <v>15.31</v>
      </c>
    </row>
    <row r="62" spans="1:22" ht="12.75">
      <c r="A62" s="254">
        <v>2</v>
      </c>
      <c r="B62" s="255">
        <v>11</v>
      </c>
      <c r="C62" s="255">
        <v>1</v>
      </c>
      <c r="D62" s="17">
        <v>1</v>
      </c>
      <c r="E62" s="17">
        <v>0</v>
      </c>
      <c r="F62" s="24"/>
      <c r="G62" s="22" t="s">
        <v>327</v>
      </c>
      <c r="H62" s="92">
        <v>249612227</v>
      </c>
      <c r="I62" s="12">
        <v>193275227</v>
      </c>
      <c r="J62" s="12">
        <v>86002042.1</v>
      </c>
      <c r="K62" s="12">
        <v>18814980</v>
      </c>
      <c r="L62" s="12">
        <v>5409383</v>
      </c>
      <c r="M62" s="69">
        <v>83048821.9</v>
      </c>
      <c r="N62" s="12">
        <v>56337000</v>
      </c>
      <c r="O62" s="12">
        <v>55947000</v>
      </c>
      <c r="P62" s="12">
        <v>0</v>
      </c>
      <c r="Q62" s="75">
        <v>77.43</v>
      </c>
      <c r="R62" s="75">
        <v>34.45</v>
      </c>
      <c r="S62" s="75">
        <v>7.53</v>
      </c>
      <c r="T62" s="75">
        <v>2.16</v>
      </c>
      <c r="U62" s="75">
        <v>33.27</v>
      </c>
      <c r="V62" s="76">
        <v>22.56</v>
      </c>
    </row>
    <row r="63" spans="1:22" ht="12.75">
      <c r="A63" s="254">
        <v>2</v>
      </c>
      <c r="B63" s="255">
        <v>8</v>
      </c>
      <c r="C63" s="255">
        <v>4</v>
      </c>
      <c r="D63" s="17">
        <v>1</v>
      </c>
      <c r="E63" s="17">
        <v>0</v>
      </c>
      <c r="F63" s="24"/>
      <c r="G63" s="22" t="s">
        <v>328</v>
      </c>
      <c r="H63" s="92">
        <v>53882636</v>
      </c>
      <c r="I63" s="12">
        <v>46018416</v>
      </c>
      <c r="J63" s="12">
        <v>18268047</v>
      </c>
      <c r="K63" s="12">
        <v>3994250</v>
      </c>
      <c r="L63" s="12">
        <v>1823383</v>
      </c>
      <c r="M63" s="69">
        <v>21932736</v>
      </c>
      <c r="N63" s="12">
        <v>7864220</v>
      </c>
      <c r="O63" s="12">
        <v>7001538</v>
      </c>
      <c r="P63" s="12">
        <v>0</v>
      </c>
      <c r="Q63" s="75">
        <v>85.4</v>
      </c>
      <c r="R63" s="75">
        <v>33.9</v>
      </c>
      <c r="S63" s="75">
        <v>7.41</v>
      </c>
      <c r="T63" s="75">
        <v>3.38</v>
      </c>
      <c r="U63" s="75">
        <v>40.7</v>
      </c>
      <c r="V63" s="76">
        <v>14.59</v>
      </c>
    </row>
    <row r="64" spans="1:22" ht="12.75">
      <c r="A64" s="254">
        <v>2</v>
      </c>
      <c r="B64" s="255">
        <v>14</v>
      </c>
      <c r="C64" s="255">
        <v>1</v>
      </c>
      <c r="D64" s="17">
        <v>1</v>
      </c>
      <c r="E64" s="17">
        <v>0</v>
      </c>
      <c r="F64" s="24"/>
      <c r="G64" s="22" t="s">
        <v>329</v>
      </c>
      <c r="H64" s="92">
        <v>105367300</v>
      </c>
      <c r="I64" s="12">
        <v>76375779</v>
      </c>
      <c r="J64" s="12">
        <v>33165458</v>
      </c>
      <c r="K64" s="12">
        <v>5953481</v>
      </c>
      <c r="L64" s="12">
        <v>875000</v>
      </c>
      <c r="M64" s="69">
        <v>36381840</v>
      </c>
      <c r="N64" s="12">
        <v>28991521</v>
      </c>
      <c r="O64" s="12">
        <v>22252531</v>
      </c>
      <c r="P64" s="12">
        <v>4548990</v>
      </c>
      <c r="Q64" s="75">
        <v>72.48</v>
      </c>
      <c r="R64" s="75">
        <v>31.47</v>
      </c>
      <c r="S64" s="75">
        <v>5.65</v>
      </c>
      <c r="T64" s="75">
        <v>0.83</v>
      </c>
      <c r="U64" s="75">
        <v>34.52</v>
      </c>
      <c r="V64" s="76">
        <v>27.51</v>
      </c>
    </row>
    <row r="65" spans="1:22" ht="12.75">
      <c r="A65" s="254">
        <v>2</v>
      </c>
      <c r="B65" s="255">
        <v>15</v>
      </c>
      <c r="C65" s="255">
        <v>1</v>
      </c>
      <c r="D65" s="17">
        <v>1</v>
      </c>
      <c r="E65" s="17">
        <v>0</v>
      </c>
      <c r="F65" s="24"/>
      <c r="G65" s="22" t="s">
        <v>330</v>
      </c>
      <c r="H65" s="92">
        <v>82838232</v>
      </c>
      <c r="I65" s="12">
        <v>63938495</v>
      </c>
      <c r="J65" s="12">
        <v>30665463</v>
      </c>
      <c r="K65" s="12">
        <v>2412710</v>
      </c>
      <c r="L65" s="12">
        <v>1200000</v>
      </c>
      <c r="M65" s="69">
        <v>29660322</v>
      </c>
      <c r="N65" s="12">
        <v>18899737</v>
      </c>
      <c r="O65" s="12">
        <v>18899737</v>
      </c>
      <c r="P65" s="12">
        <v>0</v>
      </c>
      <c r="Q65" s="75">
        <v>77.18</v>
      </c>
      <c r="R65" s="75">
        <v>37.01</v>
      </c>
      <c r="S65" s="75">
        <v>2.91</v>
      </c>
      <c r="T65" s="75">
        <v>1.44</v>
      </c>
      <c r="U65" s="75">
        <v>35.8</v>
      </c>
      <c r="V65" s="76">
        <v>22.81</v>
      </c>
    </row>
    <row r="66" spans="1:22" ht="12.75">
      <c r="A66" s="254">
        <v>2</v>
      </c>
      <c r="B66" s="255">
        <v>6</v>
      </c>
      <c r="C66" s="255">
        <v>3</v>
      </c>
      <c r="D66" s="17">
        <v>1</v>
      </c>
      <c r="E66" s="17">
        <v>0</v>
      </c>
      <c r="F66" s="24"/>
      <c r="G66" s="22" t="s">
        <v>331</v>
      </c>
      <c r="H66" s="92">
        <v>18136885</v>
      </c>
      <c r="I66" s="12">
        <v>15924122</v>
      </c>
      <c r="J66" s="12">
        <v>6986070</v>
      </c>
      <c r="K66" s="12">
        <v>1049882</v>
      </c>
      <c r="L66" s="12">
        <v>397383</v>
      </c>
      <c r="M66" s="69">
        <v>7490787</v>
      </c>
      <c r="N66" s="12">
        <v>2212763</v>
      </c>
      <c r="O66" s="12">
        <v>2090150</v>
      </c>
      <c r="P66" s="12">
        <v>122613</v>
      </c>
      <c r="Q66" s="75">
        <v>87.79</v>
      </c>
      <c r="R66" s="75">
        <v>38.51</v>
      </c>
      <c r="S66" s="75">
        <v>5.78</v>
      </c>
      <c r="T66" s="75">
        <v>2.19</v>
      </c>
      <c r="U66" s="75">
        <v>41.3</v>
      </c>
      <c r="V66" s="76">
        <v>12.2</v>
      </c>
    </row>
    <row r="67" spans="1:22" ht="12.75">
      <c r="A67" s="254">
        <v>2</v>
      </c>
      <c r="B67" s="255">
        <v>2</v>
      </c>
      <c r="C67" s="255">
        <v>3</v>
      </c>
      <c r="D67" s="17">
        <v>1</v>
      </c>
      <c r="E67" s="17">
        <v>0</v>
      </c>
      <c r="F67" s="24"/>
      <c r="G67" s="22" t="s">
        <v>332</v>
      </c>
      <c r="H67" s="92">
        <v>20255127</v>
      </c>
      <c r="I67" s="12">
        <v>17190888</v>
      </c>
      <c r="J67" s="12">
        <v>7212822</v>
      </c>
      <c r="K67" s="12">
        <v>1946000</v>
      </c>
      <c r="L67" s="12">
        <v>380000</v>
      </c>
      <c r="M67" s="69">
        <v>7652066</v>
      </c>
      <c r="N67" s="12">
        <v>3064239</v>
      </c>
      <c r="O67" s="12">
        <v>870713</v>
      </c>
      <c r="P67" s="12">
        <v>973526</v>
      </c>
      <c r="Q67" s="75">
        <v>84.87</v>
      </c>
      <c r="R67" s="75">
        <v>35.6</v>
      </c>
      <c r="S67" s="75">
        <v>9.6</v>
      </c>
      <c r="T67" s="75">
        <v>1.87</v>
      </c>
      <c r="U67" s="75">
        <v>37.77</v>
      </c>
      <c r="V67" s="76">
        <v>15.12</v>
      </c>
    </row>
    <row r="68" spans="1:22" ht="12.75">
      <c r="A68" s="254">
        <v>2</v>
      </c>
      <c r="B68" s="255">
        <v>2</v>
      </c>
      <c r="C68" s="255">
        <v>4</v>
      </c>
      <c r="D68" s="17">
        <v>1</v>
      </c>
      <c r="E68" s="17">
        <v>0</v>
      </c>
      <c r="F68" s="24"/>
      <c r="G68" s="22" t="s">
        <v>333</v>
      </c>
      <c r="H68" s="92">
        <v>17211515</v>
      </c>
      <c r="I68" s="12">
        <v>15609515</v>
      </c>
      <c r="J68" s="12">
        <v>6256314.4</v>
      </c>
      <c r="K68" s="12">
        <v>1211000</v>
      </c>
      <c r="L68" s="12">
        <v>266724</v>
      </c>
      <c r="M68" s="69">
        <v>7875476.6</v>
      </c>
      <c r="N68" s="12">
        <v>1602000</v>
      </c>
      <c r="O68" s="12">
        <v>1590000</v>
      </c>
      <c r="P68" s="12">
        <v>0</v>
      </c>
      <c r="Q68" s="75">
        <v>90.69</v>
      </c>
      <c r="R68" s="75">
        <v>36.34</v>
      </c>
      <c r="S68" s="75">
        <v>7.03</v>
      </c>
      <c r="T68" s="75">
        <v>1.54</v>
      </c>
      <c r="U68" s="75">
        <v>45.75</v>
      </c>
      <c r="V68" s="76">
        <v>9.3</v>
      </c>
    </row>
    <row r="69" spans="1:22" ht="12.75">
      <c r="A69" s="254">
        <v>2</v>
      </c>
      <c r="B69" s="255">
        <v>8</v>
      </c>
      <c r="C69" s="255">
        <v>5</v>
      </c>
      <c r="D69" s="17">
        <v>1</v>
      </c>
      <c r="E69" s="17">
        <v>0</v>
      </c>
      <c r="F69" s="24"/>
      <c r="G69" s="22" t="s">
        <v>334</v>
      </c>
      <c r="H69" s="92">
        <v>28903089</v>
      </c>
      <c r="I69" s="12">
        <v>17271657</v>
      </c>
      <c r="J69" s="12">
        <v>6670176</v>
      </c>
      <c r="K69" s="12">
        <v>1827548</v>
      </c>
      <c r="L69" s="12">
        <v>400000</v>
      </c>
      <c r="M69" s="69">
        <v>8373933</v>
      </c>
      <c r="N69" s="12">
        <v>11631432</v>
      </c>
      <c r="O69" s="12">
        <v>11631432</v>
      </c>
      <c r="P69" s="12">
        <v>0</v>
      </c>
      <c r="Q69" s="75">
        <v>59.75</v>
      </c>
      <c r="R69" s="75">
        <v>23.07</v>
      </c>
      <c r="S69" s="75">
        <v>6.32</v>
      </c>
      <c r="T69" s="75">
        <v>1.38</v>
      </c>
      <c r="U69" s="75">
        <v>28.97</v>
      </c>
      <c r="V69" s="76">
        <v>40.24</v>
      </c>
    </row>
    <row r="70" spans="1:22" ht="12.75">
      <c r="A70" s="254">
        <v>2</v>
      </c>
      <c r="B70" s="255">
        <v>21</v>
      </c>
      <c r="C70" s="255">
        <v>3</v>
      </c>
      <c r="D70" s="17">
        <v>1</v>
      </c>
      <c r="E70" s="17">
        <v>0</v>
      </c>
      <c r="F70" s="24"/>
      <c r="G70" s="22" t="s">
        <v>335</v>
      </c>
      <c r="H70" s="92">
        <v>23565662</v>
      </c>
      <c r="I70" s="12">
        <v>19388262</v>
      </c>
      <c r="J70" s="12">
        <v>7760221.48</v>
      </c>
      <c r="K70" s="12">
        <v>1180733</v>
      </c>
      <c r="L70" s="12">
        <v>236771</v>
      </c>
      <c r="M70" s="69">
        <v>10210536.52</v>
      </c>
      <c r="N70" s="12">
        <v>4177400</v>
      </c>
      <c r="O70" s="12">
        <v>4177400</v>
      </c>
      <c r="P70" s="12">
        <v>0</v>
      </c>
      <c r="Q70" s="75">
        <v>82.27</v>
      </c>
      <c r="R70" s="75">
        <v>32.93</v>
      </c>
      <c r="S70" s="75">
        <v>5.01</v>
      </c>
      <c r="T70" s="75">
        <v>1</v>
      </c>
      <c r="U70" s="75">
        <v>43.32</v>
      </c>
      <c r="V70" s="76">
        <v>17.72</v>
      </c>
    </row>
    <row r="71" spans="1:22" ht="12.75">
      <c r="A71" s="254">
        <v>2</v>
      </c>
      <c r="B71" s="255">
        <v>6</v>
      </c>
      <c r="C71" s="255">
        <v>4</v>
      </c>
      <c r="D71" s="17">
        <v>1</v>
      </c>
      <c r="E71" s="17">
        <v>0</v>
      </c>
      <c r="F71" s="24"/>
      <c r="G71" s="22" t="s">
        <v>336</v>
      </c>
      <c r="H71" s="92">
        <v>31327475</v>
      </c>
      <c r="I71" s="12">
        <v>21835197</v>
      </c>
      <c r="J71" s="12">
        <v>7409948</v>
      </c>
      <c r="K71" s="12">
        <v>3339795</v>
      </c>
      <c r="L71" s="12">
        <v>639577</v>
      </c>
      <c r="M71" s="69">
        <v>10445877</v>
      </c>
      <c r="N71" s="12">
        <v>9492278</v>
      </c>
      <c r="O71" s="12">
        <v>6905278</v>
      </c>
      <c r="P71" s="12">
        <v>560000</v>
      </c>
      <c r="Q71" s="75">
        <v>69.69</v>
      </c>
      <c r="R71" s="75">
        <v>23.65</v>
      </c>
      <c r="S71" s="75">
        <v>10.66</v>
      </c>
      <c r="T71" s="75">
        <v>2.04</v>
      </c>
      <c r="U71" s="75">
        <v>33.34</v>
      </c>
      <c r="V71" s="76">
        <v>30.3</v>
      </c>
    </row>
    <row r="72" spans="1:22" ht="12.75">
      <c r="A72" s="254">
        <v>2</v>
      </c>
      <c r="B72" s="255">
        <v>19</v>
      </c>
      <c r="C72" s="255">
        <v>1</v>
      </c>
      <c r="D72" s="17">
        <v>1</v>
      </c>
      <c r="E72" s="17">
        <v>0</v>
      </c>
      <c r="F72" s="24"/>
      <c r="G72" s="22" t="s">
        <v>337</v>
      </c>
      <c r="H72" s="92">
        <v>175933687</v>
      </c>
      <c r="I72" s="12">
        <v>125718808</v>
      </c>
      <c r="J72" s="12">
        <v>54986560</v>
      </c>
      <c r="K72" s="12">
        <v>12992744</v>
      </c>
      <c r="L72" s="12">
        <v>3962197</v>
      </c>
      <c r="M72" s="69">
        <v>53777307</v>
      </c>
      <c r="N72" s="12">
        <v>50214879</v>
      </c>
      <c r="O72" s="12">
        <v>43583959</v>
      </c>
      <c r="P72" s="12">
        <v>3287420</v>
      </c>
      <c r="Q72" s="75">
        <v>71.45</v>
      </c>
      <c r="R72" s="75">
        <v>31.25</v>
      </c>
      <c r="S72" s="75">
        <v>7.38</v>
      </c>
      <c r="T72" s="75">
        <v>2.25</v>
      </c>
      <c r="U72" s="75">
        <v>30.56</v>
      </c>
      <c r="V72" s="76">
        <v>28.54</v>
      </c>
    </row>
    <row r="73" spans="1:22" ht="12.75">
      <c r="A73" s="254">
        <v>2</v>
      </c>
      <c r="B73" s="255">
        <v>19</v>
      </c>
      <c r="C73" s="255">
        <v>2</v>
      </c>
      <c r="D73" s="17">
        <v>1</v>
      </c>
      <c r="E73" s="17">
        <v>0</v>
      </c>
      <c r="F73" s="24"/>
      <c r="G73" s="22" t="s">
        <v>338</v>
      </c>
      <c r="H73" s="92">
        <v>65158560</v>
      </c>
      <c r="I73" s="12">
        <v>50983789</v>
      </c>
      <c r="J73" s="12">
        <v>23295327</v>
      </c>
      <c r="K73" s="12">
        <v>3458000</v>
      </c>
      <c r="L73" s="12">
        <v>4176733</v>
      </c>
      <c r="M73" s="69">
        <v>20053729</v>
      </c>
      <c r="N73" s="12">
        <v>14174771</v>
      </c>
      <c r="O73" s="12">
        <v>13524771</v>
      </c>
      <c r="P73" s="12">
        <v>0</v>
      </c>
      <c r="Q73" s="75">
        <v>78.24</v>
      </c>
      <c r="R73" s="75">
        <v>35.75</v>
      </c>
      <c r="S73" s="75">
        <v>5.3</v>
      </c>
      <c r="T73" s="75">
        <v>6.41</v>
      </c>
      <c r="U73" s="75">
        <v>30.77</v>
      </c>
      <c r="V73" s="76">
        <v>21.75</v>
      </c>
    </row>
    <row r="74" spans="1:22" ht="12.75">
      <c r="A74" s="254">
        <v>2</v>
      </c>
      <c r="B74" s="255">
        <v>10</v>
      </c>
      <c r="C74" s="255">
        <v>2</v>
      </c>
      <c r="D74" s="17">
        <v>1</v>
      </c>
      <c r="E74" s="17">
        <v>0</v>
      </c>
      <c r="F74" s="24"/>
      <c r="G74" s="22" t="s">
        <v>339</v>
      </c>
      <c r="H74" s="92">
        <v>27308322</v>
      </c>
      <c r="I74" s="12">
        <v>17909493</v>
      </c>
      <c r="J74" s="12">
        <v>6864854</v>
      </c>
      <c r="K74" s="12">
        <v>393000</v>
      </c>
      <c r="L74" s="12">
        <v>735000</v>
      </c>
      <c r="M74" s="69">
        <v>9916639</v>
      </c>
      <c r="N74" s="12">
        <v>9398829</v>
      </c>
      <c r="O74" s="12">
        <v>9173829</v>
      </c>
      <c r="P74" s="12">
        <v>225000</v>
      </c>
      <c r="Q74" s="75">
        <v>65.58</v>
      </c>
      <c r="R74" s="75">
        <v>25.13</v>
      </c>
      <c r="S74" s="75">
        <v>1.43</v>
      </c>
      <c r="T74" s="75">
        <v>2.69</v>
      </c>
      <c r="U74" s="75">
        <v>36.31</v>
      </c>
      <c r="V74" s="76">
        <v>34.41</v>
      </c>
    </row>
    <row r="75" spans="1:22" ht="12.75">
      <c r="A75" s="254">
        <v>2</v>
      </c>
      <c r="B75" s="255">
        <v>21</v>
      </c>
      <c r="C75" s="255">
        <v>9</v>
      </c>
      <c r="D75" s="17">
        <v>1</v>
      </c>
      <c r="E75" s="17">
        <v>0</v>
      </c>
      <c r="F75" s="24"/>
      <c r="G75" s="22" t="s">
        <v>340</v>
      </c>
      <c r="H75" s="92">
        <v>382881934</v>
      </c>
      <c r="I75" s="12">
        <v>309280497</v>
      </c>
      <c r="J75" s="12">
        <v>82112596</v>
      </c>
      <c r="K75" s="12">
        <v>22766319</v>
      </c>
      <c r="L75" s="12">
        <v>19798402</v>
      </c>
      <c r="M75" s="69">
        <v>184603180</v>
      </c>
      <c r="N75" s="12">
        <v>73601437</v>
      </c>
      <c r="O75" s="12">
        <v>73321437</v>
      </c>
      <c r="P75" s="12">
        <v>0</v>
      </c>
      <c r="Q75" s="75">
        <v>80.77</v>
      </c>
      <c r="R75" s="75">
        <v>21.44</v>
      </c>
      <c r="S75" s="75">
        <v>5.94</v>
      </c>
      <c r="T75" s="75">
        <v>5.17</v>
      </c>
      <c r="U75" s="75">
        <v>48.21</v>
      </c>
      <c r="V75" s="76">
        <v>19.22</v>
      </c>
    </row>
    <row r="76" spans="1:22" ht="12.75">
      <c r="A76" s="254">
        <v>2</v>
      </c>
      <c r="B76" s="255">
        <v>26</v>
      </c>
      <c r="C76" s="255">
        <v>1</v>
      </c>
      <c r="D76" s="17">
        <v>1</v>
      </c>
      <c r="E76" s="17">
        <v>0</v>
      </c>
      <c r="F76" s="24"/>
      <c r="G76" s="22" t="s">
        <v>341</v>
      </c>
      <c r="H76" s="92">
        <v>19534805</v>
      </c>
      <c r="I76" s="12">
        <v>10351549</v>
      </c>
      <c r="J76" s="12">
        <v>4626049</v>
      </c>
      <c r="K76" s="12">
        <v>218000</v>
      </c>
      <c r="L76" s="12">
        <v>121561</v>
      </c>
      <c r="M76" s="69">
        <v>5385939</v>
      </c>
      <c r="N76" s="12">
        <v>9183256</v>
      </c>
      <c r="O76" s="12">
        <v>9092756</v>
      </c>
      <c r="P76" s="12">
        <v>0</v>
      </c>
      <c r="Q76" s="75">
        <v>52.99</v>
      </c>
      <c r="R76" s="75">
        <v>23.68</v>
      </c>
      <c r="S76" s="75">
        <v>1.11</v>
      </c>
      <c r="T76" s="75">
        <v>0.62</v>
      </c>
      <c r="U76" s="75">
        <v>27.57</v>
      </c>
      <c r="V76" s="76">
        <v>47</v>
      </c>
    </row>
    <row r="77" spans="1:22" ht="12.75">
      <c r="A77" s="254">
        <v>2</v>
      </c>
      <c r="B77" s="255">
        <v>25</v>
      </c>
      <c r="C77" s="255">
        <v>1</v>
      </c>
      <c r="D77" s="17">
        <v>1</v>
      </c>
      <c r="E77" s="17">
        <v>0</v>
      </c>
      <c r="F77" s="24"/>
      <c r="G77" s="22" t="s">
        <v>342</v>
      </c>
      <c r="H77" s="92">
        <v>11619885</v>
      </c>
      <c r="I77" s="12">
        <v>9059636</v>
      </c>
      <c r="J77" s="12">
        <v>5242192.6</v>
      </c>
      <c r="K77" s="12">
        <v>482600</v>
      </c>
      <c r="L77" s="12">
        <v>200000</v>
      </c>
      <c r="M77" s="69">
        <v>3134843.4</v>
      </c>
      <c r="N77" s="12">
        <v>2560249</v>
      </c>
      <c r="O77" s="12">
        <v>2560249</v>
      </c>
      <c r="P77" s="12">
        <v>0</v>
      </c>
      <c r="Q77" s="75">
        <v>77.96</v>
      </c>
      <c r="R77" s="75">
        <v>45.11</v>
      </c>
      <c r="S77" s="75">
        <v>4.15</v>
      </c>
      <c r="T77" s="75">
        <v>1.72</v>
      </c>
      <c r="U77" s="75">
        <v>26.97</v>
      </c>
      <c r="V77" s="76">
        <v>22.03</v>
      </c>
    </row>
    <row r="78" spans="1:22" ht="12.75">
      <c r="A78" s="254">
        <v>2</v>
      </c>
      <c r="B78" s="255">
        <v>25</v>
      </c>
      <c r="C78" s="255">
        <v>2</v>
      </c>
      <c r="D78" s="17">
        <v>1</v>
      </c>
      <c r="E78" s="17">
        <v>0</v>
      </c>
      <c r="F78" s="24"/>
      <c r="G78" s="22" t="s">
        <v>343</v>
      </c>
      <c r="H78" s="92">
        <v>113699087</v>
      </c>
      <c r="I78" s="12">
        <v>67536343</v>
      </c>
      <c r="J78" s="12">
        <v>30493779</v>
      </c>
      <c r="K78" s="12">
        <v>7625788</v>
      </c>
      <c r="L78" s="12">
        <v>1741000</v>
      </c>
      <c r="M78" s="69">
        <v>27675776</v>
      </c>
      <c r="N78" s="12">
        <v>46162744</v>
      </c>
      <c r="O78" s="12">
        <v>41570744</v>
      </c>
      <c r="P78" s="12">
        <v>2415000</v>
      </c>
      <c r="Q78" s="75">
        <v>59.39</v>
      </c>
      <c r="R78" s="75">
        <v>26.81</v>
      </c>
      <c r="S78" s="75">
        <v>6.7</v>
      </c>
      <c r="T78" s="75">
        <v>1.53</v>
      </c>
      <c r="U78" s="75">
        <v>24.34</v>
      </c>
      <c r="V78" s="76">
        <v>40.6</v>
      </c>
    </row>
    <row r="79" spans="1:22" ht="12.75">
      <c r="A79" s="254">
        <v>2</v>
      </c>
      <c r="B79" s="255">
        <v>26</v>
      </c>
      <c r="C79" s="255">
        <v>2</v>
      </c>
      <c r="D79" s="17">
        <v>1</v>
      </c>
      <c r="E79" s="17">
        <v>0</v>
      </c>
      <c r="F79" s="24"/>
      <c r="G79" s="22" t="s">
        <v>344</v>
      </c>
      <c r="H79" s="92">
        <v>57959546.83</v>
      </c>
      <c r="I79" s="12">
        <v>42033360.5</v>
      </c>
      <c r="J79" s="12">
        <v>17553288</v>
      </c>
      <c r="K79" s="12">
        <v>3745280.39</v>
      </c>
      <c r="L79" s="12">
        <v>1150000</v>
      </c>
      <c r="M79" s="69">
        <v>19584792.11</v>
      </c>
      <c r="N79" s="12">
        <v>15926186.33</v>
      </c>
      <c r="O79" s="12">
        <v>15548649.33</v>
      </c>
      <c r="P79" s="12">
        <v>377537</v>
      </c>
      <c r="Q79" s="75">
        <v>72.52</v>
      </c>
      <c r="R79" s="75">
        <v>30.28</v>
      </c>
      <c r="S79" s="75">
        <v>6.46</v>
      </c>
      <c r="T79" s="75">
        <v>1.98</v>
      </c>
      <c r="U79" s="75">
        <v>33.79</v>
      </c>
      <c r="V79" s="76">
        <v>27.47</v>
      </c>
    </row>
    <row r="80" spans="1:22" s="107" customFormat="1" ht="15">
      <c r="A80" s="258"/>
      <c r="B80" s="259"/>
      <c r="C80" s="259"/>
      <c r="D80" s="120"/>
      <c r="E80" s="120"/>
      <c r="F80" s="121" t="s">
        <v>345</v>
      </c>
      <c r="G80" s="122"/>
      <c r="H80" s="177">
        <v>1899829493.07</v>
      </c>
      <c r="I80" s="177">
        <v>1311648035.31</v>
      </c>
      <c r="J80" s="177">
        <v>593425491.8699999</v>
      </c>
      <c r="K80" s="177">
        <v>99170442.03</v>
      </c>
      <c r="L80" s="177">
        <v>28431493.04</v>
      </c>
      <c r="M80" s="177">
        <v>590620608.37</v>
      </c>
      <c r="N80" s="177">
        <v>588181457.7600001</v>
      </c>
      <c r="O80" s="177">
        <v>553544866.18</v>
      </c>
      <c r="P80" s="177">
        <v>13639401.82</v>
      </c>
      <c r="Q80" s="150">
        <v>69.04030283214851</v>
      </c>
      <c r="R80" s="150">
        <v>31.235723733873783</v>
      </c>
      <c r="S80" s="150">
        <v>5.21996539119661</v>
      </c>
      <c r="T80" s="150">
        <v>1.4965286697416498</v>
      </c>
      <c r="U80" s="150">
        <v>31.088085037336473</v>
      </c>
      <c r="V80" s="151">
        <v>30.95969716785149</v>
      </c>
    </row>
    <row r="81" spans="1:22" ht="12.75">
      <c r="A81" s="254">
        <v>2</v>
      </c>
      <c r="B81" s="255">
        <v>1</v>
      </c>
      <c r="C81" s="255">
        <v>2</v>
      </c>
      <c r="D81" s="17">
        <v>2</v>
      </c>
      <c r="E81" s="17">
        <v>0</v>
      </c>
      <c r="F81" s="24"/>
      <c r="G81" s="22" t="s">
        <v>314</v>
      </c>
      <c r="H81" s="92">
        <v>29547318</v>
      </c>
      <c r="I81" s="12">
        <v>22433318</v>
      </c>
      <c r="J81" s="12">
        <v>9190905</v>
      </c>
      <c r="K81" s="12">
        <v>3093400</v>
      </c>
      <c r="L81" s="12">
        <v>42540</v>
      </c>
      <c r="M81" s="69">
        <v>10106473</v>
      </c>
      <c r="N81" s="12">
        <v>7114000</v>
      </c>
      <c r="O81" s="12">
        <v>6864000</v>
      </c>
      <c r="P81" s="12">
        <v>250000</v>
      </c>
      <c r="Q81" s="75">
        <v>75.92</v>
      </c>
      <c r="R81" s="75">
        <v>31.1</v>
      </c>
      <c r="S81" s="75">
        <v>10.46</v>
      </c>
      <c r="T81" s="75">
        <v>0.14</v>
      </c>
      <c r="U81" s="75">
        <v>34.2</v>
      </c>
      <c r="V81" s="76">
        <v>24.07</v>
      </c>
    </row>
    <row r="82" spans="1:22" ht="12.75">
      <c r="A82" s="254">
        <v>2</v>
      </c>
      <c r="B82" s="255">
        <v>17</v>
      </c>
      <c r="C82" s="255">
        <v>1</v>
      </c>
      <c r="D82" s="17">
        <v>2</v>
      </c>
      <c r="E82" s="17">
        <v>0</v>
      </c>
      <c r="F82" s="24"/>
      <c r="G82" s="22" t="s">
        <v>346</v>
      </c>
      <c r="H82" s="92">
        <v>16598231.22</v>
      </c>
      <c r="I82" s="12">
        <v>11546878</v>
      </c>
      <c r="J82" s="12">
        <v>5687434</v>
      </c>
      <c r="K82" s="12">
        <v>647460</v>
      </c>
      <c r="L82" s="12">
        <v>143000</v>
      </c>
      <c r="M82" s="69">
        <v>5068984</v>
      </c>
      <c r="N82" s="12">
        <v>5051353.22</v>
      </c>
      <c r="O82" s="12">
        <v>2986411.64</v>
      </c>
      <c r="P82" s="12">
        <v>390414.82</v>
      </c>
      <c r="Q82" s="75">
        <v>69.56</v>
      </c>
      <c r="R82" s="75">
        <v>34.26</v>
      </c>
      <c r="S82" s="75">
        <v>3.9</v>
      </c>
      <c r="T82" s="75">
        <v>0.86</v>
      </c>
      <c r="U82" s="75">
        <v>30.53</v>
      </c>
      <c r="V82" s="76">
        <v>30.43</v>
      </c>
    </row>
    <row r="83" spans="1:22" ht="12.75">
      <c r="A83" s="254">
        <v>2</v>
      </c>
      <c r="B83" s="255">
        <v>9</v>
      </c>
      <c r="C83" s="255">
        <v>2</v>
      </c>
      <c r="D83" s="17">
        <v>2</v>
      </c>
      <c r="E83" s="17">
        <v>0</v>
      </c>
      <c r="F83" s="24"/>
      <c r="G83" s="22" t="s">
        <v>315</v>
      </c>
      <c r="H83" s="92">
        <v>30479286</v>
      </c>
      <c r="I83" s="12">
        <v>18400521</v>
      </c>
      <c r="J83" s="12">
        <v>8177018</v>
      </c>
      <c r="K83" s="12">
        <v>1217286</v>
      </c>
      <c r="L83" s="12">
        <v>306034</v>
      </c>
      <c r="M83" s="69">
        <v>8700183</v>
      </c>
      <c r="N83" s="12">
        <v>12078765</v>
      </c>
      <c r="O83" s="12">
        <v>12042245</v>
      </c>
      <c r="P83" s="12">
        <v>15806</v>
      </c>
      <c r="Q83" s="75">
        <v>60.37</v>
      </c>
      <c r="R83" s="75">
        <v>26.82</v>
      </c>
      <c r="S83" s="75">
        <v>3.99</v>
      </c>
      <c r="T83" s="75">
        <v>1</v>
      </c>
      <c r="U83" s="75">
        <v>28.54</v>
      </c>
      <c r="V83" s="76">
        <v>39.62</v>
      </c>
    </row>
    <row r="84" spans="1:22" ht="12.75">
      <c r="A84" s="254">
        <v>2</v>
      </c>
      <c r="B84" s="255">
        <v>24</v>
      </c>
      <c r="C84" s="255">
        <v>2</v>
      </c>
      <c r="D84" s="17">
        <v>2</v>
      </c>
      <c r="E84" s="17">
        <v>0</v>
      </c>
      <c r="F84" s="24"/>
      <c r="G84" s="22" t="s">
        <v>347</v>
      </c>
      <c r="H84" s="92">
        <v>8491714</v>
      </c>
      <c r="I84" s="12">
        <v>6653948</v>
      </c>
      <c r="J84" s="12">
        <v>3473142</v>
      </c>
      <c r="K84" s="12">
        <v>260113</v>
      </c>
      <c r="L84" s="12">
        <v>141229</v>
      </c>
      <c r="M84" s="69">
        <v>2779464</v>
      </c>
      <c r="N84" s="12">
        <v>1837766</v>
      </c>
      <c r="O84" s="12">
        <v>1691366</v>
      </c>
      <c r="P84" s="12">
        <v>146400</v>
      </c>
      <c r="Q84" s="75">
        <v>78.35</v>
      </c>
      <c r="R84" s="75">
        <v>40.9</v>
      </c>
      <c r="S84" s="75">
        <v>3.06</v>
      </c>
      <c r="T84" s="75">
        <v>1.66</v>
      </c>
      <c r="U84" s="75">
        <v>32.73</v>
      </c>
      <c r="V84" s="76">
        <v>21.64</v>
      </c>
    </row>
    <row r="85" spans="1:22" ht="12.75">
      <c r="A85" s="254">
        <v>2</v>
      </c>
      <c r="B85" s="255">
        <v>13</v>
      </c>
      <c r="C85" s="255">
        <v>1</v>
      </c>
      <c r="D85" s="17">
        <v>2</v>
      </c>
      <c r="E85" s="17">
        <v>0</v>
      </c>
      <c r="F85" s="24"/>
      <c r="G85" s="22" t="s">
        <v>348</v>
      </c>
      <c r="H85" s="92">
        <v>13393407</v>
      </c>
      <c r="I85" s="12">
        <v>11873167</v>
      </c>
      <c r="J85" s="12">
        <v>5702090</v>
      </c>
      <c r="K85" s="12">
        <v>485500</v>
      </c>
      <c r="L85" s="12">
        <v>350471</v>
      </c>
      <c r="M85" s="69">
        <v>5335106</v>
      </c>
      <c r="N85" s="12">
        <v>1520240</v>
      </c>
      <c r="O85" s="12">
        <v>1293624</v>
      </c>
      <c r="P85" s="12">
        <v>0</v>
      </c>
      <c r="Q85" s="75">
        <v>88.64</v>
      </c>
      <c r="R85" s="75">
        <v>42.57</v>
      </c>
      <c r="S85" s="75">
        <v>3.62</v>
      </c>
      <c r="T85" s="75">
        <v>2.61</v>
      </c>
      <c r="U85" s="75">
        <v>39.83</v>
      </c>
      <c r="V85" s="76">
        <v>11.35</v>
      </c>
    </row>
    <row r="86" spans="1:22" ht="12.75">
      <c r="A86" s="254">
        <v>2</v>
      </c>
      <c r="B86" s="255">
        <v>21</v>
      </c>
      <c r="C86" s="255">
        <v>4</v>
      </c>
      <c r="D86" s="17">
        <v>2</v>
      </c>
      <c r="E86" s="17">
        <v>0</v>
      </c>
      <c r="F86" s="24"/>
      <c r="G86" s="22" t="s">
        <v>349</v>
      </c>
      <c r="H86" s="92">
        <v>19997044</v>
      </c>
      <c r="I86" s="12">
        <v>13652044</v>
      </c>
      <c r="J86" s="12">
        <v>5979046.42</v>
      </c>
      <c r="K86" s="12">
        <v>902000</v>
      </c>
      <c r="L86" s="12">
        <v>47803</v>
      </c>
      <c r="M86" s="69">
        <v>6723194.58</v>
      </c>
      <c r="N86" s="12">
        <v>6345000</v>
      </c>
      <c r="O86" s="12">
        <v>6310000</v>
      </c>
      <c r="P86" s="12">
        <v>0</v>
      </c>
      <c r="Q86" s="75">
        <v>68.27</v>
      </c>
      <c r="R86" s="75">
        <v>29.89</v>
      </c>
      <c r="S86" s="75">
        <v>4.51</v>
      </c>
      <c r="T86" s="75">
        <v>0.23</v>
      </c>
      <c r="U86" s="75">
        <v>33.62</v>
      </c>
      <c r="V86" s="76">
        <v>31.72</v>
      </c>
    </row>
    <row r="87" spans="1:22" ht="12.75">
      <c r="A87" s="254">
        <v>2</v>
      </c>
      <c r="B87" s="255">
        <v>23</v>
      </c>
      <c r="C87" s="255">
        <v>1</v>
      </c>
      <c r="D87" s="17">
        <v>2</v>
      </c>
      <c r="E87" s="17">
        <v>0</v>
      </c>
      <c r="F87" s="24"/>
      <c r="G87" s="22" t="s">
        <v>350</v>
      </c>
      <c r="H87" s="92">
        <v>40012384</v>
      </c>
      <c r="I87" s="12">
        <v>29779320</v>
      </c>
      <c r="J87" s="12">
        <v>14737117</v>
      </c>
      <c r="K87" s="12">
        <v>2361544</v>
      </c>
      <c r="L87" s="12">
        <v>290000</v>
      </c>
      <c r="M87" s="69">
        <v>12390659</v>
      </c>
      <c r="N87" s="12">
        <v>10233064</v>
      </c>
      <c r="O87" s="12">
        <v>9551815</v>
      </c>
      <c r="P87" s="12">
        <v>421249</v>
      </c>
      <c r="Q87" s="75">
        <v>74.42</v>
      </c>
      <c r="R87" s="75">
        <v>36.83</v>
      </c>
      <c r="S87" s="75">
        <v>5.9</v>
      </c>
      <c r="T87" s="75">
        <v>0.72</v>
      </c>
      <c r="U87" s="75">
        <v>30.96</v>
      </c>
      <c r="V87" s="76">
        <v>25.57</v>
      </c>
    </row>
    <row r="88" spans="1:22" ht="12.75">
      <c r="A88" s="254">
        <v>2</v>
      </c>
      <c r="B88" s="255">
        <v>23</v>
      </c>
      <c r="C88" s="255">
        <v>2</v>
      </c>
      <c r="D88" s="17">
        <v>2</v>
      </c>
      <c r="E88" s="17">
        <v>0</v>
      </c>
      <c r="F88" s="24"/>
      <c r="G88" s="22" t="s">
        <v>351</v>
      </c>
      <c r="H88" s="92">
        <v>79399335</v>
      </c>
      <c r="I88" s="12">
        <v>50517430</v>
      </c>
      <c r="J88" s="12">
        <v>23161918</v>
      </c>
      <c r="K88" s="12">
        <v>5579843</v>
      </c>
      <c r="L88" s="12">
        <v>1000000</v>
      </c>
      <c r="M88" s="69">
        <v>20775669</v>
      </c>
      <c r="N88" s="12">
        <v>28881905</v>
      </c>
      <c r="O88" s="12">
        <v>26931905</v>
      </c>
      <c r="P88" s="12">
        <v>1500000</v>
      </c>
      <c r="Q88" s="75">
        <v>63.62</v>
      </c>
      <c r="R88" s="75">
        <v>29.17</v>
      </c>
      <c r="S88" s="75">
        <v>7.02</v>
      </c>
      <c r="T88" s="75">
        <v>1.25</v>
      </c>
      <c r="U88" s="75">
        <v>26.16</v>
      </c>
      <c r="V88" s="76">
        <v>36.37</v>
      </c>
    </row>
    <row r="89" spans="1:22" ht="12.75">
      <c r="A89" s="254">
        <v>2</v>
      </c>
      <c r="B89" s="255">
        <v>19</v>
      </c>
      <c r="C89" s="255">
        <v>3</v>
      </c>
      <c r="D89" s="17">
        <v>2</v>
      </c>
      <c r="E89" s="17">
        <v>0</v>
      </c>
      <c r="F89" s="24"/>
      <c r="G89" s="22" t="s">
        <v>352</v>
      </c>
      <c r="H89" s="92">
        <v>23165339</v>
      </c>
      <c r="I89" s="12">
        <v>12684244</v>
      </c>
      <c r="J89" s="12">
        <v>6061472</v>
      </c>
      <c r="K89" s="12">
        <v>914596</v>
      </c>
      <c r="L89" s="12">
        <v>347366</v>
      </c>
      <c r="M89" s="69">
        <v>5360810</v>
      </c>
      <c r="N89" s="12">
        <v>10481095</v>
      </c>
      <c r="O89" s="12">
        <v>10441485</v>
      </c>
      <c r="P89" s="12">
        <v>1000</v>
      </c>
      <c r="Q89" s="75">
        <v>54.75</v>
      </c>
      <c r="R89" s="75">
        <v>26.16</v>
      </c>
      <c r="S89" s="75">
        <v>3.94</v>
      </c>
      <c r="T89" s="75">
        <v>1.49</v>
      </c>
      <c r="U89" s="75">
        <v>23.14</v>
      </c>
      <c r="V89" s="76">
        <v>45.24</v>
      </c>
    </row>
    <row r="90" spans="1:22" ht="12.75">
      <c r="A90" s="254">
        <v>2</v>
      </c>
      <c r="B90" s="255">
        <v>14</v>
      </c>
      <c r="C90" s="255">
        <v>3</v>
      </c>
      <c r="D90" s="17">
        <v>2</v>
      </c>
      <c r="E90" s="17">
        <v>0</v>
      </c>
      <c r="F90" s="24"/>
      <c r="G90" s="22" t="s">
        <v>353</v>
      </c>
      <c r="H90" s="92">
        <v>27388216</v>
      </c>
      <c r="I90" s="12">
        <v>12501958</v>
      </c>
      <c r="J90" s="12">
        <v>6226622</v>
      </c>
      <c r="K90" s="12">
        <v>630949</v>
      </c>
      <c r="L90" s="12">
        <v>265249</v>
      </c>
      <c r="M90" s="69">
        <v>5379138</v>
      </c>
      <c r="N90" s="12">
        <v>14886258</v>
      </c>
      <c r="O90" s="12">
        <v>14886258</v>
      </c>
      <c r="P90" s="12">
        <v>0</v>
      </c>
      <c r="Q90" s="75">
        <v>45.64</v>
      </c>
      <c r="R90" s="75">
        <v>22.73</v>
      </c>
      <c r="S90" s="75">
        <v>2.3</v>
      </c>
      <c r="T90" s="75">
        <v>0.96</v>
      </c>
      <c r="U90" s="75">
        <v>19.64</v>
      </c>
      <c r="V90" s="76">
        <v>54.35</v>
      </c>
    </row>
    <row r="91" spans="1:22" ht="12.75">
      <c r="A91" s="254">
        <v>2</v>
      </c>
      <c r="B91" s="255">
        <v>15</v>
      </c>
      <c r="C91" s="255">
        <v>2</v>
      </c>
      <c r="D91" s="17">
        <v>2</v>
      </c>
      <c r="E91" s="17">
        <v>0</v>
      </c>
      <c r="F91" s="24"/>
      <c r="G91" s="22" t="s">
        <v>354</v>
      </c>
      <c r="H91" s="92">
        <v>13264341</v>
      </c>
      <c r="I91" s="12">
        <v>11325220</v>
      </c>
      <c r="J91" s="12">
        <v>6928701</v>
      </c>
      <c r="K91" s="12">
        <v>435700</v>
      </c>
      <c r="L91" s="12">
        <v>265000</v>
      </c>
      <c r="M91" s="69">
        <v>3695819</v>
      </c>
      <c r="N91" s="12">
        <v>1939121</v>
      </c>
      <c r="O91" s="12">
        <v>657937</v>
      </c>
      <c r="P91" s="12">
        <v>173309</v>
      </c>
      <c r="Q91" s="75">
        <v>85.38</v>
      </c>
      <c r="R91" s="75">
        <v>52.23</v>
      </c>
      <c r="S91" s="75">
        <v>3.28</v>
      </c>
      <c r="T91" s="75">
        <v>1.99</v>
      </c>
      <c r="U91" s="75">
        <v>27.86</v>
      </c>
      <c r="V91" s="76">
        <v>14.61</v>
      </c>
    </row>
    <row r="92" spans="1:22" ht="12.75">
      <c r="A92" s="254">
        <v>2</v>
      </c>
      <c r="B92" s="255">
        <v>14</v>
      </c>
      <c r="C92" s="255">
        <v>4</v>
      </c>
      <c r="D92" s="17">
        <v>2</v>
      </c>
      <c r="E92" s="17">
        <v>0</v>
      </c>
      <c r="F92" s="24"/>
      <c r="G92" s="22" t="s">
        <v>355</v>
      </c>
      <c r="H92" s="92">
        <v>15189166</v>
      </c>
      <c r="I92" s="12">
        <v>12355280</v>
      </c>
      <c r="J92" s="12">
        <v>6788848</v>
      </c>
      <c r="K92" s="12">
        <v>383126</v>
      </c>
      <c r="L92" s="12">
        <v>407250</v>
      </c>
      <c r="M92" s="69">
        <v>4776056</v>
      </c>
      <c r="N92" s="12">
        <v>2833886</v>
      </c>
      <c r="O92" s="12">
        <v>2779886</v>
      </c>
      <c r="P92" s="12">
        <v>54000</v>
      </c>
      <c r="Q92" s="75">
        <v>81.34</v>
      </c>
      <c r="R92" s="75">
        <v>44.69</v>
      </c>
      <c r="S92" s="75">
        <v>2.52</v>
      </c>
      <c r="T92" s="75">
        <v>2.68</v>
      </c>
      <c r="U92" s="75">
        <v>31.44</v>
      </c>
      <c r="V92" s="76">
        <v>18.65</v>
      </c>
    </row>
    <row r="93" spans="1:22" ht="12.75">
      <c r="A93" s="254">
        <v>2</v>
      </c>
      <c r="B93" s="255">
        <v>2</v>
      </c>
      <c r="C93" s="255">
        <v>5</v>
      </c>
      <c r="D93" s="17">
        <v>2</v>
      </c>
      <c r="E93" s="17">
        <v>0</v>
      </c>
      <c r="F93" s="24"/>
      <c r="G93" s="22" t="s">
        <v>317</v>
      </c>
      <c r="H93" s="92">
        <v>25254192</v>
      </c>
      <c r="I93" s="12">
        <v>20427782</v>
      </c>
      <c r="J93" s="12">
        <v>9174287.72</v>
      </c>
      <c r="K93" s="12">
        <v>1647900</v>
      </c>
      <c r="L93" s="12">
        <v>507800</v>
      </c>
      <c r="M93" s="69">
        <v>9097794.28</v>
      </c>
      <c r="N93" s="12">
        <v>4826410</v>
      </c>
      <c r="O93" s="12">
        <v>3123790</v>
      </c>
      <c r="P93" s="12">
        <v>659120</v>
      </c>
      <c r="Q93" s="75">
        <v>80.88</v>
      </c>
      <c r="R93" s="75">
        <v>36.32</v>
      </c>
      <c r="S93" s="75">
        <v>6.52</v>
      </c>
      <c r="T93" s="75">
        <v>2.01</v>
      </c>
      <c r="U93" s="75">
        <v>36.02</v>
      </c>
      <c r="V93" s="76">
        <v>19.11</v>
      </c>
    </row>
    <row r="94" spans="1:22" ht="12.75">
      <c r="A94" s="254">
        <v>2</v>
      </c>
      <c r="B94" s="255">
        <v>16</v>
      </c>
      <c r="C94" s="255">
        <v>2</v>
      </c>
      <c r="D94" s="17">
        <v>2</v>
      </c>
      <c r="E94" s="17">
        <v>0</v>
      </c>
      <c r="F94" s="24"/>
      <c r="G94" s="22" t="s">
        <v>356</v>
      </c>
      <c r="H94" s="92">
        <v>11403728.98</v>
      </c>
      <c r="I94" s="12">
        <v>8365199.03</v>
      </c>
      <c r="J94" s="12">
        <v>4166068</v>
      </c>
      <c r="K94" s="12">
        <v>500782.03</v>
      </c>
      <c r="L94" s="12">
        <v>118224</v>
      </c>
      <c r="M94" s="69">
        <v>3580125</v>
      </c>
      <c r="N94" s="12">
        <v>3038529.95</v>
      </c>
      <c r="O94" s="12">
        <v>3038529.95</v>
      </c>
      <c r="P94" s="12">
        <v>0</v>
      </c>
      <c r="Q94" s="75">
        <v>73.35</v>
      </c>
      <c r="R94" s="75">
        <v>36.53</v>
      </c>
      <c r="S94" s="75">
        <v>4.39</v>
      </c>
      <c r="T94" s="75">
        <v>1.03</v>
      </c>
      <c r="U94" s="75">
        <v>31.39</v>
      </c>
      <c r="V94" s="76">
        <v>26.64</v>
      </c>
    </row>
    <row r="95" spans="1:22" ht="12.75">
      <c r="A95" s="254">
        <v>2</v>
      </c>
      <c r="B95" s="255">
        <v>3</v>
      </c>
      <c r="C95" s="255">
        <v>2</v>
      </c>
      <c r="D95" s="17">
        <v>2</v>
      </c>
      <c r="E95" s="17">
        <v>0</v>
      </c>
      <c r="F95" s="24"/>
      <c r="G95" s="22" t="s">
        <v>318</v>
      </c>
      <c r="H95" s="92">
        <v>20652012</v>
      </c>
      <c r="I95" s="12">
        <v>15940315</v>
      </c>
      <c r="J95" s="12">
        <v>7084720</v>
      </c>
      <c r="K95" s="12">
        <v>994805</v>
      </c>
      <c r="L95" s="12">
        <v>236500</v>
      </c>
      <c r="M95" s="69">
        <v>7624290</v>
      </c>
      <c r="N95" s="12">
        <v>4711697</v>
      </c>
      <c r="O95" s="12">
        <v>4666697</v>
      </c>
      <c r="P95" s="12">
        <v>45000</v>
      </c>
      <c r="Q95" s="75">
        <v>77.18</v>
      </c>
      <c r="R95" s="75">
        <v>34.3</v>
      </c>
      <c r="S95" s="75">
        <v>4.81</v>
      </c>
      <c r="T95" s="75">
        <v>1.14</v>
      </c>
      <c r="U95" s="75">
        <v>36.91</v>
      </c>
      <c r="V95" s="76">
        <v>22.81</v>
      </c>
    </row>
    <row r="96" spans="1:22" ht="12.75">
      <c r="A96" s="254">
        <v>2</v>
      </c>
      <c r="B96" s="255">
        <v>16</v>
      </c>
      <c r="C96" s="255">
        <v>3</v>
      </c>
      <c r="D96" s="17">
        <v>2</v>
      </c>
      <c r="E96" s="17">
        <v>0</v>
      </c>
      <c r="F96" s="24"/>
      <c r="G96" s="22" t="s">
        <v>357</v>
      </c>
      <c r="H96" s="92">
        <v>38941489.16</v>
      </c>
      <c r="I96" s="12">
        <v>22152587.16</v>
      </c>
      <c r="J96" s="12">
        <v>8439961.96</v>
      </c>
      <c r="K96" s="12">
        <v>1497300</v>
      </c>
      <c r="L96" s="12">
        <v>0</v>
      </c>
      <c r="M96" s="69">
        <v>12215325.2</v>
      </c>
      <c r="N96" s="12">
        <v>16788902</v>
      </c>
      <c r="O96" s="12">
        <v>15408096</v>
      </c>
      <c r="P96" s="12">
        <v>1180806</v>
      </c>
      <c r="Q96" s="75">
        <v>56.88</v>
      </c>
      <c r="R96" s="75">
        <v>21.67</v>
      </c>
      <c r="S96" s="75">
        <v>3.84</v>
      </c>
      <c r="T96" s="75">
        <v>0</v>
      </c>
      <c r="U96" s="75">
        <v>31.36</v>
      </c>
      <c r="V96" s="76">
        <v>43.11</v>
      </c>
    </row>
    <row r="97" spans="1:22" ht="12.75">
      <c r="A97" s="254">
        <v>2</v>
      </c>
      <c r="B97" s="255">
        <v>1</v>
      </c>
      <c r="C97" s="255">
        <v>3</v>
      </c>
      <c r="D97" s="17">
        <v>2</v>
      </c>
      <c r="E97" s="17">
        <v>0</v>
      </c>
      <c r="F97" s="24"/>
      <c r="G97" s="22" t="s">
        <v>358</v>
      </c>
      <c r="H97" s="92">
        <v>22723738.8</v>
      </c>
      <c r="I97" s="12">
        <v>15811534.31</v>
      </c>
      <c r="J97" s="12">
        <v>6738584.34</v>
      </c>
      <c r="K97" s="12">
        <v>1138022</v>
      </c>
      <c r="L97" s="12">
        <v>462100</v>
      </c>
      <c r="M97" s="69">
        <v>7472827.97</v>
      </c>
      <c r="N97" s="12">
        <v>6912204.49</v>
      </c>
      <c r="O97" s="12">
        <v>6569204.49</v>
      </c>
      <c r="P97" s="12">
        <v>250000</v>
      </c>
      <c r="Q97" s="75">
        <v>69.58</v>
      </c>
      <c r="R97" s="75">
        <v>29.65</v>
      </c>
      <c r="S97" s="75">
        <v>5</v>
      </c>
      <c r="T97" s="75">
        <v>2.03</v>
      </c>
      <c r="U97" s="75">
        <v>32.88</v>
      </c>
      <c r="V97" s="76">
        <v>30.41</v>
      </c>
    </row>
    <row r="98" spans="1:22" ht="12.75">
      <c r="A98" s="254">
        <v>2</v>
      </c>
      <c r="B98" s="255">
        <v>6</v>
      </c>
      <c r="C98" s="255">
        <v>5</v>
      </c>
      <c r="D98" s="17">
        <v>2</v>
      </c>
      <c r="E98" s="17">
        <v>0</v>
      </c>
      <c r="F98" s="24"/>
      <c r="G98" s="22" t="s">
        <v>359</v>
      </c>
      <c r="H98" s="92">
        <v>23440621</v>
      </c>
      <c r="I98" s="12">
        <v>9088593</v>
      </c>
      <c r="J98" s="12">
        <v>4308194.84</v>
      </c>
      <c r="K98" s="12">
        <v>405000</v>
      </c>
      <c r="L98" s="12">
        <v>550000</v>
      </c>
      <c r="M98" s="69">
        <v>3825398.16</v>
      </c>
      <c r="N98" s="12">
        <v>14352028</v>
      </c>
      <c r="O98" s="12">
        <v>14352028</v>
      </c>
      <c r="P98" s="12">
        <v>0</v>
      </c>
      <c r="Q98" s="75">
        <v>38.77</v>
      </c>
      <c r="R98" s="75">
        <v>18.37</v>
      </c>
      <c r="S98" s="75">
        <v>1.72</v>
      </c>
      <c r="T98" s="75">
        <v>2.34</v>
      </c>
      <c r="U98" s="75">
        <v>16.31</v>
      </c>
      <c r="V98" s="76">
        <v>61.22</v>
      </c>
    </row>
    <row r="99" spans="1:22" ht="12.75">
      <c r="A99" s="254">
        <v>2</v>
      </c>
      <c r="B99" s="255">
        <v>4</v>
      </c>
      <c r="C99" s="255">
        <v>2</v>
      </c>
      <c r="D99" s="17">
        <v>2</v>
      </c>
      <c r="E99" s="17">
        <v>0</v>
      </c>
      <c r="F99" s="24"/>
      <c r="G99" s="22" t="s">
        <v>360</v>
      </c>
      <c r="H99" s="92">
        <v>12509993</v>
      </c>
      <c r="I99" s="12">
        <v>8509587</v>
      </c>
      <c r="J99" s="12">
        <v>4127336</v>
      </c>
      <c r="K99" s="12">
        <v>286549</v>
      </c>
      <c r="L99" s="12">
        <v>212000</v>
      </c>
      <c r="M99" s="69">
        <v>3883702</v>
      </c>
      <c r="N99" s="12">
        <v>4000406</v>
      </c>
      <c r="O99" s="12">
        <v>3990406</v>
      </c>
      <c r="P99" s="12">
        <v>0</v>
      </c>
      <c r="Q99" s="75">
        <v>68.02</v>
      </c>
      <c r="R99" s="75">
        <v>32.99</v>
      </c>
      <c r="S99" s="75">
        <v>2.29</v>
      </c>
      <c r="T99" s="75">
        <v>1.69</v>
      </c>
      <c r="U99" s="75">
        <v>31.04</v>
      </c>
      <c r="V99" s="76">
        <v>31.97</v>
      </c>
    </row>
    <row r="100" spans="1:22" ht="12.75">
      <c r="A100" s="254">
        <v>2</v>
      </c>
      <c r="B100" s="255">
        <v>3</v>
      </c>
      <c r="C100" s="255">
        <v>3</v>
      </c>
      <c r="D100" s="17">
        <v>2</v>
      </c>
      <c r="E100" s="17">
        <v>0</v>
      </c>
      <c r="F100" s="24"/>
      <c r="G100" s="22" t="s">
        <v>361</v>
      </c>
      <c r="H100" s="92">
        <v>22493722.99</v>
      </c>
      <c r="I100" s="12">
        <v>15526597</v>
      </c>
      <c r="J100" s="12">
        <v>6573297</v>
      </c>
      <c r="K100" s="12">
        <v>932144</v>
      </c>
      <c r="L100" s="12">
        <v>332700</v>
      </c>
      <c r="M100" s="69">
        <v>7688456</v>
      </c>
      <c r="N100" s="12">
        <v>6967125.99</v>
      </c>
      <c r="O100" s="12">
        <v>6967125.99</v>
      </c>
      <c r="P100" s="12">
        <v>0</v>
      </c>
      <c r="Q100" s="75">
        <v>69.02</v>
      </c>
      <c r="R100" s="75">
        <v>29.22</v>
      </c>
      <c r="S100" s="75">
        <v>4.14</v>
      </c>
      <c r="T100" s="75">
        <v>1.47</v>
      </c>
      <c r="U100" s="75">
        <v>34.18</v>
      </c>
      <c r="V100" s="76">
        <v>30.97</v>
      </c>
    </row>
    <row r="101" spans="1:22" ht="12.75">
      <c r="A101" s="254">
        <v>2</v>
      </c>
      <c r="B101" s="255">
        <v>6</v>
      </c>
      <c r="C101" s="255">
        <v>6</v>
      </c>
      <c r="D101" s="17">
        <v>2</v>
      </c>
      <c r="E101" s="17">
        <v>0</v>
      </c>
      <c r="F101" s="24"/>
      <c r="G101" s="22" t="s">
        <v>362</v>
      </c>
      <c r="H101" s="92">
        <v>20978119</v>
      </c>
      <c r="I101" s="12">
        <v>12490184</v>
      </c>
      <c r="J101" s="12">
        <v>4898418</v>
      </c>
      <c r="K101" s="12">
        <v>1169800</v>
      </c>
      <c r="L101" s="12">
        <v>150000</v>
      </c>
      <c r="M101" s="69">
        <v>6271966</v>
      </c>
      <c r="N101" s="12">
        <v>8487935</v>
      </c>
      <c r="O101" s="12">
        <v>6865647</v>
      </c>
      <c r="P101" s="12">
        <v>1622288</v>
      </c>
      <c r="Q101" s="75">
        <v>59.53</v>
      </c>
      <c r="R101" s="75">
        <v>23.35</v>
      </c>
      <c r="S101" s="75">
        <v>5.57</v>
      </c>
      <c r="T101" s="75">
        <v>0.71</v>
      </c>
      <c r="U101" s="75">
        <v>29.89</v>
      </c>
      <c r="V101" s="76">
        <v>40.46</v>
      </c>
    </row>
    <row r="102" spans="1:22" ht="12.75">
      <c r="A102" s="254">
        <v>2</v>
      </c>
      <c r="B102" s="255">
        <v>23</v>
      </c>
      <c r="C102" s="255">
        <v>3</v>
      </c>
      <c r="D102" s="17">
        <v>2</v>
      </c>
      <c r="E102" s="17">
        <v>0</v>
      </c>
      <c r="F102" s="24"/>
      <c r="G102" s="22" t="s">
        <v>363</v>
      </c>
      <c r="H102" s="92">
        <v>12178945.22</v>
      </c>
      <c r="I102" s="12">
        <v>7280848.08</v>
      </c>
      <c r="J102" s="12">
        <v>3866651.92</v>
      </c>
      <c r="K102" s="12">
        <v>134392</v>
      </c>
      <c r="L102" s="12">
        <v>126902</v>
      </c>
      <c r="M102" s="69">
        <v>3152902.16</v>
      </c>
      <c r="N102" s="12">
        <v>4898097.14</v>
      </c>
      <c r="O102" s="12">
        <v>4898097.14</v>
      </c>
      <c r="P102" s="12">
        <v>0</v>
      </c>
      <c r="Q102" s="75">
        <v>59.78</v>
      </c>
      <c r="R102" s="75">
        <v>31.74</v>
      </c>
      <c r="S102" s="75">
        <v>1.1</v>
      </c>
      <c r="T102" s="75">
        <v>1.04</v>
      </c>
      <c r="U102" s="75">
        <v>25.88</v>
      </c>
      <c r="V102" s="76">
        <v>40.21</v>
      </c>
    </row>
    <row r="103" spans="1:22" ht="12.75">
      <c r="A103" s="254">
        <v>2</v>
      </c>
      <c r="B103" s="255">
        <v>24</v>
      </c>
      <c r="C103" s="255">
        <v>3</v>
      </c>
      <c r="D103" s="17">
        <v>2</v>
      </c>
      <c r="E103" s="17">
        <v>0</v>
      </c>
      <c r="F103" s="24"/>
      <c r="G103" s="22" t="s">
        <v>364</v>
      </c>
      <c r="H103" s="92">
        <v>22013400</v>
      </c>
      <c r="I103" s="12">
        <v>18487904</v>
      </c>
      <c r="J103" s="12">
        <v>9132616</v>
      </c>
      <c r="K103" s="12">
        <v>1183533</v>
      </c>
      <c r="L103" s="12">
        <v>30000</v>
      </c>
      <c r="M103" s="69">
        <v>8141755</v>
      </c>
      <c r="N103" s="12">
        <v>3525496</v>
      </c>
      <c r="O103" s="12">
        <v>3299210</v>
      </c>
      <c r="P103" s="12">
        <v>226286</v>
      </c>
      <c r="Q103" s="75">
        <v>83.98</v>
      </c>
      <c r="R103" s="75">
        <v>41.48</v>
      </c>
      <c r="S103" s="75">
        <v>5.37</v>
      </c>
      <c r="T103" s="75">
        <v>0.13</v>
      </c>
      <c r="U103" s="75">
        <v>36.98</v>
      </c>
      <c r="V103" s="76">
        <v>16.01</v>
      </c>
    </row>
    <row r="104" spans="1:22" ht="12.75">
      <c r="A104" s="254">
        <v>2</v>
      </c>
      <c r="B104" s="255">
        <v>7</v>
      </c>
      <c r="C104" s="255">
        <v>2</v>
      </c>
      <c r="D104" s="17">
        <v>2</v>
      </c>
      <c r="E104" s="17">
        <v>0</v>
      </c>
      <c r="F104" s="24"/>
      <c r="G104" s="22" t="s">
        <v>321</v>
      </c>
      <c r="H104" s="92">
        <v>27512906.18</v>
      </c>
      <c r="I104" s="12">
        <v>20765647.78</v>
      </c>
      <c r="J104" s="12">
        <v>9694100</v>
      </c>
      <c r="K104" s="12">
        <v>919184</v>
      </c>
      <c r="L104" s="12">
        <v>218215</v>
      </c>
      <c r="M104" s="69">
        <v>9934148.78</v>
      </c>
      <c r="N104" s="12">
        <v>6747258.4</v>
      </c>
      <c r="O104" s="12">
        <v>6507758.4</v>
      </c>
      <c r="P104" s="12">
        <v>180000</v>
      </c>
      <c r="Q104" s="75">
        <v>75.47</v>
      </c>
      <c r="R104" s="75">
        <v>35.23</v>
      </c>
      <c r="S104" s="75">
        <v>3.34</v>
      </c>
      <c r="T104" s="75">
        <v>0.79</v>
      </c>
      <c r="U104" s="75">
        <v>36.1</v>
      </c>
      <c r="V104" s="76">
        <v>24.52</v>
      </c>
    </row>
    <row r="105" spans="1:22" ht="12.75">
      <c r="A105" s="254">
        <v>2</v>
      </c>
      <c r="B105" s="255">
        <v>8</v>
      </c>
      <c r="C105" s="255">
        <v>7</v>
      </c>
      <c r="D105" s="17">
        <v>2</v>
      </c>
      <c r="E105" s="17">
        <v>0</v>
      </c>
      <c r="F105" s="24"/>
      <c r="G105" s="22" t="s">
        <v>323</v>
      </c>
      <c r="H105" s="92">
        <v>50175720</v>
      </c>
      <c r="I105" s="12">
        <v>38101589</v>
      </c>
      <c r="J105" s="12">
        <v>15483905</v>
      </c>
      <c r="K105" s="12">
        <v>2565158</v>
      </c>
      <c r="L105" s="12">
        <v>1200000</v>
      </c>
      <c r="M105" s="69">
        <v>18852526</v>
      </c>
      <c r="N105" s="12">
        <v>12074131</v>
      </c>
      <c r="O105" s="12">
        <v>11958325</v>
      </c>
      <c r="P105" s="12">
        <v>15806</v>
      </c>
      <c r="Q105" s="75">
        <v>75.93</v>
      </c>
      <c r="R105" s="75">
        <v>30.85</v>
      </c>
      <c r="S105" s="75">
        <v>5.11</v>
      </c>
      <c r="T105" s="75">
        <v>2.39</v>
      </c>
      <c r="U105" s="75">
        <v>37.57</v>
      </c>
      <c r="V105" s="76">
        <v>24.06</v>
      </c>
    </row>
    <row r="106" spans="1:22" ht="12.75">
      <c r="A106" s="254">
        <v>2</v>
      </c>
      <c r="B106" s="255">
        <v>23</v>
      </c>
      <c r="C106" s="255">
        <v>5</v>
      </c>
      <c r="D106" s="17">
        <v>2</v>
      </c>
      <c r="E106" s="17">
        <v>0</v>
      </c>
      <c r="F106" s="24"/>
      <c r="G106" s="22" t="s">
        <v>365</v>
      </c>
      <c r="H106" s="92">
        <v>96685496</v>
      </c>
      <c r="I106" s="12">
        <v>60598913</v>
      </c>
      <c r="J106" s="12">
        <v>19168013.73</v>
      </c>
      <c r="K106" s="12">
        <v>6382869</v>
      </c>
      <c r="L106" s="12">
        <v>300000</v>
      </c>
      <c r="M106" s="69">
        <v>34748030.27</v>
      </c>
      <c r="N106" s="12">
        <v>36086583</v>
      </c>
      <c r="O106" s="12">
        <v>33528767</v>
      </c>
      <c r="P106" s="12">
        <v>63622</v>
      </c>
      <c r="Q106" s="75">
        <v>62.67</v>
      </c>
      <c r="R106" s="75">
        <v>19.82</v>
      </c>
      <c r="S106" s="75">
        <v>6.6</v>
      </c>
      <c r="T106" s="75">
        <v>0.31</v>
      </c>
      <c r="U106" s="75">
        <v>35.93</v>
      </c>
      <c r="V106" s="76">
        <v>37.32</v>
      </c>
    </row>
    <row r="107" spans="1:22" ht="12.75">
      <c r="A107" s="254">
        <v>2</v>
      </c>
      <c r="B107" s="255">
        <v>17</v>
      </c>
      <c r="C107" s="255">
        <v>2</v>
      </c>
      <c r="D107" s="17">
        <v>2</v>
      </c>
      <c r="E107" s="17">
        <v>0</v>
      </c>
      <c r="F107" s="24"/>
      <c r="G107" s="22" t="s">
        <v>366</v>
      </c>
      <c r="H107" s="92">
        <v>30017359.42</v>
      </c>
      <c r="I107" s="12">
        <v>10932022.43</v>
      </c>
      <c r="J107" s="12">
        <v>4877601.92</v>
      </c>
      <c r="K107" s="12">
        <v>782106</v>
      </c>
      <c r="L107" s="12">
        <v>339500</v>
      </c>
      <c r="M107" s="69">
        <v>4932814.51</v>
      </c>
      <c r="N107" s="12">
        <v>19085336.99</v>
      </c>
      <c r="O107" s="12">
        <v>19085336.99</v>
      </c>
      <c r="P107" s="12">
        <v>0</v>
      </c>
      <c r="Q107" s="75">
        <v>36.41</v>
      </c>
      <c r="R107" s="75">
        <v>16.24</v>
      </c>
      <c r="S107" s="75">
        <v>2.6</v>
      </c>
      <c r="T107" s="75">
        <v>1.13</v>
      </c>
      <c r="U107" s="75">
        <v>16.43</v>
      </c>
      <c r="V107" s="76">
        <v>63.58</v>
      </c>
    </row>
    <row r="108" spans="1:22" ht="12.75">
      <c r="A108" s="254">
        <v>2</v>
      </c>
      <c r="B108" s="255">
        <v>18</v>
      </c>
      <c r="C108" s="255">
        <v>1</v>
      </c>
      <c r="D108" s="17">
        <v>2</v>
      </c>
      <c r="E108" s="17">
        <v>0</v>
      </c>
      <c r="F108" s="24"/>
      <c r="G108" s="22" t="s">
        <v>367</v>
      </c>
      <c r="H108" s="92">
        <v>28017454</v>
      </c>
      <c r="I108" s="12">
        <v>15503485</v>
      </c>
      <c r="J108" s="12">
        <v>7115161</v>
      </c>
      <c r="K108" s="12">
        <v>974477</v>
      </c>
      <c r="L108" s="12">
        <v>275000</v>
      </c>
      <c r="M108" s="69">
        <v>7138847</v>
      </c>
      <c r="N108" s="12">
        <v>12513969</v>
      </c>
      <c r="O108" s="12">
        <v>12263969</v>
      </c>
      <c r="P108" s="12">
        <v>200000</v>
      </c>
      <c r="Q108" s="75">
        <v>55.33</v>
      </c>
      <c r="R108" s="75">
        <v>25.39</v>
      </c>
      <c r="S108" s="75">
        <v>3.47</v>
      </c>
      <c r="T108" s="75">
        <v>0.98</v>
      </c>
      <c r="U108" s="75">
        <v>25.47</v>
      </c>
      <c r="V108" s="76">
        <v>44.66</v>
      </c>
    </row>
    <row r="109" spans="1:22" ht="12.75">
      <c r="A109" s="254">
        <v>2</v>
      </c>
      <c r="B109" s="255">
        <v>3</v>
      </c>
      <c r="C109" s="255">
        <v>4</v>
      </c>
      <c r="D109" s="17">
        <v>2</v>
      </c>
      <c r="E109" s="17">
        <v>0</v>
      </c>
      <c r="F109" s="24"/>
      <c r="G109" s="22" t="s">
        <v>368</v>
      </c>
      <c r="H109" s="92">
        <v>14279808.26</v>
      </c>
      <c r="I109" s="12">
        <v>10081556.26</v>
      </c>
      <c r="J109" s="12">
        <v>5231683</v>
      </c>
      <c r="K109" s="12">
        <v>311600</v>
      </c>
      <c r="L109" s="12">
        <v>245000</v>
      </c>
      <c r="M109" s="69">
        <v>4293273.26</v>
      </c>
      <c r="N109" s="12">
        <v>4198252</v>
      </c>
      <c r="O109" s="12">
        <v>4180440</v>
      </c>
      <c r="P109" s="12">
        <v>17812</v>
      </c>
      <c r="Q109" s="75">
        <v>70.6</v>
      </c>
      <c r="R109" s="75">
        <v>36.63</v>
      </c>
      <c r="S109" s="75">
        <v>2.18</v>
      </c>
      <c r="T109" s="75">
        <v>1.71</v>
      </c>
      <c r="U109" s="75">
        <v>30.06</v>
      </c>
      <c r="V109" s="76">
        <v>29.39</v>
      </c>
    </row>
    <row r="110" spans="1:22" ht="12.75">
      <c r="A110" s="254">
        <v>2</v>
      </c>
      <c r="B110" s="255">
        <v>13</v>
      </c>
      <c r="C110" s="255">
        <v>2</v>
      </c>
      <c r="D110" s="17">
        <v>2</v>
      </c>
      <c r="E110" s="17">
        <v>0</v>
      </c>
      <c r="F110" s="24"/>
      <c r="G110" s="22" t="s">
        <v>369</v>
      </c>
      <c r="H110" s="92">
        <v>29746526</v>
      </c>
      <c r="I110" s="12">
        <v>19144159</v>
      </c>
      <c r="J110" s="12">
        <v>8746102</v>
      </c>
      <c r="K110" s="12">
        <v>965000</v>
      </c>
      <c r="L110" s="12">
        <v>870000</v>
      </c>
      <c r="M110" s="69">
        <v>8563057</v>
      </c>
      <c r="N110" s="12">
        <v>10602367</v>
      </c>
      <c r="O110" s="12">
        <v>10602367</v>
      </c>
      <c r="P110" s="12">
        <v>0</v>
      </c>
      <c r="Q110" s="75">
        <v>64.35</v>
      </c>
      <c r="R110" s="75">
        <v>29.4</v>
      </c>
      <c r="S110" s="75">
        <v>3.24</v>
      </c>
      <c r="T110" s="75">
        <v>2.92</v>
      </c>
      <c r="U110" s="75">
        <v>28.78</v>
      </c>
      <c r="V110" s="76">
        <v>35.64</v>
      </c>
    </row>
    <row r="111" spans="1:22" ht="12.75">
      <c r="A111" s="254">
        <v>2</v>
      </c>
      <c r="B111" s="255">
        <v>9</v>
      </c>
      <c r="C111" s="255">
        <v>3</v>
      </c>
      <c r="D111" s="17">
        <v>2</v>
      </c>
      <c r="E111" s="17">
        <v>0</v>
      </c>
      <c r="F111" s="24"/>
      <c r="G111" s="22" t="s">
        <v>370</v>
      </c>
      <c r="H111" s="92">
        <v>8648591.83</v>
      </c>
      <c r="I111" s="12">
        <v>8087143.83</v>
      </c>
      <c r="J111" s="12">
        <v>3871874</v>
      </c>
      <c r="K111" s="12">
        <v>357200</v>
      </c>
      <c r="L111" s="12">
        <v>77000</v>
      </c>
      <c r="M111" s="69">
        <v>3781069.83</v>
      </c>
      <c r="N111" s="12">
        <v>561448</v>
      </c>
      <c r="O111" s="12">
        <v>561448</v>
      </c>
      <c r="P111" s="12">
        <v>0</v>
      </c>
      <c r="Q111" s="75">
        <v>93.5</v>
      </c>
      <c r="R111" s="75">
        <v>44.76</v>
      </c>
      <c r="S111" s="75">
        <v>4.13</v>
      </c>
      <c r="T111" s="75">
        <v>0.89</v>
      </c>
      <c r="U111" s="75">
        <v>43.71</v>
      </c>
      <c r="V111" s="76">
        <v>6.49</v>
      </c>
    </row>
    <row r="112" spans="1:22" ht="12.75">
      <c r="A112" s="254">
        <v>2</v>
      </c>
      <c r="B112" s="255">
        <v>9</v>
      </c>
      <c r="C112" s="255">
        <v>4</v>
      </c>
      <c r="D112" s="17">
        <v>2</v>
      </c>
      <c r="E112" s="17">
        <v>0</v>
      </c>
      <c r="F112" s="24"/>
      <c r="G112" s="22" t="s">
        <v>371</v>
      </c>
      <c r="H112" s="92">
        <v>22918296.57</v>
      </c>
      <c r="I112" s="12">
        <v>14201006.57</v>
      </c>
      <c r="J112" s="12">
        <v>6115483</v>
      </c>
      <c r="K112" s="12">
        <v>1589160</v>
      </c>
      <c r="L112" s="12">
        <v>150000</v>
      </c>
      <c r="M112" s="69">
        <v>6346363.57</v>
      </c>
      <c r="N112" s="12">
        <v>8717290</v>
      </c>
      <c r="O112" s="12">
        <v>8680290</v>
      </c>
      <c r="P112" s="12">
        <v>25000</v>
      </c>
      <c r="Q112" s="75">
        <v>61.96</v>
      </c>
      <c r="R112" s="75">
        <v>26.68</v>
      </c>
      <c r="S112" s="75">
        <v>6.93</v>
      </c>
      <c r="T112" s="75">
        <v>0.65</v>
      </c>
      <c r="U112" s="75">
        <v>27.69</v>
      </c>
      <c r="V112" s="76">
        <v>38.03</v>
      </c>
    </row>
    <row r="113" spans="1:22" ht="12.75">
      <c r="A113" s="254">
        <v>2</v>
      </c>
      <c r="B113" s="255">
        <v>9</v>
      </c>
      <c r="C113" s="255">
        <v>5</v>
      </c>
      <c r="D113" s="17">
        <v>2</v>
      </c>
      <c r="E113" s="17">
        <v>0</v>
      </c>
      <c r="F113" s="24"/>
      <c r="G113" s="22" t="s">
        <v>372</v>
      </c>
      <c r="H113" s="92">
        <v>18615454</v>
      </c>
      <c r="I113" s="12">
        <v>15147120</v>
      </c>
      <c r="J113" s="12">
        <v>5549177</v>
      </c>
      <c r="K113" s="12">
        <v>1708030</v>
      </c>
      <c r="L113" s="12">
        <v>359998</v>
      </c>
      <c r="M113" s="69">
        <v>7529915</v>
      </c>
      <c r="N113" s="12">
        <v>3468334</v>
      </c>
      <c r="O113" s="12">
        <v>3375901</v>
      </c>
      <c r="P113" s="12">
        <v>0</v>
      </c>
      <c r="Q113" s="75">
        <v>81.36</v>
      </c>
      <c r="R113" s="75">
        <v>29.8</v>
      </c>
      <c r="S113" s="75">
        <v>9.17</v>
      </c>
      <c r="T113" s="75">
        <v>1.93</v>
      </c>
      <c r="U113" s="75">
        <v>40.44</v>
      </c>
      <c r="V113" s="76">
        <v>18.63</v>
      </c>
    </row>
    <row r="114" spans="1:22" ht="12.75">
      <c r="A114" s="254">
        <v>2</v>
      </c>
      <c r="B114" s="255">
        <v>8</v>
      </c>
      <c r="C114" s="255">
        <v>9</v>
      </c>
      <c r="D114" s="17">
        <v>2</v>
      </c>
      <c r="E114" s="17">
        <v>0</v>
      </c>
      <c r="F114" s="24"/>
      <c r="G114" s="22" t="s">
        <v>373</v>
      </c>
      <c r="H114" s="92">
        <v>13404501</v>
      </c>
      <c r="I114" s="12">
        <v>5745768</v>
      </c>
      <c r="J114" s="12">
        <v>3084897.12</v>
      </c>
      <c r="K114" s="12">
        <v>20000</v>
      </c>
      <c r="L114" s="12">
        <v>207660</v>
      </c>
      <c r="M114" s="69">
        <v>2433210.88</v>
      </c>
      <c r="N114" s="12">
        <v>7658733</v>
      </c>
      <c r="O114" s="12">
        <v>7458733</v>
      </c>
      <c r="P114" s="12">
        <v>0</v>
      </c>
      <c r="Q114" s="75">
        <v>42.86</v>
      </c>
      <c r="R114" s="75">
        <v>23.01</v>
      </c>
      <c r="S114" s="75">
        <v>0.14</v>
      </c>
      <c r="T114" s="75">
        <v>1.54</v>
      </c>
      <c r="U114" s="75">
        <v>18.15</v>
      </c>
      <c r="V114" s="76">
        <v>57.13</v>
      </c>
    </row>
    <row r="115" spans="1:22" ht="12.75">
      <c r="A115" s="254">
        <v>2</v>
      </c>
      <c r="B115" s="255">
        <v>10</v>
      </c>
      <c r="C115" s="255">
        <v>4</v>
      </c>
      <c r="D115" s="17">
        <v>2</v>
      </c>
      <c r="E115" s="17">
        <v>0</v>
      </c>
      <c r="F115" s="24"/>
      <c r="G115" s="22" t="s">
        <v>326</v>
      </c>
      <c r="H115" s="92">
        <v>20830571</v>
      </c>
      <c r="I115" s="12">
        <v>14381474</v>
      </c>
      <c r="J115" s="12">
        <v>7743683</v>
      </c>
      <c r="K115" s="12">
        <v>489224</v>
      </c>
      <c r="L115" s="12">
        <v>188271</v>
      </c>
      <c r="M115" s="69">
        <v>5960296</v>
      </c>
      <c r="N115" s="12">
        <v>6449097</v>
      </c>
      <c r="O115" s="12">
        <v>6433291</v>
      </c>
      <c r="P115" s="12">
        <v>15806</v>
      </c>
      <c r="Q115" s="75">
        <v>69.04</v>
      </c>
      <c r="R115" s="75">
        <v>37.17</v>
      </c>
      <c r="S115" s="75">
        <v>2.34</v>
      </c>
      <c r="T115" s="75">
        <v>0.9</v>
      </c>
      <c r="U115" s="75">
        <v>28.61</v>
      </c>
      <c r="V115" s="76">
        <v>30.95</v>
      </c>
    </row>
    <row r="116" spans="1:22" ht="12.75">
      <c r="A116" s="254">
        <v>2</v>
      </c>
      <c r="B116" s="255">
        <v>11</v>
      </c>
      <c r="C116" s="255">
        <v>2</v>
      </c>
      <c r="D116" s="17">
        <v>2</v>
      </c>
      <c r="E116" s="17">
        <v>0</v>
      </c>
      <c r="F116" s="24"/>
      <c r="G116" s="22" t="s">
        <v>327</v>
      </c>
      <c r="H116" s="92">
        <v>44944010.22</v>
      </c>
      <c r="I116" s="12">
        <v>39180603.75</v>
      </c>
      <c r="J116" s="12">
        <v>15591718.33</v>
      </c>
      <c r="K116" s="12">
        <v>6440364</v>
      </c>
      <c r="L116" s="12">
        <v>521000</v>
      </c>
      <c r="M116" s="69">
        <v>16627521.42</v>
      </c>
      <c r="N116" s="12">
        <v>5763406.47</v>
      </c>
      <c r="O116" s="12">
        <v>5225594.47</v>
      </c>
      <c r="P116" s="12">
        <v>77812</v>
      </c>
      <c r="Q116" s="75">
        <v>87.17</v>
      </c>
      <c r="R116" s="75">
        <v>34.69</v>
      </c>
      <c r="S116" s="75">
        <v>14.32</v>
      </c>
      <c r="T116" s="75">
        <v>1.15</v>
      </c>
      <c r="U116" s="75">
        <v>36.99</v>
      </c>
      <c r="V116" s="76">
        <v>12.82</v>
      </c>
    </row>
    <row r="117" spans="1:22" ht="12.75">
      <c r="A117" s="254">
        <v>2</v>
      </c>
      <c r="B117" s="255">
        <v>2</v>
      </c>
      <c r="C117" s="255">
        <v>6</v>
      </c>
      <c r="D117" s="17">
        <v>2</v>
      </c>
      <c r="E117" s="17">
        <v>0</v>
      </c>
      <c r="F117" s="24"/>
      <c r="G117" s="22" t="s">
        <v>374</v>
      </c>
      <c r="H117" s="92">
        <v>19211771.97</v>
      </c>
      <c r="I117" s="12">
        <v>15149930.4</v>
      </c>
      <c r="J117" s="12">
        <v>7988307</v>
      </c>
      <c r="K117" s="12">
        <v>1110935</v>
      </c>
      <c r="L117" s="12">
        <v>81324</v>
      </c>
      <c r="M117" s="69">
        <v>5969364.4</v>
      </c>
      <c r="N117" s="12">
        <v>4061841.57</v>
      </c>
      <c r="O117" s="12">
        <v>3741127.57</v>
      </c>
      <c r="P117" s="12">
        <v>314714</v>
      </c>
      <c r="Q117" s="75">
        <v>78.85</v>
      </c>
      <c r="R117" s="75">
        <v>41.58</v>
      </c>
      <c r="S117" s="75">
        <v>5.78</v>
      </c>
      <c r="T117" s="75">
        <v>0.42</v>
      </c>
      <c r="U117" s="75">
        <v>31.07</v>
      </c>
      <c r="V117" s="76">
        <v>21.14</v>
      </c>
    </row>
    <row r="118" spans="1:22" ht="12.75">
      <c r="A118" s="254">
        <v>2</v>
      </c>
      <c r="B118" s="255">
        <v>18</v>
      </c>
      <c r="C118" s="255">
        <v>2</v>
      </c>
      <c r="D118" s="17">
        <v>2</v>
      </c>
      <c r="E118" s="17">
        <v>0</v>
      </c>
      <c r="F118" s="24"/>
      <c r="G118" s="22" t="s">
        <v>375</v>
      </c>
      <c r="H118" s="92">
        <v>20734896</v>
      </c>
      <c r="I118" s="12">
        <v>12704698</v>
      </c>
      <c r="J118" s="12">
        <v>6091115</v>
      </c>
      <c r="K118" s="12">
        <v>689124</v>
      </c>
      <c r="L118" s="12">
        <v>234700</v>
      </c>
      <c r="M118" s="69">
        <v>5689759</v>
      </c>
      <c r="N118" s="12">
        <v>8030198</v>
      </c>
      <c r="O118" s="12">
        <v>8030198</v>
      </c>
      <c r="P118" s="12">
        <v>0</v>
      </c>
      <c r="Q118" s="75">
        <v>61.27</v>
      </c>
      <c r="R118" s="75">
        <v>29.37</v>
      </c>
      <c r="S118" s="75">
        <v>3.32</v>
      </c>
      <c r="T118" s="75">
        <v>1.13</v>
      </c>
      <c r="U118" s="75">
        <v>27.44</v>
      </c>
      <c r="V118" s="76">
        <v>38.72</v>
      </c>
    </row>
    <row r="119" spans="1:22" ht="12.75">
      <c r="A119" s="254">
        <v>2</v>
      </c>
      <c r="B119" s="255">
        <v>19</v>
      </c>
      <c r="C119" s="255">
        <v>5</v>
      </c>
      <c r="D119" s="17">
        <v>2</v>
      </c>
      <c r="E119" s="17">
        <v>0</v>
      </c>
      <c r="F119" s="24"/>
      <c r="G119" s="22" t="s">
        <v>376</v>
      </c>
      <c r="H119" s="92">
        <v>19444843</v>
      </c>
      <c r="I119" s="12">
        <v>14536843</v>
      </c>
      <c r="J119" s="12">
        <v>6518339</v>
      </c>
      <c r="K119" s="12">
        <v>1948226</v>
      </c>
      <c r="L119" s="12">
        <v>260000</v>
      </c>
      <c r="M119" s="69">
        <v>5810278</v>
      </c>
      <c r="N119" s="12">
        <v>4908000</v>
      </c>
      <c r="O119" s="12">
        <v>4018000</v>
      </c>
      <c r="P119" s="12">
        <v>0</v>
      </c>
      <c r="Q119" s="75">
        <v>74.75</v>
      </c>
      <c r="R119" s="75">
        <v>33.52</v>
      </c>
      <c r="S119" s="75">
        <v>10.01</v>
      </c>
      <c r="T119" s="75">
        <v>1.33</v>
      </c>
      <c r="U119" s="75">
        <v>29.88</v>
      </c>
      <c r="V119" s="76">
        <v>25.24</v>
      </c>
    </row>
    <row r="120" spans="1:22" ht="12.75">
      <c r="A120" s="254">
        <v>2</v>
      </c>
      <c r="B120" s="255">
        <v>7</v>
      </c>
      <c r="C120" s="255">
        <v>4</v>
      </c>
      <c r="D120" s="17">
        <v>2</v>
      </c>
      <c r="E120" s="17">
        <v>0</v>
      </c>
      <c r="F120" s="24"/>
      <c r="G120" s="22" t="s">
        <v>377</v>
      </c>
      <c r="H120" s="92">
        <v>22712059</v>
      </c>
      <c r="I120" s="12">
        <v>10834609</v>
      </c>
      <c r="J120" s="12">
        <v>5255218</v>
      </c>
      <c r="K120" s="12">
        <v>91600</v>
      </c>
      <c r="L120" s="12">
        <v>321789</v>
      </c>
      <c r="M120" s="69">
        <v>5166002</v>
      </c>
      <c r="N120" s="12">
        <v>11877450</v>
      </c>
      <c r="O120" s="12">
        <v>11742450</v>
      </c>
      <c r="P120" s="12">
        <v>100000</v>
      </c>
      <c r="Q120" s="75">
        <v>47.7</v>
      </c>
      <c r="R120" s="75">
        <v>23.13</v>
      </c>
      <c r="S120" s="75">
        <v>0.4</v>
      </c>
      <c r="T120" s="75">
        <v>1.41</v>
      </c>
      <c r="U120" s="75">
        <v>22.74</v>
      </c>
      <c r="V120" s="76">
        <v>52.29</v>
      </c>
    </row>
    <row r="121" spans="1:22" ht="12.75">
      <c r="A121" s="254">
        <v>2</v>
      </c>
      <c r="B121" s="255">
        <v>5</v>
      </c>
      <c r="C121" s="255">
        <v>3</v>
      </c>
      <c r="D121" s="17">
        <v>2</v>
      </c>
      <c r="E121" s="17">
        <v>0</v>
      </c>
      <c r="F121" s="24"/>
      <c r="G121" s="22" t="s">
        <v>378</v>
      </c>
      <c r="H121" s="92">
        <v>13760945.76</v>
      </c>
      <c r="I121" s="12">
        <v>11500455.76</v>
      </c>
      <c r="J121" s="12">
        <v>5152100</v>
      </c>
      <c r="K121" s="12">
        <v>350665</v>
      </c>
      <c r="L121" s="12">
        <v>485000</v>
      </c>
      <c r="M121" s="69">
        <v>5512690.76</v>
      </c>
      <c r="N121" s="12">
        <v>2260490</v>
      </c>
      <c r="O121" s="12">
        <v>2073068</v>
      </c>
      <c r="P121" s="12">
        <v>75922</v>
      </c>
      <c r="Q121" s="75">
        <v>83.57</v>
      </c>
      <c r="R121" s="75">
        <v>37.44</v>
      </c>
      <c r="S121" s="75">
        <v>2.54</v>
      </c>
      <c r="T121" s="75">
        <v>3.52</v>
      </c>
      <c r="U121" s="75">
        <v>40.06</v>
      </c>
      <c r="V121" s="76">
        <v>16.42</v>
      </c>
    </row>
    <row r="122" spans="1:22" ht="12.75">
      <c r="A122" s="254">
        <v>2</v>
      </c>
      <c r="B122" s="255">
        <v>23</v>
      </c>
      <c r="C122" s="255">
        <v>6</v>
      </c>
      <c r="D122" s="17">
        <v>2</v>
      </c>
      <c r="E122" s="17">
        <v>0</v>
      </c>
      <c r="F122" s="24"/>
      <c r="G122" s="22" t="s">
        <v>379</v>
      </c>
      <c r="H122" s="92">
        <v>11999624.51</v>
      </c>
      <c r="I122" s="12">
        <v>9449562.13</v>
      </c>
      <c r="J122" s="12">
        <v>4853775</v>
      </c>
      <c r="K122" s="12">
        <v>902634</v>
      </c>
      <c r="L122" s="12">
        <v>90000</v>
      </c>
      <c r="M122" s="69">
        <v>3603153.13</v>
      </c>
      <c r="N122" s="12">
        <v>2550062.38</v>
      </c>
      <c r="O122" s="12">
        <v>2434256.38</v>
      </c>
      <c r="P122" s="12">
        <v>115806</v>
      </c>
      <c r="Q122" s="75">
        <v>78.74</v>
      </c>
      <c r="R122" s="75">
        <v>40.44</v>
      </c>
      <c r="S122" s="75">
        <v>7.52</v>
      </c>
      <c r="T122" s="75">
        <v>0.75</v>
      </c>
      <c r="U122" s="75">
        <v>30.02</v>
      </c>
      <c r="V122" s="76">
        <v>21.25</v>
      </c>
    </row>
    <row r="123" spans="1:22" ht="12.75">
      <c r="A123" s="254">
        <v>2</v>
      </c>
      <c r="B123" s="255">
        <v>18</v>
      </c>
      <c r="C123" s="255">
        <v>3</v>
      </c>
      <c r="D123" s="17">
        <v>2</v>
      </c>
      <c r="E123" s="17">
        <v>0</v>
      </c>
      <c r="F123" s="24"/>
      <c r="G123" s="22" t="s">
        <v>380</v>
      </c>
      <c r="H123" s="92">
        <v>47603488.89</v>
      </c>
      <c r="I123" s="12">
        <v>32866823.83</v>
      </c>
      <c r="J123" s="12">
        <v>12948714</v>
      </c>
      <c r="K123" s="12">
        <v>3457500</v>
      </c>
      <c r="L123" s="12">
        <v>3187500</v>
      </c>
      <c r="M123" s="69">
        <v>13273109.83</v>
      </c>
      <c r="N123" s="12">
        <v>14736665.06</v>
      </c>
      <c r="O123" s="12">
        <v>9262859.06</v>
      </c>
      <c r="P123" s="12">
        <v>3308806</v>
      </c>
      <c r="Q123" s="75">
        <v>69.04</v>
      </c>
      <c r="R123" s="75">
        <v>27.2</v>
      </c>
      <c r="S123" s="75">
        <v>7.26</v>
      </c>
      <c r="T123" s="75">
        <v>6.69</v>
      </c>
      <c r="U123" s="75">
        <v>27.88</v>
      </c>
      <c r="V123" s="76">
        <v>30.95</v>
      </c>
    </row>
    <row r="124" spans="1:22" ht="12.75">
      <c r="A124" s="254">
        <v>2</v>
      </c>
      <c r="B124" s="255">
        <v>9</v>
      </c>
      <c r="C124" s="255">
        <v>6</v>
      </c>
      <c r="D124" s="17">
        <v>2</v>
      </c>
      <c r="E124" s="17">
        <v>0</v>
      </c>
      <c r="F124" s="24"/>
      <c r="G124" s="22" t="s">
        <v>381</v>
      </c>
      <c r="H124" s="92">
        <v>16557912.83</v>
      </c>
      <c r="I124" s="12">
        <v>13655770.83</v>
      </c>
      <c r="J124" s="12">
        <v>5627320</v>
      </c>
      <c r="K124" s="12">
        <v>1730694</v>
      </c>
      <c r="L124" s="12">
        <v>367734.04</v>
      </c>
      <c r="M124" s="69">
        <v>5930022.79</v>
      </c>
      <c r="N124" s="12">
        <v>2902142</v>
      </c>
      <c r="O124" s="12">
        <v>2496715</v>
      </c>
      <c r="P124" s="12">
        <v>0</v>
      </c>
      <c r="Q124" s="75">
        <v>82.47</v>
      </c>
      <c r="R124" s="75">
        <v>33.98</v>
      </c>
      <c r="S124" s="75">
        <v>10.45</v>
      </c>
      <c r="T124" s="75">
        <v>2.22</v>
      </c>
      <c r="U124" s="75">
        <v>35.81</v>
      </c>
      <c r="V124" s="76">
        <v>17.52</v>
      </c>
    </row>
    <row r="125" spans="1:22" ht="12.75">
      <c r="A125" s="254">
        <v>2</v>
      </c>
      <c r="B125" s="255">
        <v>5</v>
      </c>
      <c r="C125" s="255">
        <v>4</v>
      </c>
      <c r="D125" s="17">
        <v>2</v>
      </c>
      <c r="E125" s="17">
        <v>0</v>
      </c>
      <c r="F125" s="24"/>
      <c r="G125" s="22" t="s">
        <v>382</v>
      </c>
      <c r="H125" s="92">
        <v>14119918</v>
      </c>
      <c r="I125" s="12">
        <v>9145418</v>
      </c>
      <c r="J125" s="12">
        <v>4692248</v>
      </c>
      <c r="K125" s="12">
        <v>440658</v>
      </c>
      <c r="L125" s="12">
        <v>340750</v>
      </c>
      <c r="M125" s="69">
        <v>3671762</v>
      </c>
      <c r="N125" s="12">
        <v>4974500</v>
      </c>
      <c r="O125" s="12">
        <v>4801000</v>
      </c>
      <c r="P125" s="12">
        <v>76000</v>
      </c>
      <c r="Q125" s="75">
        <v>64.76</v>
      </c>
      <c r="R125" s="75">
        <v>33.23</v>
      </c>
      <c r="S125" s="75">
        <v>3.12</v>
      </c>
      <c r="T125" s="75">
        <v>2.41</v>
      </c>
      <c r="U125" s="75">
        <v>26</v>
      </c>
      <c r="V125" s="76">
        <v>35.23</v>
      </c>
    </row>
    <row r="126" spans="1:22" ht="12.75">
      <c r="A126" s="254">
        <v>2</v>
      </c>
      <c r="B126" s="255">
        <v>6</v>
      </c>
      <c r="C126" s="255">
        <v>7</v>
      </c>
      <c r="D126" s="17">
        <v>2</v>
      </c>
      <c r="E126" s="17">
        <v>0</v>
      </c>
      <c r="F126" s="24"/>
      <c r="G126" s="22" t="s">
        <v>383</v>
      </c>
      <c r="H126" s="92">
        <v>29274455</v>
      </c>
      <c r="I126" s="12">
        <v>23580377</v>
      </c>
      <c r="J126" s="12">
        <v>10842054</v>
      </c>
      <c r="K126" s="12">
        <v>1443500</v>
      </c>
      <c r="L126" s="12">
        <v>280000</v>
      </c>
      <c r="M126" s="69">
        <v>11014823</v>
      </c>
      <c r="N126" s="12">
        <v>5694078</v>
      </c>
      <c r="O126" s="12">
        <v>5694078</v>
      </c>
      <c r="P126" s="12">
        <v>0</v>
      </c>
      <c r="Q126" s="75">
        <v>80.54</v>
      </c>
      <c r="R126" s="75">
        <v>37.03</v>
      </c>
      <c r="S126" s="75">
        <v>4.93</v>
      </c>
      <c r="T126" s="75">
        <v>0.95</v>
      </c>
      <c r="U126" s="75">
        <v>37.62</v>
      </c>
      <c r="V126" s="76">
        <v>19.45</v>
      </c>
    </row>
    <row r="127" spans="1:22" ht="12.75">
      <c r="A127" s="254">
        <v>2</v>
      </c>
      <c r="B127" s="255">
        <v>4</v>
      </c>
      <c r="C127" s="255">
        <v>3</v>
      </c>
      <c r="D127" s="17">
        <v>2</v>
      </c>
      <c r="E127" s="17">
        <v>0</v>
      </c>
      <c r="F127" s="24"/>
      <c r="G127" s="22" t="s">
        <v>384</v>
      </c>
      <c r="H127" s="92">
        <v>14260798</v>
      </c>
      <c r="I127" s="12">
        <v>13019283</v>
      </c>
      <c r="J127" s="12">
        <v>6459186.8</v>
      </c>
      <c r="K127" s="12">
        <v>521423</v>
      </c>
      <c r="L127" s="12">
        <v>285900</v>
      </c>
      <c r="M127" s="69">
        <v>5752773.2</v>
      </c>
      <c r="N127" s="12">
        <v>1241515</v>
      </c>
      <c r="O127" s="12">
        <v>1241515</v>
      </c>
      <c r="P127" s="12">
        <v>0</v>
      </c>
      <c r="Q127" s="75">
        <v>91.29</v>
      </c>
      <c r="R127" s="75">
        <v>45.29</v>
      </c>
      <c r="S127" s="75">
        <v>3.65</v>
      </c>
      <c r="T127" s="75">
        <v>2</v>
      </c>
      <c r="U127" s="75">
        <v>40.33</v>
      </c>
      <c r="V127" s="76">
        <v>8.7</v>
      </c>
    </row>
    <row r="128" spans="1:22" ht="12.75">
      <c r="A128" s="254">
        <v>2</v>
      </c>
      <c r="B128" s="255">
        <v>8</v>
      </c>
      <c r="C128" s="255">
        <v>11</v>
      </c>
      <c r="D128" s="17">
        <v>2</v>
      </c>
      <c r="E128" s="17">
        <v>0</v>
      </c>
      <c r="F128" s="24"/>
      <c r="G128" s="22" t="s">
        <v>328</v>
      </c>
      <c r="H128" s="92">
        <v>42994979.1</v>
      </c>
      <c r="I128" s="12">
        <v>27150850.1</v>
      </c>
      <c r="J128" s="12">
        <v>14883116</v>
      </c>
      <c r="K128" s="12">
        <v>1210879</v>
      </c>
      <c r="L128" s="12">
        <v>547040</v>
      </c>
      <c r="M128" s="69">
        <v>10509815.1</v>
      </c>
      <c r="N128" s="12">
        <v>15844129</v>
      </c>
      <c r="O128" s="12">
        <v>15638129</v>
      </c>
      <c r="P128" s="12">
        <v>0</v>
      </c>
      <c r="Q128" s="75">
        <v>63.14</v>
      </c>
      <c r="R128" s="75">
        <v>34.61</v>
      </c>
      <c r="S128" s="75">
        <v>2.81</v>
      </c>
      <c r="T128" s="75">
        <v>1.27</v>
      </c>
      <c r="U128" s="75">
        <v>24.44</v>
      </c>
      <c r="V128" s="76">
        <v>36.85</v>
      </c>
    </row>
    <row r="129" spans="1:22" ht="12.75">
      <c r="A129" s="254">
        <v>2</v>
      </c>
      <c r="B129" s="255">
        <v>14</v>
      </c>
      <c r="C129" s="255">
        <v>6</v>
      </c>
      <c r="D129" s="17">
        <v>2</v>
      </c>
      <c r="E129" s="17">
        <v>0</v>
      </c>
      <c r="F129" s="24"/>
      <c r="G129" s="22" t="s">
        <v>329</v>
      </c>
      <c r="H129" s="92">
        <v>30809251.52</v>
      </c>
      <c r="I129" s="12">
        <v>25911632.03</v>
      </c>
      <c r="J129" s="12">
        <v>11227987.78</v>
      </c>
      <c r="K129" s="12">
        <v>2361500</v>
      </c>
      <c r="L129" s="12">
        <v>823709</v>
      </c>
      <c r="M129" s="69">
        <v>11498435.25</v>
      </c>
      <c r="N129" s="12">
        <v>4897619.49</v>
      </c>
      <c r="O129" s="12">
        <v>4592519.49</v>
      </c>
      <c r="P129" s="12">
        <v>41100</v>
      </c>
      <c r="Q129" s="75">
        <v>84.1</v>
      </c>
      <c r="R129" s="75">
        <v>36.44</v>
      </c>
      <c r="S129" s="75">
        <v>7.66</v>
      </c>
      <c r="T129" s="75">
        <v>2.67</v>
      </c>
      <c r="U129" s="75">
        <v>37.32</v>
      </c>
      <c r="V129" s="76">
        <v>15.89</v>
      </c>
    </row>
    <row r="130" spans="1:22" ht="12.75">
      <c r="A130" s="254">
        <v>2</v>
      </c>
      <c r="B130" s="255">
        <v>15</v>
      </c>
      <c r="C130" s="255">
        <v>4</v>
      </c>
      <c r="D130" s="17">
        <v>2</v>
      </c>
      <c r="E130" s="17">
        <v>0</v>
      </c>
      <c r="F130" s="24"/>
      <c r="G130" s="22" t="s">
        <v>330</v>
      </c>
      <c r="H130" s="92">
        <v>49774823</v>
      </c>
      <c r="I130" s="12">
        <v>32911127</v>
      </c>
      <c r="J130" s="12">
        <v>14558660.32</v>
      </c>
      <c r="K130" s="12">
        <v>3701394</v>
      </c>
      <c r="L130" s="12">
        <v>1213566</v>
      </c>
      <c r="M130" s="69">
        <v>13437506.68</v>
      </c>
      <c r="N130" s="12">
        <v>16863696</v>
      </c>
      <c r="O130" s="12">
        <v>13733696</v>
      </c>
      <c r="P130" s="12">
        <v>0</v>
      </c>
      <c r="Q130" s="75">
        <v>66.12</v>
      </c>
      <c r="R130" s="75">
        <v>29.24</v>
      </c>
      <c r="S130" s="75">
        <v>7.43</v>
      </c>
      <c r="T130" s="75">
        <v>2.43</v>
      </c>
      <c r="U130" s="75">
        <v>26.99</v>
      </c>
      <c r="V130" s="76">
        <v>33.87</v>
      </c>
    </row>
    <row r="131" spans="1:22" ht="12.75">
      <c r="A131" s="254">
        <v>2</v>
      </c>
      <c r="B131" s="255">
        <v>1</v>
      </c>
      <c r="C131" s="255">
        <v>5</v>
      </c>
      <c r="D131" s="17">
        <v>2</v>
      </c>
      <c r="E131" s="17">
        <v>0</v>
      </c>
      <c r="F131" s="24"/>
      <c r="G131" s="22" t="s">
        <v>385</v>
      </c>
      <c r="H131" s="92">
        <v>32285741</v>
      </c>
      <c r="I131" s="12">
        <v>19487253</v>
      </c>
      <c r="J131" s="12">
        <v>8650780.97</v>
      </c>
      <c r="K131" s="12">
        <v>2233878</v>
      </c>
      <c r="L131" s="12">
        <v>280000</v>
      </c>
      <c r="M131" s="69">
        <v>8322594.03</v>
      </c>
      <c r="N131" s="12">
        <v>12798488</v>
      </c>
      <c r="O131" s="12">
        <v>12508488</v>
      </c>
      <c r="P131" s="12">
        <v>200000</v>
      </c>
      <c r="Q131" s="75">
        <v>60.35</v>
      </c>
      <c r="R131" s="75">
        <v>26.79</v>
      </c>
      <c r="S131" s="75">
        <v>6.91</v>
      </c>
      <c r="T131" s="75">
        <v>0.86</v>
      </c>
      <c r="U131" s="75">
        <v>25.77</v>
      </c>
      <c r="V131" s="76">
        <v>39.64</v>
      </c>
    </row>
    <row r="132" spans="1:22" ht="12.75">
      <c r="A132" s="254">
        <v>2</v>
      </c>
      <c r="B132" s="255">
        <v>5</v>
      </c>
      <c r="C132" s="255">
        <v>5</v>
      </c>
      <c r="D132" s="17">
        <v>2</v>
      </c>
      <c r="E132" s="17">
        <v>0</v>
      </c>
      <c r="F132" s="24"/>
      <c r="G132" s="22" t="s">
        <v>386</v>
      </c>
      <c r="H132" s="92">
        <v>12181661</v>
      </c>
      <c r="I132" s="12">
        <v>8760503</v>
      </c>
      <c r="J132" s="12">
        <v>4802296</v>
      </c>
      <c r="K132" s="12">
        <v>381493</v>
      </c>
      <c r="L132" s="12">
        <v>274145</v>
      </c>
      <c r="M132" s="69">
        <v>3302569</v>
      </c>
      <c r="N132" s="12">
        <v>3421158</v>
      </c>
      <c r="O132" s="12">
        <v>3210524</v>
      </c>
      <c r="P132" s="12">
        <v>0</v>
      </c>
      <c r="Q132" s="75">
        <v>71.91</v>
      </c>
      <c r="R132" s="75">
        <v>39.42</v>
      </c>
      <c r="S132" s="75">
        <v>3.13</v>
      </c>
      <c r="T132" s="75">
        <v>2.25</v>
      </c>
      <c r="U132" s="75">
        <v>27.11</v>
      </c>
      <c r="V132" s="76">
        <v>28.08</v>
      </c>
    </row>
    <row r="133" spans="1:22" ht="12.75">
      <c r="A133" s="254">
        <v>2</v>
      </c>
      <c r="B133" s="255">
        <v>3</v>
      </c>
      <c r="C133" s="255">
        <v>5</v>
      </c>
      <c r="D133" s="17">
        <v>2</v>
      </c>
      <c r="E133" s="17">
        <v>0</v>
      </c>
      <c r="F133" s="24"/>
      <c r="G133" s="22" t="s">
        <v>387</v>
      </c>
      <c r="H133" s="92">
        <v>12947945</v>
      </c>
      <c r="I133" s="12">
        <v>10817913</v>
      </c>
      <c r="J133" s="12">
        <v>2764192</v>
      </c>
      <c r="K133" s="12">
        <v>324000</v>
      </c>
      <c r="L133" s="12">
        <v>230000</v>
      </c>
      <c r="M133" s="69">
        <v>7499721</v>
      </c>
      <c r="N133" s="12">
        <v>2130032</v>
      </c>
      <c r="O133" s="12">
        <v>2130032</v>
      </c>
      <c r="P133" s="12">
        <v>0</v>
      </c>
      <c r="Q133" s="75">
        <v>83.54</v>
      </c>
      <c r="R133" s="75">
        <v>21.34</v>
      </c>
      <c r="S133" s="75">
        <v>2.5</v>
      </c>
      <c r="T133" s="75">
        <v>1.77</v>
      </c>
      <c r="U133" s="75">
        <v>57.92</v>
      </c>
      <c r="V133" s="76">
        <v>16.45</v>
      </c>
    </row>
    <row r="134" spans="1:22" ht="12.75">
      <c r="A134" s="254">
        <v>2</v>
      </c>
      <c r="B134" s="255">
        <v>26</v>
      </c>
      <c r="C134" s="255">
        <v>3</v>
      </c>
      <c r="D134" s="17">
        <v>2</v>
      </c>
      <c r="E134" s="17">
        <v>0</v>
      </c>
      <c r="F134" s="24"/>
      <c r="G134" s="22" t="s">
        <v>388</v>
      </c>
      <c r="H134" s="92">
        <v>17039736.62</v>
      </c>
      <c r="I134" s="12">
        <v>11886006.62</v>
      </c>
      <c r="J134" s="12">
        <v>5495307.68</v>
      </c>
      <c r="K134" s="12">
        <v>774517</v>
      </c>
      <c r="L134" s="12">
        <v>220000</v>
      </c>
      <c r="M134" s="69">
        <v>5396181.94</v>
      </c>
      <c r="N134" s="12">
        <v>5153730</v>
      </c>
      <c r="O134" s="12">
        <v>5042730</v>
      </c>
      <c r="P134" s="12">
        <v>0</v>
      </c>
      <c r="Q134" s="75">
        <v>69.75</v>
      </c>
      <c r="R134" s="75">
        <v>32.24</v>
      </c>
      <c r="S134" s="75">
        <v>4.54</v>
      </c>
      <c r="T134" s="75">
        <v>1.29</v>
      </c>
      <c r="U134" s="75">
        <v>31.66</v>
      </c>
      <c r="V134" s="76">
        <v>30.24</v>
      </c>
    </row>
    <row r="135" spans="1:22" ht="12.75">
      <c r="A135" s="254">
        <v>2</v>
      </c>
      <c r="B135" s="255">
        <v>10</v>
      </c>
      <c r="C135" s="255">
        <v>6</v>
      </c>
      <c r="D135" s="17">
        <v>2</v>
      </c>
      <c r="E135" s="17">
        <v>0</v>
      </c>
      <c r="F135" s="24"/>
      <c r="G135" s="22" t="s">
        <v>389</v>
      </c>
      <c r="H135" s="92">
        <v>4852670</v>
      </c>
      <c r="I135" s="12">
        <v>4098412</v>
      </c>
      <c r="J135" s="12">
        <v>1982040</v>
      </c>
      <c r="K135" s="12">
        <v>30100</v>
      </c>
      <c r="L135" s="12">
        <v>62950</v>
      </c>
      <c r="M135" s="69">
        <v>2023322</v>
      </c>
      <c r="N135" s="12">
        <v>754258</v>
      </c>
      <c r="O135" s="12">
        <v>684258</v>
      </c>
      <c r="P135" s="12">
        <v>0</v>
      </c>
      <c r="Q135" s="75">
        <v>84.45</v>
      </c>
      <c r="R135" s="75">
        <v>40.84</v>
      </c>
      <c r="S135" s="75">
        <v>0.62</v>
      </c>
      <c r="T135" s="75">
        <v>1.29</v>
      </c>
      <c r="U135" s="75">
        <v>41.69</v>
      </c>
      <c r="V135" s="76">
        <v>15.54</v>
      </c>
    </row>
    <row r="136" spans="1:22" ht="12.75">
      <c r="A136" s="254">
        <v>2</v>
      </c>
      <c r="B136" s="255">
        <v>6</v>
      </c>
      <c r="C136" s="255">
        <v>8</v>
      </c>
      <c r="D136" s="17">
        <v>2</v>
      </c>
      <c r="E136" s="17">
        <v>0</v>
      </c>
      <c r="F136" s="24"/>
      <c r="G136" s="22" t="s">
        <v>390</v>
      </c>
      <c r="H136" s="92">
        <v>19724329</v>
      </c>
      <c r="I136" s="12">
        <v>18173438</v>
      </c>
      <c r="J136" s="12">
        <v>8091680</v>
      </c>
      <c r="K136" s="12">
        <v>1243859</v>
      </c>
      <c r="L136" s="12">
        <v>427610</v>
      </c>
      <c r="M136" s="69">
        <v>8410289</v>
      </c>
      <c r="N136" s="12">
        <v>1550891</v>
      </c>
      <c r="O136" s="12">
        <v>1350891</v>
      </c>
      <c r="P136" s="12">
        <v>0</v>
      </c>
      <c r="Q136" s="75">
        <v>92.13</v>
      </c>
      <c r="R136" s="75">
        <v>41.02</v>
      </c>
      <c r="S136" s="75">
        <v>6.3</v>
      </c>
      <c r="T136" s="75">
        <v>2.16</v>
      </c>
      <c r="U136" s="75">
        <v>42.63</v>
      </c>
      <c r="V136" s="76">
        <v>7.86</v>
      </c>
    </row>
    <row r="137" spans="1:22" ht="12.75">
      <c r="A137" s="254">
        <v>2</v>
      </c>
      <c r="B137" s="255">
        <v>17</v>
      </c>
      <c r="C137" s="255">
        <v>3</v>
      </c>
      <c r="D137" s="17">
        <v>2</v>
      </c>
      <c r="E137" s="17">
        <v>0</v>
      </c>
      <c r="F137" s="24"/>
      <c r="G137" s="22" t="s">
        <v>391</v>
      </c>
      <c r="H137" s="92">
        <v>15291330</v>
      </c>
      <c r="I137" s="12">
        <v>11393543.66</v>
      </c>
      <c r="J137" s="12">
        <v>5550154</v>
      </c>
      <c r="K137" s="12">
        <v>475000</v>
      </c>
      <c r="L137" s="12">
        <v>80000</v>
      </c>
      <c r="M137" s="69">
        <v>5288389.66</v>
      </c>
      <c r="N137" s="12">
        <v>3897786.34</v>
      </c>
      <c r="O137" s="12">
        <v>3506986.34</v>
      </c>
      <c r="P137" s="12">
        <v>240800</v>
      </c>
      <c r="Q137" s="75">
        <v>74.5</v>
      </c>
      <c r="R137" s="75">
        <v>36.29</v>
      </c>
      <c r="S137" s="75">
        <v>3.1</v>
      </c>
      <c r="T137" s="75">
        <v>0.52</v>
      </c>
      <c r="U137" s="75">
        <v>34.58</v>
      </c>
      <c r="V137" s="76">
        <v>25.49</v>
      </c>
    </row>
    <row r="138" spans="1:22" ht="12.75">
      <c r="A138" s="254">
        <v>2</v>
      </c>
      <c r="B138" s="255">
        <v>16</v>
      </c>
      <c r="C138" s="255">
        <v>6</v>
      </c>
      <c r="D138" s="17">
        <v>2</v>
      </c>
      <c r="E138" s="17">
        <v>0</v>
      </c>
      <c r="F138" s="24"/>
      <c r="G138" s="22" t="s">
        <v>392</v>
      </c>
      <c r="H138" s="92">
        <v>19199192.63</v>
      </c>
      <c r="I138" s="12">
        <v>11705390</v>
      </c>
      <c r="J138" s="12">
        <v>6296174</v>
      </c>
      <c r="K138" s="12">
        <v>340000</v>
      </c>
      <c r="L138" s="12">
        <v>246000</v>
      </c>
      <c r="M138" s="69">
        <v>4823216</v>
      </c>
      <c r="N138" s="12">
        <v>7493802.63</v>
      </c>
      <c r="O138" s="12">
        <v>7493802.63</v>
      </c>
      <c r="P138" s="12">
        <v>0</v>
      </c>
      <c r="Q138" s="75">
        <v>60.96</v>
      </c>
      <c r="R138" s="75">
        <v>32.79</v>
      </c>
      <c r="S138" s="75">
        <v>1.77</v>
      </c>
      <c r="T138" s="75">
        <v>1.28</v>
      </c>
      <c r="U138" s="75">
        <v>25.12</v>
      </c>
      <c r="V138" s="76">
        <v>39.03</v>
      </c>
    </row>
    <row r="139" spans="1:22" ht="12.75">
      <c r="A139" s="254">
        <v>2</v>
      </c>
      <c r="B139" s="255">
        <v>11</v>
      </c>
      <c r="C139" s="255">
        <v>3</v>
      </c>
      <c r="D139" s="17">
        <v>2</v>
      </c>
      <c r="E139" s="17">
        <v>0</v>
      </c>
      <c r="F139" s="24"/>
      <c r="G139" s="22" t="s">
        <v>393</v>
      </c>
      <c r="H139" s="92">
        <v>35505734</v>
      </c>
      <c r="I139" s="12">
        <v>28517910</v>
      </c>
      <c r="J139" s="12">
        <v>11173587</v>
      </c>
      <c r="K139" s="12">
        <v>4450928</v>
      </c>
      <c r="L139" s="12">
        <v>0</v>
      </c>
      <c r="M139" s="69">
        <v>12893395</v>
      </c>
      <c r="N139" s="12">
        <v>6987824</v>
      </c>
      <c r="O139" s="12">
        <v>6330101</v>
      </c>
      <c r="P139" s="12">
        <v>0</v>
      </c>
      <c r="Q139" s="75">
        <v>80.31</v>
      </c>
      <c r="R139" s="75">
        <v>31.46</v>
      </c>
      <c r="S139" s="75">
        <v>12.53</v>
      </c>
      <c r="T139" s="75">
        <v>0</v>
      </c>
      <c r="U139" s="75">
        <v>36.31</v>
      </c>
      <c r="V139" s="76">
        <v>19.68</v>
      </c>
    </row>
    <row r="140" spans="1:22" ht="12.75">
      <c r="A140" s="254">
        <v>2</v>
      </c>
      <c r="B140" s="255">
        <v>9</v>
      </c>
      <c r="C140" s="255">
        <v>8</v>
      </c>
      <c r="D140" s="17">
        <v>2</v>
      </c>
      <c r="E140" s="17">
        <v>0</v>
      </c>
      <c r="F140" s="24"/>
      <c r="G140" s="22" t="s">
        <v>394</v>
      </c>
      <c r="H140" s="92">
        <v>6823570</v>
      </c>
      <c r="I140" s="12">
        <v>6798270</v>
      </c>
      <c r="J140" s="12">
        <v>3730874</v>
      </c>
      <c r="K140" s="12">
        <v>37410</v>
      </c>
      <c r="L140" s="12">
        <v>110000</v>
      </c>
      <c r="M140" s="69">
        <v>2919986</v>
      </c>
      <c r="N140" s="12">
        <v>25300</v>
      </c>
      <c r="O140" s="12">
        <v>25300</v>
      </c>
      <c r="P140" s="12">
        <v>0</v>
      </c>
      <c r="Q140" s="75">
        <v>99.62</v>
      </c>
      <c r="R140" s="75">
        <v>54.67</v>
      </c>
      <c r="S140" s="75">
        <v>0.54</v>
      </c>
      <c r="T140" s="75">
        <v>1.61</v>
      </c>
      <c r="U140" s="75">
        <v>42.79</v>
      </c>
      <c r="V140" s="76">
        <v>0.37</v>
      </c>
    </row>
    <row r="141" spans="1:22" ht="12.75">
      <c r="A141" s="254">
        <v>2</v>
      </c>
      <c r="B141" s="255">
        <v>10</v>
      </c>
      <c r="C141" s="255">
        <v>7</v>
      </c>
      <c r="D141" s="17">
        <v>2</v>
      </c>
      <c r="E141" s="17">
        <v>0</v>
      </c>
      <c r="F141" s="24"/>
      <c r="G141" s="22" t="s">
        <v>395</v>
      </c>
      <c r="H141" s="92">
        <v>15925068</v>
      </c>
      <c r="I141" s="12">
        <v>11807868</v>
      </c>
      <c r="J141" s="12">
        <v>5918459.92</v>
      </c>
      <c r="K141" s="12">
        <v>475500</v>
      </c>
      <c r="L141" s="12">
        <v>538000</v>
      </c>
      <c r="M141" s="69">
        <v>4875908.08</v>
      </c>
      <c r="N141" s="12">
        <v>4117200</v>
      </c>
      <c r="O141" s="12">
        <v>4017200</v>
      </c>
      <c r="P141" s="12">
        <v>100000</v>
      </c>
      <c r="Q141" s="75">
        <v>74.14</v>
      </c>
      <c r="R141" s="75">
        <v>37.16</v>
      </c>
      <c r="S141" s="75">
        <v>2.98</v>
      </c>
      <c r="T141" s="75">
        <v>3.37</v>
      </c>
      <c r="U141" s="75">
        <v>30.61</v>
      </c>
      <c r="V141" s="76">
        <v>25.85</v>
      </c>
    </row>
    <row r="142" spans="1:22" ht="12.75">
      <c r="A142" s="254">
        <v>2</v>
      </c>
      <c r="B142" s="255">
        <v>6</v>
      </c>
      <c r="C142" s="255">
        <v>9</v>
      </c>
      <c r="D142" s="17">
        <v>2</v>
      </c>
      <c r="E142" s="17">
        <v>0</v>
      </c>
      <c r="F142" s="24"/>
      <c r="G142" s="22" t="s">
        <v>396</v>
      </c>
      <c r="H142" s="92">
        <v>39054792</v>
      </c>
      <c r="I142" s="12">
        <v>13681367</v>
      </c>
      <c r="J142" s="12">
        <v>6312514.04</v>
      </c>
      <c r="K142" s="12">
        <v>564309</v>
      </c>
      <c r="L142" s="12">
        <v>395744</v>
      </c>
      <c r="M142" s="69">
        <v>6408799.96</v>
      </c>
      <c r="N142" s="12">
        <v>25373425</v>
      </c>
      <c r="O142" s="12">
        <v>25097729</v>
      </c>
      <c r="P142" s="12">
        <v>0</v>
      </c>
      <c r="Q142" s="75">
        <v>35.03</v>
      </c>
      <c r="R142" s="75">
        <v>16.16</v>
      </c>
      <c r="S142" s="75">
        <v>1.44</v>
      </c>
      <c r="T142" s="75">
        <v>1.01</v>
      </c>
      <c r="U142" s="75">
        <v>16.4</v>
      </c>
      <c r="V142" s="76">
        <v>64.96</v>
      </c>
    </row>
    <row r="143" spans="1:22" ht="12.75">
      <c r="A143" s="254">
        <v>2</v>
      </c>
      <c r="B143" s="255">
        <v>21</v>
      </c>
      <c r="C143" s="255">
        <v>7</v>
      </c>
      <c r="D143" s="17">
        <v>2</v>
      </c>
      <c r="E143" s="17">
        <v>0</v>
      </c>
      <c r="F143" s="24"/>
      <c r="G143" s="22" t="s">
        <v>397</v>
      </c>
      <c r="H143" s="92">
        <v>12448079</v>
      </c>
      <c r="I143" s="12">
        <v>10013079</v>
      </c>
      <c r="J143" s="12">
        <v>4326500</v>
      </c>
      <c r="K143" s="12">
        <v>575000</v>
      </c>
      <c r="L143" s="12">
        <v>182208</v>
      </c>
      <c r="M143" s="69">
        <v>4929371</v>
      </c>
      <c r="N143" s="12">
        <v>2435000</v>
      </c>
      <c r="O143" s="12">
        <v>2435000</v>
      </c>
      <c r="P143" s="12">
        <v>0</v>
      </c>
      <c r="Q143" s="75">
        <v>80.43</v>
      </c>
      <c r="R143" s="75">
        <v>34.75</v>
      </c>
      <c r="S143" s="75">
        <v>4.61</v>
      </c>
      <c r="T143" s="75">
        <v>1.46</v>
      </c>
      <c r="U143" s="75">
        <v>39.59</v>
      </c>
      <c r="V143" s="76">
        <v>19.56</v>
      </c>
    </row>
    <row r="144" spans="1:22" ht="12.75">
      <c r="A144" s="254">
        <v>2</v>
      </c>
      <c r="B144" s="255">
        <v>24</v>
      </c>
      <c r="C144" s="255">
        <v>4</v>
      </c>
      <c r="D144" s="17">
        <v>2</v>
      </c>
      <c r="E144" s="17">
        <v>0</v>
      </c>
      <c r="F144" s="24"/>
      <c r="G144" s="22" t="s">
        <v>398</v>
      </c>
      <c r="H144" s="92">
        <v>18289885</v>
      </c>
      <c r="I144" s="12">
        <v>12028048</v>
      </c>
      <c r="J144" s="12">
        <v>5526927.9</v>
      </c>
      <c r="K144" s="12">
        <v>1127116</v>
      </c>
      <c r="L144" s="12">
        <v>250000</v>
      </c>
      <c r="M144" s="69">
        <v>5124004.1</v>
      </c>
      <c r="N144" s="12">
        <v>6261837</v>
      </c>
      <c r="O144" s="12">
        <v>5774837</v>
      </c>
      <c r="P144" s="12">
        <v>0</v>
      </c>
      <c r="Q144" s="75">
        <v>65.76</v>
      </c>
      <c r="R144" s="75">
        <v>30.21</v>
      </c>
      <c r="S144" s="75">
        <v>6.16</v>
      </c>
      <c r="T144" s="75">
        <v>1.36</v>
      </c>
      <c r="U144" s="75">
        <v>28.01</v>
      </c>
      <c r="V144" s="76">
        <v>34.23</v>
      </c>
    </row>
    <row r="145" spans="1:22" ht="12.75">
      <c r="A145" s="254">
        <v>2</v>
      </c>
      <c r="B145" s="255">
        <v>25</v>
      </c>
      <c r="C145" s="255">
        <v>5</v>
      </c>
      <c r="D145" s="17">
        <v>2</v>
      </c>
      <c r="E145" s="17">
        <v>0</v>
      </c>
      <c r="F145" s="24"/>
      <c r="G145" s="22" t="s">
        <v>399</v>
      </c>
      <c r="H145" s="92">
        <v>22374163</v>
      </c>
      <c r="I145" s="12">
        <v>15568195</v>
      </c>
      <c r="J145" s="12">
        <v>6751764</v>
      </c>
      <c r="K145" s="12">
        <v>674740</v>
      </c>
      <c r="L145" s="12">
        <v>308200</v>
      </c>
      <c r="M145" s="69">
        <v>7833491</v>
      </c>
      <c r="N145" s="12">
        <v>6805968</v>
      </c>
      <c r="O145" s="12">
        <v>6507727</v>
      </c>
      <c r="P145" s="12">
        <v>0</v>
      </c>
      <c r="Q145" s="75">
        <v>69.58</v>
      </c>
      <c r="R145" s="75">
        <v>30.17</v>
      </c>
      <c r="S145" s="75">
        <v>3.01</v>
      </c>
      <c r="T145" s="75">
        <v>1.37</v>
      </c>
      <c r="U145" s="75">
        <v>35.01</v>
      </c>
      <c r="V145" s="76">
        <v>30.41</v>
      </c>
    </row>
    <row r="146" spans="1:22" ht="12.75">
      <c r="A146" s="254">
        <v>2</v>
      </c>
      <c r="B146" s="255">
        <v>19</v>
      </c>
      <c r="C146" s="255">
        <v>7</v>
      </c>
      <c r="D146" s="17">
        <v>2</v>
      </c>
      <c r="E146" s="17">
        <v>0</v>
      </c>
      <c r="F146" s="24"/>
      <c r="G146" s="22" t="s">
        <v>337</v>
      </c>
      <c r="H146" s="92">
        <v>53849078.74</v>
      </c>
      <c r="I146" s="12">
        <v>36778000.74</v>
      </c>
      <c r="J146" s="12">
        <v>16962513</v>
      </c>
      <c r="K146" s="12">
        <v>2488564</v>
      </c>
      <c r="L146" s="12">
        <v>965000</v>
      </c>
      <c r="M146" s="69">
        <v>16361923.74</v>
      </c>
      <c r="N146" s="12">
        <v>17071078</v>
      </c>
      <c r="O146" s="12">
        <v>15971078</v>
      </c>
      <c r="P146" s="12">
        <v>600000</v>
      </c>
      <c r="Q146" s="75">
        <v>68.29</v>
      </c>
      <c r="R146" s="75">
        <v>31.5</v>
      </c>
      <c r="S146" s="75">
        <v>4.62</v>
      </c>
      <c r="T146" s="75">
        <v>1.79</v>
      </c>
      <c r="U146" s="75">
        <v>30.38</v>
      </c>
      <c r="V146" s="76">
        <v>31.7</v>
      </c>
    </row>
    <row r="147" spans="1:22" ht="12.75">
      <c r="A147" s="254">
        <v>2</v>
      </c>
      <c r="B147" s="255">
        <v>18</v>
      </c>
      <c r="C147" s="255">
        <v>5</v>
      </c>
      <c r="D147" s="17">
        <v>2</v>
      </c>
      <c r="E147" s="17">
        <v>0</v>
      </c>
      <c r="F147" s="24"/>
      <c r="G147" s="22" t="s">
        <v>400</v>
      </c>
      <c r="H147" s="92">
        <v>18334232</v>
      </c>
      <c r="I147" s="12">
        <v>12990582</v>
      </c>
      <c r="J147" s="12">
        <v>6383849.14</v>
      </c>
      <c r="K147" s="12">
        <v>207500</v>
      </c>
      <c r="L147" s="12">
        <v>210000</v>
      </c>
      <c r="M147" s="69">
        <v>6189232.86</v>
      </c>
      <c r="N147" s="12">
        <v>5343650</v>
      </c>
      <c r="O147" s="12">
        <v>5343650</v>
      </c>
      <c r="P147" s="12">
        <v>0</v>
      </c>
      <c r="Q147" s="75">
        <v>70.85</v>
      </c>
      <c r="R147" s="75">
        <v>34.81</v>
      </c>
      <c r="S147" s="75">
        <v>1.13</v>
      </c>
      <c r="T147" s="75">
        <v>1.14</v>
      </c>
      <c r="U147" s="75">
        <v>33.75</v>
      </c>
      <c r="V147" s="76">
        <v>29.14</v>
      </c>
    </row>
    <row r="148" spans="1:22" ht="12.75">
      <c r="A148" s="254">
        <v>2</v>
      </c>
      <c r="B148" s="255">
        <v>21</v>
      </c>
      <c r="C148" s="255">
        <v>8</v>
      </c>
      <c r="D148" s="17">
        <v>2</v>
      </c>
      <c r="E148" s="17">
        <v>0</v>
      </c>
      <c r="F148" s="24"/>
      <c r="G148" s="22" t="s">
        <v>401</v>
      </c>
      <c r="H148" s="92">
        <v>21163148</v>
      </c>
      <c r="I148" s="12">
        <v>14355022</v>
      </c>
      <c r="J148" s="12">
        <v>5254902</v>
      </c>
      <c r="K148" s="12">
        <v>610000</v>
      </c>
      <c r="L148" s="12">
        <v>969154</v>
      </c>
      <c r="M148" s="69">
        <v>7520966</v>
      </c>
      <c r="N148" s="12">
        <v>6808126</v>
      </c>
      <c r="O148" s="12">
        <v>6808126</v>
      </c>
      <c r="P148" s="12">
        <v>0</v>
      </c>
      <c r="Q148" s="75">
        <v>67.83</v>
      </c>
      <c r="R148" s="75">
        <v>24.83</v>
      </c>
      <c r="S148" s="75">
        <v>2.88</v>
      </c>
      <c r="T148" s="75">
        <v>4.57</v>
      </c>
      <c r="U148" s="75">
        <v>35.53</v>
      </c>
      <c r="V148" s="76">
        <v>32.16</v>
      </c>
    </row>
    <row r="149" spans="1:22" ht="12.75">
      <c r="A149" s="254">
        <v>2</v>
      </c>
      <c r="B149" s="255">
        <v>1</v>
      </c>
      <c r="C149" s="255">
        <v>6</v>
      </c>
      <c r="D149" s="17">
        <v>2</v>
      </c>
      <c r="E149" s="17">
        <v>0</v>
      </c>
      <c r="F149" s="24"/>
      <c r="G149" s="22" t="s">
        <v>402</v>
      </c>
      <c r="H149" s="92">
        <v>22524576.46</v>
      </c>
      <c r="I149" s="12">
        <v>19732795.46</v>
      </c>
      <c r="J149" s="12">
        <v>8338327.53</v>
      </c>
      <c r="K149" s="12">
        <v>2392569</v>
      </c>
      <c r="L149" s="12">
        <v>25000</v>
      </c>
      <c r="M149" s="69">
        <v>8976898.93</v>
      </c>
      <c r="N149" s="12">
        <v>2791781</v>
      </c>
      <c r="O149" s="12">
        <v>1019781</v>
      </c>
      <c r="P149" s="12">
        <v>682000</v>
      </c>
      <c r="Q149" s="75">
        <v>87.6</v>
      </c>
      <c r="R149" s="75">
        <v>37.01</v>
      </c>
      <c r="S149" s="75">
        <v>10.62</v>
      </c>
      <c r="T149" s="75">
        <v>0.11</v>
      </c>
      <c r="U149" s="75">
        <v>39.85</v>
      </c>
      <c r="V149" s="76">
        <v>12.39</v>
      </c>
    </row>
    <row r="150" spans="1:22" ht="12.75">
      <c r="A150" s="254">
        <v>2</v>
      </c>
      <c r="B150" s="255">
        <v>5</v>
      </c>
      <c r="C150" s="255">
        <v>6</v>
      </c>
      <c r="D150" s="17">
        <v>2</v>
      </c>
      <c r="E150" s="17">
        <v>0</v>
      </c>
      <c r="F150" s="24"/>
      <c r="G150" s="22" t="s">
        <v>403</v>
      </c>
      <c r="H150" s="92">
        <v>11957491</v>
      </c>
      <c r="I150" s="12">
        <v>8665294.3</v>
      </c>
      <c r="J150" s="12">
        <v>4779483.03</v>
      </c>
      <c r="K150" s="12">
        <v>464582</v>
      </c>
      <c r="L150" s="12">
        <v>125000</v>
      </c>
      <c r="M150" s="69">
        <v>3296229.27</v>
      </c>
      <c r="N150" s="12">
        <v>3292196.7</v>
      </c>
      <c r="O150" s="12">
        <v>3115696.7</v>
      </c>
      <c r="P150" s="12">
        <v>80000</v>
      </c>
      <c r="Q150" s="75">
        <v>72.46</v>
      </c>
      <c r="R150" s="75">
        <v>39.97</v>
      </c>
      <c r="S150" s="75">
        <v>3.88</v>
      </c>
      <c r="T150" s="75">
        <v>1.04</v>
      </c>
      <c r="U150" s="75">
        <v>27.56</v>
      </c>
      <c r="V150" s="76">
        <v>27.53</v>
      </c>
    </row>
    <row r="151" spans="1:22" ht="12.75">
      <c r="A151" s="254">
        <v>2</v>
      </c>
      <c r="B151" s="255">
        <v>22</v>
      </c>
      <c r="C151" s="255">
        <v>2</v>
      </c>
      <c r="D151" s="17">
        <v>2</v>
      </c>
      <c r="E151" s="17">
        <v>0</v>
      </c>
      <c r="F151" s="24"/>
      <c r="G151" s="22" t="s">
        <v>404</v>
      </c>
      <c r="H151" s="92">
        <v>23118673</v>
      </c>
      <c r="I151" s="12">
        <v>18940295</v>
      </c>
      <c r="J151" s="12">
        <v>9219321.85</v>
      </c>
      <c r="K151" s="12">
        <v>1186369</v>
      </c>
      <c r="L151" s="12">
        <v>395000</v>
      </c>
      <c r="M151" s="69">
        <v>8139604.15</v>
      </c>
      <c r="N151" s="12">
        <v>4178378</v>
      </c>
      <c r="O151" s="12">
        <v>4178378</v>
      </c>
      <c r="P151" s="12">
        <v>0</v>
      </c>
      <c r="Q151" s="75">
        <v>81.92</v>
      </c>
      <c r="R151" s="75">
        <v>39.87</v>
      </c>
      <c r="S151" s="75">
        <v>5.13</v>
      </c>
      <c r="T151" s="75">
        <v>1.7</v>
      </c>
      <c r="U151" s="75">
        <v>35.2</v>
      </c>
      <c r="V151" s="76">
        <v>18.07</v>
      </c>
    </row>
    <row r="152" spans="1:22" ht="12.75">
      <c r="A152" s="254">
        <v>2</v>
      </c>
      <c r="B152" s="255">
        <v>20</v>
      </c>
      <c r="C152" s="255">
        <v>4</v>
      </c>
      <c r="D152" s="17">
        <v>2</v>
      </c>
      <c r="E152" s="17">
        <v>0</v>
      </c>
      <c r="F152" s="24"/>
      <c r="G152" s="22" t="s">
        <v>405</v>
      </c>
      <c r="H152" s="92">
        <v>33412120</v>
      </c>
      <c r="I152" s="12">
        <v>20492120</v>
      </c>
      <c r="J152" s="12">
        <v>10286889</v>
      </c>
      <c r="K152" s="12">
        <v>964500</v>
      </c>
      <c r="L152" s="12">
        <v>582088</v>
      </c>
      <c r="M152" s="69">
        <v>8658643</v>
      </c>
      <c r="N152" s="12">
        <v>12920000</v>
      </c>
      <c r="O152" s="12">
        <v>12780000</v>
      </c>
      <c r="P152" s="12">
        <v>120000</v>
      </c>
      <c r="Q152" s="75">
        <v>61.33</v>
      </c>
      <c r="R152" s="75">
        <v>30.78</v>
      </c>
      <c r="S152" s="75">
        <v>2.88</v>
      </c>
      <c r="T152" s="75">
        <v>1.74</v>
      </c>
      <c r="U152" s="75">
        <v>25.91</v>
      </c>
      <c r="V152" s="76">
        <v>38.66</v>
      </c>
    </row>
    <row r="153" spans="1:22" ht="12.75">
      <c r="A153" s="254">
        <v>2</v>
      </c>
      <c r="B153" s="255">
        <v>26</v>
      </c>
      <c r="C153" s="255">
        <v>5</v>
      </c>
      <c r="D153" s="17">
        <v>2</v>
      </c>
      <c r="E153" s="17">
        <v>0</v>
      </c>
      <c r="F153" s="24"/>
      <c r="G153" s="22" t="s">
        <v>406</v>
      </c>
      <c r="H153" s="92">
        <v>15270384</v>
      </c>
      <c r="I153" s="12">
        <v>12231932.29</v>
      </c>
      <c r="J153" s="12">
        <v>6755835.9</v>
      </c>
      <c r="K153" s="12">
        <v>580423</v>
      </c>
      <c r="L153" s="12">
        <v>200470</v>
      </c>
      <c r="M153" s="69">
        <v>4695203.39</v>
      </c>
      <c r="N153" s="12">
        <v>3038451.71</v>
      </c>
      <c r="O153" s="12">
        <v>3038451.71</v>
      </c>
      <c r="P153" s="12">
        <v>0</v>
      </c>
      <c r="Q153" s="75">
        <v>80.1</v>
      </c>
      <c r="R153" s="75">
        <v>44.24</v>
      </c>
      <c r="S153" s="75">
        <v>3.8</v>
      </c>
      <c r="T153" s="75">
        <v>1.31</v>
      </c>
      <c r="U153" s="75">
        <v>30.74</v>
      </c>
      <c r="V153" s="76">
        <v>19.89</v>
      </c>
    </row>
    <row r="154" spans="1:22" ht="12.75">
      <c r="A154" s="254">
        <v>2</v>
      </c>
      <c r="B154" s="255">
        <v>20</v>
      </c>
      <c r="C154" s="255">
        <v>5</v>
      </c>
      <c r="D154" s="17">
        <v>2</v>
      </c>
      <c r="E154" s="17">
        <v>0</v>
      </c>
      <c r="F154" s="24"/>
      <c r="G154" s="22" t="s">
        <v>407</v>
      </c>
      <c r="H154" s="92">
        <v>18819761.36</v>
      </c>
      <c r="I154" s="12">
        <v>12424206.15</v>
      </c>
      <c r="J154" s="12">
        <v>6036111</v>
      </c>
      <c r="K154" s="12">
        <v>719440</v>
      </c>
      <c r="L154" s="12">
        <v>200000</v>
      </c>
      <c r="M154" s="69">
        <v>5468655.15</v>
      </c>
      <c r="N154" s="12">
        <v>6395555.21</v>
      </c>
      <c r="O154" s="12">
        <v>6379749.21</v>
      </c>
      <c r="P154" s="12">
        <v>15806</v>
      </c>
      <c r="Q154" s="75">
        <v>66.01</v>
      </c>
      <c r="R154" s="75">
        <v>32.07</v>
      </c>
      <c r="S154" s="75">
        <v>3.82</v>
      </c>
      <c r="T154" s="75">
        <v>1.06</v>
      </c>
      <c r="U154" s="75">
        <v>29.05</v>
      </c>
      <c r="V154" s="76">
        <v>33.98</v>
      </c>
    </row>
    <row r="155" spans="1:22" ht="12.75">
      <c r="A155" s="254">
        <v>2</v>
      </c>
      <c r="B155" s="255">
        <v>25</v>
      </c>
      <c r="C155" s="255">
        <v>7</v>
      </c>
      <c r="D155" s="17">
        <v>2</v>
      </c>
      <c r="E155" s="17">
        <v>0</v>
      </c>
      <c r="F155" s="24"/>
      <c r="G155" s="22" t="s">
        <v>343</v>
      </c>
      <c r="H155" s="92">
        <v>28385149</v>
      </c>
      <c r="I155" s="12">
        <v>21941644.97</v>
      </c>
      <c r="J155" s="12">
        <v>8559098.71</v>
      </c>
      <c r="K155" s="12">
        <v>2171522</v>
      </c>
      <c r="L155" s="12">
        <v>445000</v>
      </c>
      <c r="M155" s="69">
        <v>10766024.26</v>
      </c>
      <c r="N155" s="12">
        <v>6443504.03</v>
      </c>
      <c r="O155" s="12">
        <v>6016504.03</v>
      </c>
      <c r="P155" s="12">
        <v>0</v>
      </c>
      <c r="Q155" s="75">
        <v>77.29</v>
      </c>
      <c r="R155" s="75">
        <v>30.15</v>
      </c>
      <c r="S155" s="75">
        <v>7.65</v>
      </c>
      <c r="T155" s="75">
        <v>1.56</v>
      </c>
      <c r="U155" s="75">
        <v>37.92</v>
      </c>
      <c r="V155" s="76">
        <v>22.7</v>
      </c>
    </row>
    <row r="156" spans="1:22" ht="12.75">
      <c r="A156" s="254">
        <v>2</v>
      </c>
      <c r="B156" s="255">
        <v>26</v>
      </c>
      <c r="C156" s="255">
        <v>6</v>
      </c>
      <c r="D156" s="17">
        <v>2</v>
      </c>
      <c r="E156" s="17">
        <v>0</v>
      </c>
      <c r="F156" s="24"/>
      <c r="G156" s="22" t="s">
        <v>344</v>
      </c>
      <c r="H156" s="92">
        <v>25365579</v>
      </c>
      <c r="I156" s="12">
        <v>18287700</v>
      </c>
      <c r="J156" s="12">
        <v>8697568</v>
      </c>
      <c r="K156" s="12">
        <v>1956373</v>
      </c>
      <c r="L156" s="12">
        <v>330000</v>
      </c>
      <c r="M156" s="69">
        <v>7303759</v>
      </c>
      <c r="N156" s="12">
        <v>7077879</v>
      </c>
      <c r="O156" s="12">
        <v>6727879</v>
      </c>
      <c r="P156" s="12">
        <v>0</v>
      </c>
      <c r="Q156" s="75">
        <v>72.09</v>
      </c>
      <c r="R156" s="75">
        <v>34.28</v>
      </c>
      <c r="S156" s="75">
        <v>7.71</v>
      </c>
      <c r="T156" s="75">
        <v>1.3</v>
      </c>
      <c r="U156" s="75">
        <v>28.79</v>
      </c>
      <c r="V156" s="76">
        <v>27.9</v>
      </c>
    </row>
    <row r="157" spans="1:22" ht="12.75">
      <c r="A157" s="254">
        <v>2</v>
      </c>
      <c r="B157" s="255">
        <v>23</v>
      </c>
      <c r="C157" s="255">
        <v>9</v>
      </c>
      <c r="D157" s="17">
        <v>2</v>
      </c>
      <c r="E157" s="17">
        <v>0</v>
      </c>
      <c r="F157" s="24"/>
      <c r="G157" s="22" t="s">
        <v>408</v>
      </c>
      <c r="H157" s="92">
        <v>25816674.83</v>
      </c>
      <c r="I157" s="12">
        <v>18885618.84</v>
      </c>
      <c r="J157" s="12">
        <v>10015619</v>
      </c>
      <c r="K157" s="12">
        <v>1220000</v>
      </c>
      <c r="L157" s="12">
        <v>490000</v>
      </c>
      <c r="M157" s="69">
        <v>7159999.84</v>
      </c>
      <c r="N157" s="12">
        <v>6931055.99</v>
      </c>
      <c r="O157" s="12">
        <v>6869144.99</v>
      </c>
      <c r="P157" s="12">
        <v>36911</v>
      </c>
      <c r="Q157" s="75">
        <v>73.15</v>
      </c>
      <c r="R157" s="75">
        <v>38.79</v>
      </c>
      <c r="S157" s="75">
        <v>4.72</v>
      </c>
      <c r="T157" s="75">
        <v>1.89</v>
      </c>
      <c r="U157" s="75">
        <v>27.73</v>
      </c>
      <c r="V157" s="76">
        <v>26.84</v>
      </c>
    </row>
    <row r="158" spans="1:22" ht="12.75">
      <c r="A158" s="254">
        <v>2</v>
      </c>
      <c r="B158" s="255">
        <v>3</v>
      </c>
      <c r="C158" s="255">
        <v>6</v>
      </c>
      <c r="D158" s="17">
        <v>2</v>
      </c>
      <c r="E158" s="17">
        <v>0</v>
      </c>
      <c r="F158" s="24"/>
      <c r="G158" s="22" t="s">
        <v>409</v>
      </c>
      <c r="H158" s="92">
        <v>9296525</v>
      </c>
      <c r="I158" s="12">
        <v>9093300</v>
      </c>
      <c r="J158" s="12">
        <v>4766733</v>
      </c>
      <c r="K158" s="12">
        <v>233902</v>
      </c>
      <c r="L158" s="12">
        <v>87100</v>
      </c>
      <c r="M158" s="69">
        <v>4005565</v>
      </c>
      <c r="N158" s="12">
        <v>203225</v>
      </c>
      <c r="O158" s="12">
        <v>203225</v>
      </c>
      <c r="P158" s="12">
        <v>0</v>
      </c>
      <c r="Q158" s="75">
        <v>97.81</v>
      </c>
      <c r="R158" s="75">
        <v>51.27</v>
      </c>
      <c r="S158" s="75">
        <v>2.51</v>
      </c>
      <c r="T158" s="75">
        <v>0.93</v>
      </c>
      <c r="U158" s="75">
        <v>43.08</v>
      </c>
      <c r="V158" s="76">
        <v>2.18</v>
      </c>
    </row>
    <row r="159" spans="1:22" s="107" customFormat="1" ht="15">
      <c r="A159" s="258"/>
      <c r="B159" s="259"/>
      <c r="C159" s="259"/>
      <c r="D159" s="120"/>
      <c r="E159" s="120"/>
      <c r="F159" s="121" t="s">
        <v>410</v>
      </c>
      <c r="G159" s="122"/>
      <c r="H159" s="177">
        <v>2498239191.4399996</v>
      </c>
      <c r="I159" s="177">
        <v>1812904674.9299998</v>
      </c>
      <c r="J159" s="177">
        <v>787535084.4199998</v>
      </c>
      <c r="K159" s="177">
        <v>133664774.15</v>
      </c>
      <c r="L159" s="177">
        <v>48736649.26</v>
      </c>
      <c r="M159" s="177">
        <v>842968167.0999999</v>
      </c>
      <c r="N159" s="177">
        <v>685334516.51</v>
      </c>
      <c r="O159" s="177">
        <v>632799066.13</v>
      </c>
      <c r="P159" s="177">
        <v>23894101</v>
      </c>
      <c r="Q159" s="150">
        <v>72.56729784488854</v>
      </c>
      <c r="R159" s="150">
        <v>31.523606191049307</v>
      </c>
      <c r="S159" s="150">
        <v>5.350359349416613</v>
      </c>
      <c r="T159" s="150">
        <v>1.9508399927033373</v>
      </c>
      <c r="U159" s="150">
        <v>33.74249231171929</v>
      </c>
      <c r="V159" s="151">
        <v>27.432702155111464</v>
      </c>
    </row>
    <row r="160" spans="1:22" ht="12.75">
      <c r="A160" s="254">
        <v>2</v>
      </c>
      <c r="B160" s="255">
        <v>24</v>
      </c>
      <c r="C160" s="255">
        <v>1</v>
      </c>
      <c r="D160" s="17">
        <v>3</v>
      </c>
      <c r="E160" s="17">
        <v>0</v>
      </c>
      <c r="F160" s="24"/>
      <c r="G160" s="22" t="s">
        <v>411</v>
      </c>
      <c r="H160" s="92">
        <v>23355912</v>
      </c>
      <c r="I160" s="12">
        <v>11994004</v>
      </c>
      <c r="J160" s="12">
        <v>5010007.62</v>
      </c>
      <c r="K160" s="12">
        <v>1100500</v>
      </c>
      <c r="L160" s="12">
        <v>304285</v>
      </c>
      <c r="M160" s="69">
        <v>5579211.38</v>
      </c>
      <c r="N160" s="12">
        <v>11361908</v>
      </c>
      <c r="O160" s="12">
        <v>8604400</v>
      </c>
      <c r="P160" s="12">
        <v>246841</v>
      </c>
      <c r="Q160" s="75">
        <v>51.35</v>
      </c>
      <c r="R160" s="75">
        <v>21.45</v>
      </c>
      <c r="S160" s="75">
        <v>4.71</v>
      </c>
      <c r="T160" s="75">
        <v>1.3</v>
      </c>
      <c r="U160" s="75">
        <v>23.88</v>
      </c>
      <c r="V160" s="76">
        <v>48.64</v>
      </c>
    </row>
    <row r="161" spans="1:22" ht="12.75">
      <c r="A161" s="254">
        <v>2</v>
      </c>
      <c r="B161" s="255">
        <v>14</v>
      </c>
      <c r="C161" s="255">
        <v>2</v>
      </c>
      <c r="D161" s="17">
        <v>3</v>
      </c>
      <c r="E161" s="17">
        <v>0</v>
      </c>
      <c r="F161" s="24"/>
      <c r="G161" s="22" t="s">
        <v>412</v>
      </c>
      <c r="H161" s="92">
        <v>31328650</v>
      </c>
      <c r="I161" s="12">
        <v>21681107</v>
      </c>
      <c r="J161" s="12">
        <v>10252894</v>
      </c>
      <c r="K161" s="12">
        <v>1411000</v>
      </c>
      <c r="L161" s="12">
        <v>633200</v>
      </c>
      <c r="M161" s="69">
        <v>9384013</v>
      </c>
      <c r="N161" s="12">
        <v>9647543</v>
      </c>
      <c r="O161" s="12">
        <v>8497543</v>
      </c>
      <c r="P161" s="12">
        <v>1030000</v>
      </c>
      <c r="Q161" s="75">
        <v>69.2</v>
      </c>
      <c r="R161" s="75">
        <v>32.72</v>
      </c>
      <c r="S161" s="75">
        <v>4.5</v>
      </c>
      <c r="T161" s="75">
        <v>2.02</v>
      </c>
      <c r="U161" s="75">
        <v>29.95</v>
      </c>
      <c r="V161" s="76">
        <v>30.79</v>
      </c>
    </row>
    <row r="162" spans="1:22" ht="12.75">
      <c r="A162" s="254">
        <v>2</v>
      </c>
      <c r="B162" s="255">
        <v>25</v>
      </c>
      <c r="C162" s="255">
        <v>3</v>
      </c>
      <c r="D162" s="17">
        <v>3</v>
      </c>
      <c r="E162" s="17">
        <v>0</v>
      </c>
      <c r="F162" s="24"/>
      <c r="G162" s="22" t="s">
        <v>413</v>
      </c>
      <c r="H162" s="92">
        <v>219117951.24</v>
      </c>
      <c r="I162" s="12">
        <v>144292713.24</v>
      </c>
      <c r="J162" s="12">
        <v>46092100</v>
      </c>
      <c r="K162" s="12">
        <v>9137000</v>
      </c>
      <c r="L162" s="12">
        <v>1609126</v>
      </c>
      <c r="M162" s="69">
        <v>87454487.24</v>
      </c>
      <c r="N162" s="12">
        <v>74825238</v>
      </c>
      <c r="O162" s="12">
        <v>72958363</v>
      </c>
      <c r="P162" s="12">
        <v>470000</v>
      </c>
      <c r="Q162" s="75">
        <v>65.85</v>
      </c>
      <c r="R162" s="75">
        <v>21.03</v>
      </c>
      <c r="S162" s="75">
        <v>4.16</v>
      </c>
      <c r="T162" s="75">
        <v>0.73</v>
      </c>
      <c r="U162" s="75">
        <v>39.91</v>
      </c>
      <c r="V162" s="76">
        <v>34.14</v>
      </c>
    </row>
    <row r="163" spans="1:22" ht="12.75">
      <c r="A163" s="254">
        <v>2</v>
      </c>
      <c r="B163" s="255">
        <v>5</v>
      </c>
      <c r="C163" s="255">
        <v>2</v>
      </c>
      <c r="D163" s="17">
        <v>3</v>
      </c>
      <c r="E163" s="17">
        <v>0</v>
      </c>
      <c r="F163" s="24"/>
      <c r="G163" s="22" t="s">
        <v>414</v>
      </c>
      <c r="H163" s="92">
        <v>35350469</v>
      </c>
      <c r="I163" s="12">
        <v>21561357.5</v>
      </c>
      <c r="J163" s="12">
        <v>9905964</v>
      </c>
      <c r="K163" s="12">
        <v>1498969</v>
      </c>
      <c r="L163" s="12">
        <v>541100</v>
      </c>
      <c r="M163" s="69">
        <v>9615324.5</v>
      </c>
      <c r="N163" s="12">
        <v>13789111.5</v>
      </c>
      <c r="O163" s="12">
        <v>13201756.5</v>
      </c>
      <c r="P163" s="12">
        <v>15000</v>
      </c>
      <c r="Q163" s="75">
        <v>60.99</v>
      </c>
      <c r="R163" s="75">
        <v>28.02</v>
      </c>
      <c r="S163" s="75">
        <v>4.24</v>
      </c>
      <c r="T163" s="75">
        <v>1.53</v>
      </c>
      <c r="U163" s="75">
        <v>27.19</v>
      </c>
      <c r="V163" s="76">
        <v>39</v>
      </c>
    </row>
    <row r="164" spans="1:22" ht="12.75">
      <c r="A164" s="254">
        <v>2</v>
      </c>
      <c r="B164" s="255">
        <v>22</v>
      </c>
      <c r="C164" s="255">
        <v>1</v>
      </c>
      <c r="D164" s="17">
        <v>3</v>
      </c>
      <c r="E164" s="17">
        <v>0</v>
      </c>
      <c r="F164" s="24"/>
      <c r="G164" s="22" t="s">
        <v>415</v>
      </c>
      <c r="H164" s="92">
        <v>55009248</v>
      </c>
      <c r="I164" s="12">
        <v>35825877</v>
      </c>
      <c r="J164" s="12">
        <v>15004742</v>
      </c>
      <c r="K164" s="12">
        <v>3943500</v>
      </c>
      <c r="L164" s="12">
        <v>380000</v>
      </c>
      <c r="M164" s="69">
        <v>16497635</v>
      </c>
      <c r="N164" s="12">
        <v>19183371</v>
      </c>
      <c r="O164" s="12">
        <v>14899203</v>
      </c>
      <c r="P164" s="12">
        <v>4196027</v>
      </c>
      <c r="Q164" s="75">
        <v>65.12</v>
      </c>
      <c r="R164" s="75">
        <v>27.27</v>
      </c>
      <c r="S164" s="75">
        <v>7.16</v>
      </c>
      <c r="T164" s="75">
        <v>0.69</v>
      </c>
      <c r="U164" s="75">
        <v>29.99</v>
      </c>
      <c r="V164" s="76">
        <v>34.87</v>
      </c>
    </row>
    <row r="165" spans="1:22" ht="12.75">
      <c r="A165" s="254">
        <v>2</v>
      </c>
      <c r="B165" s="255">
        <v>8</v>
      </c>
      <c r="C165" s="255">
        <v>6</v>
      </c>
      <c r="D165" s="17">
        <v>3</v>
      </c>
      <c r="E165" s="17">
        <v>0</v>
      </c>
      <c r="F165" s="24"/>
      <c r="G165" s="22" t="s">
        <v>416</v>
      </c>
      <c r="H165" s="92">
        <v>49689680.96</v>
      </c>
      <c r="I165" s="12">
        <v>39387309.15</v>
      </c>
      <c r="J165" s="12">
        <v>14468450</v>
      </c>
      <c r="K165" s="12">
        <v>4041748.15</v>
      </c>
      <c r="L165" s="12">
        <v>2265902</v>
      </c>
      <c r="M165" s="69">
        <v>18611209</v>
      </c>
      <c r="N165" s="12">
        <v>10302371.81</v>
      </c>
      <c r="O165" s="12">
        <v>10182371.81</v>
      </c>
      <c r="P165" s="12">
        <v>0</v>
      </c>
      <c r="Q165" s="75">
        <v>79.26</v>
      </c>
      <c r="R165" s="75">
        <v>29.11</v>
      </c>
      <c r="S165" s="75">
        <v>8.13</v>
      </c>
      <c r="T165" s="75">
        <v>4.56</v>
      </c>
      <c r="U165" s="75">
        <v>37.45</v>
      </c>
      <c r="V165" s="76">
        <v>20.73</v>
      </c>
    </row>
    <row r="166" spans="1:22" ht="12.75">
      <c r="A166" s="254">
        <v>2</v>
      </c>
      <c r="B166" s="255">
        <v>16</v>
      </c>
      <c r="C166" s="255">
        <v>1</v>
      </c>
      <c r="D166" s="17">
        <v>3</v>
      </c>
      <c r="E166" s="17">
        <v>0</v>
      </c>
      <c r="F166" s="24"/>
      <c r="G166" s="22" t="s">
        <v>417</v>
      </c>
      <c r="H166" s="92">
        <v>27481359</v>
      </c>
      <c r="I166" s="12">
        <v>23905929</v>
      </c>
      <c r="J166" s="12">
        <v>10570627</v>
      </c>
      <c r="K166" s="12">
        <v>2048205</v>
      </c>
      <c r="L166" s="12">
        <v>1000000</v>
      </c>
      <c r="M166" s="69">
        <v>10287097</v>
      </c>
      <c r="N166" s="12">
        <v>3575430</v>
      </c>
      <c r="O166" s="12">
        <v>3077430</v>
      </c>
      <c r="P166" s="12">
        <v>0</v>
      </c>
      <c r="Q166" s="75">
        <v>86.98</v>
      </c>
      <c r="R166" s="75">
        <v>38.46</v>
      </c>
      <c r="S166" s="75">
        <v>7.45</v>
      </c>
      <c r="T166" s="75">
        <v>3.63</v>
      </c>
      <c r="U166" s="75">
        <v>37.43</v>
      </c>
      <c r="V166" s="76">
        <v>13.01</v>
      </c>
    </row>
    <row r="167" spans="1:22" ht="12.75">
      <c r="A167" s="254">
        <v>2</v>
      </c>
      <c r="B167" s="255">
        <v>21</v>
      </c>
      <c r="C167" s="255">
        <v>5</v>
      </c>
      <c r="D167" s="17">
        <v>3</v>
      </c>
      <c r="E167" s="17">
        <v>0</v>
      </c>
      <c r="F167" s="24"/>
      <c r="G167" s="22" t="s">
        <v>418</v>
      </c>
      <c r="H167" s="92">
        <v>25461606</v>
      </c>
      <c r="I167" s="12">
        <v>23267003</v>
      </c>
      <c r="J167" s="12">
        <v>9808907</v>
      </c>
      <c r="K167" s="12">
        <v>714000</v>
      </c>
      <c r="L167" s="12">
        <v>1295713</v>
      </c>
      <c r="M167" s="69">
        <v>11448383</v>
      </c>
      <c r="N167" s="12">
        <v>2194603</v>
      </c>
      <c r="O167" s="12">
        <v>2194603</v>
      </c>
      <c r="P167" s="12">
        <v>0</v>
      </c>
      <c r="Q167" s="75">
        <v>91.38</v>
      </c>
      <c r="R167" s="75">
        <v>38.52</v>
      </c>
      <c r="S167" s="75">
        <v>2.8</v>
      </c>
      <c r="T167" s="75">
        <v>5.08</v>
      </c>
      <c r="U167" s="75">
        <v>44.96</v>
      </c>
      <c r="V167" s="76">
        <v>8.61</v>
      </c>
    </row>
    <row r="168" spans="1:22" ht="12.75">
      <c r="A168" s="254">
        <v>2</v>
      </c>
      <c r="B168" s="255">
        <v>4</v>
      </c>
      <c r="C168" s="255">
        <v>1</v>
      </c>
      <c r="D168" s="17">
        <v>3</v>
      </c>
      <c r="E168" s="17">
        <v>0</v>
      </c>
      <c r="F168" s="24"/>
      <c r="G168" s="22" t="s">
        <v>419</v>
      </c>
      <c r="H168" s="92">
        <v>70564416.2</v>
      </c>
      <c r="I168" s="12">
        <v>49863669.2</v>
      </c>
      <c r="J168" s="12">
        <v>24265782</v>
      </c>
      <c r="K168" s="12">
        <v>1687610</v>
      </c>
      <c r="L168" s="12">
        <v>800000</v>
      </c>
      <c r="M168" s="69">
        <v>23110277.2</v>
      </c>
      <c r="N168" s="12">
        <v>20700747</v>
      </c>
      <c r="O168" s="12">
        <v>20009941</v>
      </c>
      <c r="P168" s="12">
        <v>615806</v>
      </c>
      <c r="Q168" s="75">
        <v>70.66</v>
      </c>
      <c r="R168" s="75">
        <v>34.38</v>
      </c>
      <c r="S168" s="75">
        <v>2.39</v>
      </c>
      <c r="T168" s="75">
        <v>1.13</v>
      </c>
      <c r="U168" s="75">
        <v>32.75</v>
      </c>
      <c r="V168" s="76">
        <v>29.33</v>
      </c>
    </row>
    <row r="169" spans="1:22" ht="12.75">
      <c r="A169" s="254">
        <v>2</v>
      </c>
      <c r="B169" s="255">
        <v>12</v>
      </c>
      <c r="C169" s="255">
        <v>1</v>
      </c>
      <c r="D169" s="17">
        <v>3</v>
      </c>
      <c r="E169" s="17">
        <v>0</v>
      </c>
      <c r="F169" s="24"/>
      <c r="G169" s="22" t="s">
        <v>420</v>
      </c>
      <c r="H169" s="92">
        <v>20810844.28</v>
      </c>
      <c r="I169" s="12">
        <v>18689844.28</v>
      </c>
      <c r="J169" s="12">
        <v>9076114</v>
      </c>
      <c r="K169" s="12">
        <v>995000</v>
      </c>
      <c r="L169" s="12">
        <v>330000</v>
      </c>
      <c r="M169" s="69">
        <v>8288730.28</v>
      </c>
      <c r="N169" s="12">
        <v>2121000</v>
      </c>
      <c r="O169" s="12">
        <v>2121000</v>
      </c>
      <c r="P169" s="12">
        <v>0</v>
      </c>
      <c r="Q169" s="75">
        <v>89.8</v>
      </c>
      <c r="R169" s="75">
        <v>43.61</v>
      </c>
      <c r="S169" s="75">
        <v>4.78</v>
      </c>
      <c r="T169" s="75">
        <v>1.58</v>
      </c>
      <c r="U169" s="75">
        <v>39.82</v>
      </c>
      <c r="V169" s="76">
        <v>10.19</v>
      </c>
    </row>
    <row r="170" spans="1:22" ht="12.75">
      <c r="A170" s="254">
        <v>2</v>
      </c>
      <c r="B170" s="255">
        <v>19</v>
      </c>
      <c r="C170" s="255">
        <v>4</v>
      </c>
      <c r="D170" s="17">
        <v>3</v>
      </c>
      <c r="E170" s="17">
        <v>0</v>
      </c>
      <c r="F170" s="24"/>
      <c r="G170" s="22" t="s">
        <v>421</v>
      </c>
      <c r="H170" s="92">
        <v>23573215.02</v>
      </c>
      <c r="I170" s="12">
        <v>20394432.02</v>
      </c>
      <c r="J170" s="12">
        <v>9140174.72</v>
      </c>
      <c r="K170" s="12">
        <v>1834964</v>
      </c>
      <c r="L170" s="12">
        <v>1009347</v>
      </c>
      <c r="M170" s="69">
        <v>8409946.3</v>
      </c>
      <c r="N170" s="12">
        <v>3178783</v>
      </c>
      <c r="O170" s="12">
        <v>2667118</v>
      </c>
      <c r="P170" s="12">
        <v>424665</v>
      </c>
      <c r="Q170" s="75">
        <v>86.51</v>
      </c>
      <c r="R170" s="75">
        <v>38.77</v>
      </c>
      <c r="S170" s="75">
        <v>7.78</v>
      </c>
      <c r="T170" s="75">
        <v>4.28</v>
      </c>
      <c r="U170" s="75">
        <v>35.67</v>
      </c>
      <c r="V170" s="76">
        <v>13.48</v>
      </c>
    </row>
    <row r="171" spans="1:22" ht="12.75">
      <c r="A171" s="254">
        <v>2</v>
      </c>
      <c r="B171" s="255">
        <v>15</v>
      </c>
      <c r="C171" s="255">
        <v>3</v>
      </c>
      <c r="D171" s="17">
        <v>3</v>
      </c>
      <c r="E171" s="17">
        <v>0</v>
      </c>
      <c r="F171" s="24"/>
      <c r="G171" s="22" t="s">
        <v>422</v>
      </c>
      <c r="H171" s="92">
        <v>59180441</v>
      </c>
      <c r="I171" s="12">
        <v>48395298</v>
      </c>
      <c r="J171" s="12">
        <v>20007976</v>
      </c>
      <c r="K171" s="12">
        <v>4331096</v>
      </c>
      <c r="L171" s="12">
        <v>1086680</v>
      </c>
      <c r="M171" s="69">
        <v>22969546</v>
      </c>
      <c r="N171" s="12">
        <v>10785143</v>
      </c>
      <c r="O171" s="12">
        <v>8476143</v>
      </c>
      <c r="P171" s="12">
        <v>280000</v>
      </c>
      <c r="Q171" s="75">
        <v>81.77</v>
      </c>
      <c r="R171" s="75">
        <v>33.8</v>
      </c>
      <c r="S171" s="75">
        <v>7.31</v>
      </c>
      <c r="T171" s="75">
        <v>1.83</v>
      </c>
      <c r="U171" s="75">
        <v>38.81</v>
      </c>
      <c r="V171" s="76">
        <v>18.22</v>
      </c>
    </row>
    <row r="172" spans="1:22" ht="12.75">
      <c r="A172" s="254">
        <v>2</v>
      </c>
      <c r="B172" s="255">
        <v>23</v>
      </c>
      <c r="C172" s="255">
        <v>4</v>
      </c>
      <c r="D172" s="17">
        <v>3</v>
      </c>
      <c r="E172" s="17">
        <v>0</v>
      </c>
      <c r="F172" s="24"/>
      <c r="G172" s="22" t="s">
        <v>423</v>
      </c>
      <c r="H172" s="92">
        <v>85946445</v>
      </c>
      <c r="I172" s="12">
        <v>50105004</v>
      </c>
      <c r="J172" s="12">
        <v>20127035</v>
      </c>
      <c r="K172" s="12">
        <v>5087500</v>
      </c>
      <c r="L172" s="12">
        <v>366000</v>
      </c>
      <c r="M172" s="69">
        <v>24524469</v>
      </c>
      <c r="N172" s="12">
        <v>35841441</v>
      </c>
      <c r="O172" s="12">
        <v>35434941</v>
      </c>
      <c r="P172" s="12">
        <v>100000</v>
      </c>
      <c r="Q172" s="75">
        <v>58.29</v>
      </c>
      <c r="R172" s="75">
        <v>23.41</v>
      </c>
      <c r="S172" s="75">
        <v>5.91</v>
      </c>
      <c r="T172" s="75">
        <v>0.42</v>
      </c>
      <c r="U172" s="75">
        <v>28.53</v>
      </c>
      <c r="V172" s="76">
        <v>41.7</v>
      </c>
    </row>
    <row r="173" spans="1:22" ht="12.75">
      <c r="A173" s="254">
        <v>2</v>
      </c>
      <c r="B173" s="255">
        <v>8</v>
      </c>
      <c r="C173" s="255">
        <v>8</v>
      </c>
      <c r="D173" s="17">
        <v>3</v>
      </c>
      <c r="E173" s="17">
        <v>0</v>
      </c>
      <c r="F173" s="24"/>
      <c r="G173" s="22" t="s">
        <v>424</v>
      </c>
      <c r="H173" s="92">
        <v>28312789</v>
      </c>
      <c r="I173" s="12">
        <v>19917335</v>
      </c>
      <c r="J173" s="12">
        <v>9853798</v>
      </c>
      <c r="K173" s="12">
        <v>1321119</v>
      </c>
      <c r="L173" s="12">
        <v>587200</v>
      </c>
      <c r="M173" s="69">
        <v>8155218</v>
      </c>
      <c r="N173" s="12">
        <v>8395454</v>
      </c>
      <c r="O173" s="12">
        <v>7440262</v>
      </c>
      <c r="P173" s="12">
        <v>20536</v>
      </c>
      <c r="Q173" s="75">
        <v>70.34</v>
      </c>
      <c r="R173" s="75">
        <v>34.8</v>
      </c>
      <c r="S173" s="75">
        <v>4.66</v>
      </c>
      <c r="T173" s="75">
        <v>2.07</v>
      </c>
      <c r="U173" s="75">
        <v>28.8</v>
      </c>
      <c r="V173" s="76">
        <v>29.65</v>
      </c>
    </row>
    <row r="174" spans="1:22" ht="12.75">
      <c r="A174" s="254">
        <v>2</v>
      </c>
      <c r="B174" s="255">
        <v>10</v>
      </c>
      <c r="C174" s="255">
        <v>3</v>
      </c>
      <c r="D174" s="17">
        <v>3</v>
      </c>
      <c r="E174" s="17">
        <v>0</v>
      </c>
      <c r="F174" s="24"/>
      <c r="G174" s="22" t="s">
        <v>425</v>
      </c>
      <c r="H174" s="92">
        <v>26797461</v>
      </c>
      <c r="I174" s="12">
        <v>23148296</v>
      </c>
      <c r="J174" s="12">
        <v>10486191.66</v>
      </c>
      <c r="K174" s="12">
        <v>551428</v>
      </c>
      <c r="L174" s="12">
        <v>500000</v>
      </c>
      <c r="M174" s="69">
        <v>11610676.34</v>
      </c>
      <c r="N174" s="12">
        <v>3649165</v>
      </c>
      <c r="O174" s="12">
        <v>3623965</v>
      </c>
      <c r="P174" s="12">
        <v>0</v>
      </c>
      <c r="Q174" s="75">
        <v>86.38</v>
      </c>
      <c r="R174" s="75">
        <v>39.13</v>
      </c>
      <c r="S174" s="75">
        <v>2.05</v>
      </c>
      <c r="T174" s="75">
        <v>1.86</v>
      </c>
      <c r="U174" s="75">
        <v>43.32</v>
      </c>
      <c r="V174" s="76">
        <v>13.61</v>
      </c>
    </row>
    <row r="175" spans="1:22" ht="12.75">
      <c r="A175" s="254">
        <v>2</v>
      </c>
      <c r="B175" s="255">
        <v>7</v>
      </c>
      <c r="C175" s="255">
        <v>3</v>
      </c>
      <c r="D175" s="17">
        <v>3</v>
      </c>
      <c r="E175" s="17">
        <v>0</v>
      </c>
      <c r="F175" s="24"/>
      <c r="G175" s="22" t="s">
        <v>426</v>
      </c>
      <c r="H175" s="92">
        <v>29264060</v>
      </c>
      <c r="I175" s="12">
        <v>23047830</v>
      </c>
      <c r="J175" s="12">
        <v>11130780</v>
      </c>
      <c r="K175" s="12">
        <v>2086178</v>
      </c>
      <c r="L175" s="12">
        <v>291850</v>
      </c>
      <c r="M175" s="69">
        <v>9539022</v>
      </c>
      <c r="N175" s="12">
        <v>6216230</v>
      </c>
      <c r="O175" s="12">
        <v>5381930</v>
      </c>
      <c r="P175" s="12">
        <v>230000</v>
      </c>
      <c r="Q175" s="75">
        <v>78.75</v>
      </c>
      <c r="R175" s="75">
        <v>38.03</v>
      </c>
      <c r="S175" s="75">
        <v>7.12</v>
      </c>
      <c r="T175" s="75">
        <v>0.99</v>
      </c>
      <c r="U175" s="75">
        <v>32.59</v>
      </c>
      <c r="V175" s="76">
        <v>21.24</v>
      </c>
    </row>
    <row r="176" spans="1:22" ht="12.75">
      <c r="A176" s="254">
        <v>2</v>
      </c>
      <c r="B176" s="255">
        <v>12</v>
      </c>
      <c r="C176" s="255">
        <v>2</v>
      </c>
      <c r="D176" s="17">
        <v>3</v>
      </c>
      <c r="E176" s="17">
        <v>0</v>
      </c>
      <c r="F176" s="24"/>
      <c r="G176" s="22" t="s">
        <v>427</v>
      </c>
      <c r="H176" s="92">
        <v>20819597.5</v>
      </c>
      <c r="I176" s="12">
        <v>18097570.55</v>
      </c>
      <c r="J176" s="12">
        <v>9701475.89</v>
      </c>
      <c r="K176" s="12">
        <v>934186</v>
      </c>
      <c r="L176" s="12">
        <v>265000</v>
      </c>
      <c r="M176" s="69">
        <v>7196908.66</v>
      </c>
      <c r="N176" s="12">
        <v>2722026.95</v>
      </c>
      <c r="O176" s="12">
        <v>2513251.95</v>
      </c>
      <c r="P176" s="12">
        <v>20000</v>
      </c>
      <c r="Q176" s="75">
        <v>86.92</v>
      </c>
      <c r="R176" s="75">
        <v>46.59</v>
      </c>
      <c r="S176" s="75">
        <v>4.48</v>
      </c>
      <c r="T176" s="75">
        <v>1.27</v>
      </c>
      <c r="U176" s="75">
        <v>34.56</v>
      </c>
      <c r="V176" s="76">
        <v>13.07</v>
      </c>
    </row>
    <row r="177" spans="1:22" ht="12.75">
      <c r="A177" s="254">
        <v>2</v>
      </c>
      <c r="B177" s="255">
        <v>12</v>
      </c>
      <c r="C177" s="255">
        <v>3</v>
      </c>
      <c r="D177" s="17">
        <v>3</v>
      </c>
      <c r="E177" s="17">
        <v>0</v>
      </c>
      <c r="F177" s="24"/>
      <c r="G177" s="22" t="s">
        <v>428</v>
      </c>
      <c r="H177" s="92">
        <v>47119856</v>
      </c>
      <c r="I177" s="12">
        <v>37358545</v>
      </c>
      <c r="J177" s="12">
        <v>17254586</v>
      </c>
      <c r="K177" s="12">
        <v>1916000</v>
      </c>
      <c r="L177" s="12">
        <v>1050000</v>
      </c>
      <c r="M177" s="69">
        <v>17137959</v>
      </c>
      <c r="N177" s="12">
        <v>9761311</v>
      </c>
      <c r="O177" s="12">
        <v>9661311</v>
      </c>
      <c r="P177" s="12">
        <v>100000</v>
      </c>
      <c r="Q177" s="75">
        <v>79.28</v>
      </c>
      <c r="R177" s="75">
        <v>36.61</v>
      </c>
      <c r="S177" s="75">
        <v>4.06</v>
      </c>
      <c r="T177" s="75">
        <v>2.22</v>
      </c>
      <c r="U177" s="75">
        <v>36.37</v>
      </c>
      <c r="V177" s="76">
        <v>20.71</v>
      </c>
    </row>
    <row r="178" spans="1:22" ht="12.75">
      <c r="A178" s="254">
        <v>2</v>
      </c>
      <c r="B178" s="255">
        <v>21</v>
      </c>
      <c r="C178" s="255">
        <v>6</v>
      </c>
      <c r="D178" s="17">
        <v>3</v>
      </c>
      <c r="E178" s="17">
        <v>0</v>
      </c>
      <c r="F178" s="24"/>
      <c r="G178" s="22" t="s">
        <v>429</v>
      </c>
      <c r="H178" s="92">
        <v>25262680.99</v>
      </c>
      <c r="I178" s="12">
        <v>18819680.99</v>
      </c>
      <c r="J178" s="12">
        <v>9465726.26</v>
      </c>
      <c r="K178" s="12">
        <v>1635039</v>
      </c>
      <c r="L178" s="12">
        <v>406000</v>
      </c>
      <c r="M178" s="69">
        <v>7312915.73</v>
      </c>
      <c r="N178" s="12">
        <v>6443000</v>
      </c>
      <c r="O178" s="12">
        <v>6235500</v>
      </c>
      <c r="P178" s="12">
        <v>0</v>
      </c>
      <c r="Q178" s="75">
        <v>74.49</v>
      </c>
      <c r="R178" s="75">
        <v>37.46</v>
      </c>
      <c r="S178" s="75">
        <v>6.47</v>
      </c>
      <c r="T178" s="75">
        <v>1.6</v>
      </c>
      <c r="U178" s="75">
        <v>28.94</v>
      </c>
      <c r="V178" s="76">
        <v>25.5</v>
      </c>
    </row>
    <row r="179" spans="1:22" ht="12.75">
      <c r="A179" s="254">
        <v>2</v>
      </c>
      <c r="B179" s="255">
        <v>14</v>
      </c>
      <c r="C179" s="255">
        <v>5</v>
      </c>
      <c r="D179" s="17">
        <v>3</v>
      </c>
      <c r="E179" s="17">
        <v>0</v>
      </c>
      <c r="F179" s="24"/>
      <c r="G179" s="22" t="s">
        <v>430</v>
      </c>
      <c r="H179" s="92">
        <v>20309687.62</v>
      </c>
      <c r="I179" s="12">
        <v>13395092.62</v>
      </c>
      <c r="J179" s="12">
        <v>6839441</v>
      </c>
      <c r="K179" s="12">
        <v>606000</v>
      </c>
      <c r="L179" s="12">
        <v>120000</v>
      </c>
      <c r="M179" s="69">
        <v>5829651.62</v>
      </c>
      <c r="N179" s="12">
        <v>6914595</v>
      </c>
      <c r="O179" s="12">
        <v>6752595</v>
      </c>
      <c r="P179" s="12">
        <v>162000</v>
      </c>
      <c r="Q179" s="75">
        <v>65.95</v>
      </c>
      <c r="R179" s="75">
        <v>33.67</v>
      </c>
      <c r="S179" s="75">
        <v>2.98</v>
      </c>
      <c r="T179" s="75">
        <v>0.59</v>
      </c>
      <c r="U179" s="75">
        <v>28.7</v>
      </c>
      <c r="V179" s="76">
        <v>34.04</v>
      </c>
    </row>
    <row r="180" spans="1:22" ht="12.75">
      <c r="A180" s="254">
        <v>2</v>
      </c>
      <c r="B180" s="255">
        <v>8</v>
      </c>
      <c r="C180" s="255">
        <v>10</v>
      </c>
      <c r="D180" s="17">
        <v>3</v>
      </c>
      <c r="E180" s="17">
        <v>0</v>
      </c>
      <c r="F180" s="24"/>
      <c r="G180" s="22" t="s">
        <v>431</v>
      </c>
      <c r="H180" s="92">
        <v>27312784</v>
      </c>
      <c r="I180" s="12">
        <v>18332620</v>
      </c>
      <c r="J180" s="12">
        <v>8245746</v>
      </c>
      <c r="K180" s="12">
        <v>1365739</v>
      </c>
      <c r="L180" s="12">
        <v>670667</v>
      </c>
      <c r="M180" s="69">
        <v>8050468</v>
      </c>
      <c r="N180" s="12">
        <v>8980164</v>
      </c>
      <c r="O180" s="12">
        <v>8980164</v>
      </c>
      <c r="P180" s="12">
        <v>0</v>
      </c>
      <c r="Q180" s="75">
        <v>67.12</v>
      </c>
      <c r="R180" s="75">
        <v>30.19</v>
      </c>
      <c r="S180" s="75">
        <v>5</v>
      </c>
      <c r="T180" s="75">
        <v>2.45</v>
      </c>
      <c r="U180" s="75">
        <v>29.47</v>
      </c>
      <c r="V180" s="76">
        <v>32.87</v>
      </c>
    </row>
    <row r="181" spans="1:22" ht="12.75">
      <c r="A181" s="254">
        <v>2</v>
      </c>
      <c r="B181" s="255">
        <v>13</v>
      </c>
      <c r="C181" s="255">
        <v>3</v>
      </c>
      <c r="D181" s="17">
        <v>3</v>
      </c>
      <c r="E181" s="17">
        <v>0</v>
      </c>
      <c r="F181" s="24"/>
      <c r="G181" s="22" t="s">
        <v>432</v>
      </c>
      <c r="H181" s="92">
        <v>74526291</v>
      </c>
      <c r="I181" s="12">
        <v>54177229</v>
      </c>
      <c r="J181" s="12">
        <v>21246598</v>
      </c>
      <c r="K181" s="12">
        <v>5065000</v>
      </c>
      <c r="L181" s="12">
        <v>2276223</v>
      </c>
      <c r="M181" s="69">
        <v>25589408</v>
      </c>
      <c r="N181" s="12">
        <v>20349062</v>
      </c>
      <c r="O181" s="12">
        <v>20149062</v>
      </c>
      <c r="P181" s="12">
        <v>200000</v>
      </c>
      <c r="Q181" s="75">
        <v>72.69</v>
      </c>
      <c r="R181" s="75">
        <v>28.5</v>
      </c>
      <c r="S181" s="75">
        <v>6.79</v>
      </c>
      <c r="T181" s="75">
        <v>3.05</v>
      </c>
      <c r="U181" s="75">
        <v>34.33</v>
      </c>
      <c r="V181" s="76">
        <v>27.3</v>
      </c>
    </row>
    <row r="182" spans="1:22" ht="12.75">
      <c r="A182" s="254">
        <v>2</v>
      </c>
      <c r="B182" s="255">
        <v>12</v>
      </c>
      <c r="C182" s="255">
        <v>4</v>
      </c>
      <c r="D182" s="17">
        <v>3</v>
      </c>
      <c r="E182" s="17">
        <v>0</v>
      </c>
      <c r="F182" s="24"/>
      <c r="G182" s="22" t="s">
        <v>433</v>
      </c>
      <c r="H182" s="92">
        <v>30878621.33</v>
      </c>
      <c r="I182" s="12">
        <v>21922102.62</v>
      </c>
      <c r="J182" s="12">
        <v>9714316</v>
      </c>
      <c r="K182" s="12">
        <v>667500</v>
      </c>
      <c r="L182" s="12">
        <v>326000</v>
      </c>
      <c r="M182" s="69">
        <v>11214286.62</v>
      </c>
      <c r="N182" s="12">
        <v>8956518.71</v>
      </c>
      <c r="O182" s="12">
        <v>8956518.71</v>
      </c>
      <c r="P182" s="12">
        <v>0</v>
      </c>
      <c r="Q182" s="75">
        <v>70.99</v>
      </c>
      <c r="R182" s="75">
        <v>31.45</v>
      </c>
      <c r="S182" s="75">
        <v>2.16</v>
      </c>
      <c r="T182" s="75">
        <v>1.05</v>
      </c>
      <c r="U182" s="75">
        <v>36.31</v>
      </c>
      <c r="V182" s="76">
        <v>29</v>
      </c>
    </row>
    <row r="183" spans="1:22" ht="12.75">
      <c r="A183" s="254">
        <v>2</v>
      </c>
      <c r="B183" s="255">
        <v>2</v>
      </c>
      <c r="C183" s="255">
        <v>7</v>
      </c>
      <c r="D183" s="17">
        <v>3</v>
      </c>
      <c r="E183" s="17">
        <v>0</v>
      </c>
      <c r="F183" s="24"/>
      <c r="G183" s="22" t="s">
        <v>434</v>
      </c>
      <c r="H183" s="92">
        <v>19941760</v>
      </c>
      <c r="I183" s="12">
        <v>15225909</v>
      </c>
      <c r="J183" s="12">
        <v>6352348</v>
      </c>
      <c r="K183" s="12">
        <v>1541121</v>
      </c>
      <c r="L183" s="12">
        <v>250000</v>
      </c>
      <c r="M183" s="69">
        <v>7082440</v>
      </c>
      <c r="N183" s="12">
        <v>4715851</v>
      </c>
      <c r="O183" s="12">
        <v>4559851</v>
      </c>
      <c r="P183" s="12">
        <v>150000</v>
      </c>
      <c r="Q183" s="75">
        <v>76.35</v>
      </c>
      <c r="R183" s="75">
        <v>31.85</v>
      </c>
      <c r="S183" s="75">
        <v>7.72</v>
      </c>
      <c r="T183" s="75">
        <v>1.25</v>
      </c>
      <c r="U183" s="75">
        <v>35.51</v>
      </c>
      <c r="V183" s="76">
        <v>23.64</v>
      </c>
    </row>
    <row r="184" spans="1:22" ht="12.75">
      <c r="A184" s="254">
        <v>2</v>
      </c>
      <c r="B184" s="255">
        <v>1</v>
      </c>
      <c r="C184" s="255">
        <v>4</v>
      </c>
      <c r="D184" s="17">
        <v>3</v>
      </c>
      <c r="E184" s="17">
        <v>0</v>
      </c>
      <c r="F184" s="24"/>
      <c r="G184" s="22" t="s">
        <v>435</v>
      </c>
      <c r="H184" s="92">
        <v>39166938.67</v>
      </c>
      <c r="I184" s="12">
        <v>30702601.67</v>
      </c>
      <c r="J184" s="12">
        <v>16361376.52</v>
      </c>
      <c r="K184" s="12">
        <v>1303964</v>
      </c>
      <c r="L184" s="12">
        <v>618000</v>
      </c>
      <c r="M184" s="69">
        <v>12419261.15</v>
      </c>
      <c r="N184" s="12">
        <v>8464337</v>
      </c>
      <c r="O184" s="12">
        <v>6464337</v>
      </c>
      <c r="P184" s="12">
        <v>1300000</v>
      </c>
      <c r="Q184" s="75">
        <v>78.38</v>
      </c>
      <c r="R184" s="75">
        <v>41.77</v>
      </c>
      <c r="S184" s="75">
        <v>3.32</v>
      </c>
      <c r="T184" s="75">
        <v>1.57</v>
      </c>
      <c r="U184" s="75">
        <v>31.7</v>
      </c>
      <c r="V184" s="76">
        <v>21.61</v>
      </c>
    </row>
    <row r="185" spans="1:22" ht="12.75">
      <c r="A185" s="254">
        <v>2</v>
      </c>
      <c r="B185" s="255">
        <v>20</v>
      </c>
      <c r="C185" s="255">
        <v>1</v>
      </c>
      <c r="D185" s="17">
        <v>3</v>
      </c>
      <c r="E185" s="17">
        <v>0</v>
      </c>
      <c r="F185" s="24"/>
      <c r="G185" s="22" t="s">
        <v>436</v>
      </c>
      <c r="H185" s="92">
        <v>45534906.41</v>
      </c>
      <c r="I185" s="12">
        <v>38196906.41</v>
      </c>
      <c r="J185" s="12">
        <v>18248380.27</v>
      </c>
      <c r="K185" s="12">
        <v>2310430</v>
      </c>
      <c r="L185" s="12">
        <v>1350000</v>
      </c>
      <c r="M185" s="69">
        <v>16288096.14</v>
      </c>
      <c r="N185" s="12">
        <v>7338000</v>
      </c>
      <c r="O185" s="12">
        <v>7038000</v>
      </c>
      <c r="P185" s="12">
        <v>100000</v>
      </c>
      <c r="Q185" s="75">
        <v>83.88</v>
      </c>
      <c r="R185" s="75">
        <v>40.07</v>
      </c>
      <c r="S185" s="75">
        <v>5.07</v>
      </c>
      <c r="T185" s="75">
        <v>2.96</v>
      </c>
      <c r="U185" s="75">
        <v>35.77</v>
      </c>
      <c r="V185" s="76">
        <v>16.11</v>
      </c>
    </row>
    <row r="186" spans="1:22" ht="12.75">
      <c r="A186" s="254">
        <v>2</v>
      </c>
      <c r="B186" s="255">
        <v>10</v>
      </c>
      <c r="C186" s="255">
        <v>5</v>
      </c>
      <c r="D186" s="17">
        <v>3</v>
      </c>
      <c r="E186" s="17">
        <v>0</v>
      </c>
      <c r="F186" s="24"/>
      <c r="G186" s="22" t="s">
        <v>437</v>
      </c>
      <c r="H186" s="92">
        <v>19444347</v>
      </c>
      <c r="I186" s="12">
        <v>17289518</v>
      </c>
      <c r="J186" s="12">
        <v>7893909</v>
      </c>
      <c r="K186" s="12">
        <v>408738</v>
      </c>
      <c r="L186" s="12">
        <v>324086</v>
      </c>
      <c r="M186" s="69">
        <v>8662785</v>
      </c>
      <c r="N186" s="12">
        <v>2154829</v>
      </c>
      <c r="O186" s="12">
        <v>2154829</v>
      </c>
      <c r="P186" s="12">
        <v>0</v>
      </c>
      <c r="Q186" s="75">
        <v>88.91</v>
      </c>
      <c r="R186" s="75">
        <v>40.59</v>
      </c>
      <c r="S186" s="75">
        <v>2.1</v>
      </c>
      <c r="T186" s="75">
        <v>1.66</v>
      </c>
      <c r="U186" s="75">
        <v>44.55</v>
      </c>
      <c r="V186" s="76">
        <v>11.08</v>
      </c>
    </row>
    <row r="187" spans="1:22" ht="12.75">
      <c r="A187" s="254">
        <v>2</v>
      </c>
      <c r="B187" s="255">
        <v>25</v>
      </c>
      <c r="C187" s="255">
        <v>4</v>
      </c>
      <c r="D187" s="17">
        <v>3</v>
      </c>
      <c r="E187" s="17">
        <v>0</v>
      </c>
      <c r="F187" s="24"/>
      <c r="G187" s="22" t="s">
        <v>438</v>
      </c>
      <c r="H187" s="92">
        <v>32525672.8</v>
      </c>
      <c r="I187" s="12">
        <v>20039469.8</v>
      </c>
      <c r="J187" s="12">
        <v>9122849</v>
      </c>
      <c r="K187" s="12">
        <v>1119205</v>
      </c>
      <c r="L187" s="12">
        <v>238713</v>
      </c>
      <c r="M187" s="69">
        <v>9558702.8</v>
      </c>
      <c r="N187" s="12">
        <v>12486203</v>
      </c>
      <c r="O187" s="12">
        <v>12424542</v>
      </c>
      <c r="P187" s="12">
        <v>15806</v>
      </c>
      <c r="Q187" s="75">
        <v>61.61</v>
      </c>
      <c r="R187" s="75">
        <v>28.04</v>
      </c>
      <c r="S187" s="75">
        <v>3.44</v>
      </c>
      <c r="T187" s="75">
        <v>0.73</v>
      </c>
      <c r="U187" s="75">
        <v>29.38</v>
      </c>
      <c r="V187" s="76">
        <v>38.38</v>
      </c>
    </row>
    <row r="188" spans="1:22" ht="12.75">
      <c r="A188" s="254">
        <v>2</v>
      </c>
      <c r="B188" s="255">
        <v>16</v>
      </c>
      <c r="C188" s="255">
        <v>4</v>
      </c>
      <c r="D188" s="17">
        <v>3</v>
      </c>
      <c r="E188" s="17">
        <v>0</v>
      </c>
      <c r="F188" s="24"/>
      <c r="G188" s="22" t="s">
        <v>439</v>
      </c>
      <c r="H188" s="92">
        <v>204925875</v>
      </c>
      <c r="I188" s="12">
        <v>169651759</v>
      </c>
      <c r="J188" s="12">
        <v>54912695.96</v>
      </c>
      <c r="K188" s="12">
        <v>20717770</v>
      </c>
      <c r="L188" s="12">
        <v>5300000</v>
      </c>
      <c r="M188" s="69">
        <v>88721293.04</v>
      </c>
      <c r="N188" s="12">
        <v>35274116</v>
      </c>
      <c r="O188" s="12">
        <v>27701764</v>
      </c>
      <c r="P188" s="12">
        <v>1790352</v>
      </c>
      <c r="Q188" s="75">
        <v>82.78</v>
      </c>
      <c r="R188" s="75">
        <v>26.79</v>
      </c>
      <c r="S188" s="75">
        <v>10.1</v>
      </c>
      <c r="T188" s="75">
        <v>2.58</v>
      </c>
      <c r="U188" s="75">
        <v>43.29</v>
      </c>
      <c r="V188" s="76">
        <v>17.21</v>
      </c>
    </row>
    <row r="189" spans="1:22" ht="12.75">
      <c r="A189" s="254">
        <v>2</v>
      </c>
      <c r="B189" s="255">
        <v>9</v>
      </c>
      <c r="C189" s="255">
        <v>7</v>
      </c>
      <c r="D189" s="17">
        <v>3</v>
      </c>
      <c r="E189" s="17">
        <v>0</v>
      </c>
      <c r="F189" s="24"/>
      <c r="G189" s="22" t="s">
        <v>440</v>
      </c>
      <c r="H189" s="92">
        <v>21658755.29</v>
      </c>
      <c r="I189" s="12">
        <v>17153487.29</v>
      </c>
      <c r="J189" s="12">
        <v>8459632.74</v>
      </c>
      <c r="K189" s="12">
        <v>1102072</v>
      </c>
      <c r="L189" s="12">
        <v>339498</v>
      </c>
      <c r="M189" s="69">
        <v>7252284.55</v>
      </c>
      <c r="N189" s="12">
        <v>4505268</v>
      </c>
      <c r="O189" s="12">
        <v>3465268</v>
      </c>
      <c r="P189" s="12">
        <v>950000</v>
      </c>
      <c r="Q189" s="75">
        <v>79.19</v>
      </c>
      <c r="R189" s="75">
        <v>39.05</v>
      </c>
      <c r="S189" s="75">
        <v>5.08</v>
      </c>
      <c r="T189" s="75">
        <v>1.56</v>
      </c>
      <c r="U189" s="75">
        <v>33.48</v>
      </c>
      <c r="V189" s="76">
        <v>20.8</v>
      </c>
    </row>
    <row r="190" spans="1:22" ht="12.75">
      <c r="A190" s="254">
        <v>2</v>
      </c>
      <c r="B190" s="255">
        <v>20</v>
      </c>
      <c r="C190" s="255">
        <v>2</v>
      </c>
      <c r="D190" s="17">
        <v>3</v>
      </c>
      <c r="E190" s="17">
        <v>0</v>
      </c>
      <c r="F190" s="24"/>
      <c r="G190" s="22" t="s">
        <v>441</v>
      </c>
      <c r="H190" s="92">
        <v>28607835</v>
      </c>
      <c r="I190" s="12">
        <v>20426728</v>
      </c>
      <c r="J190" s="12">
        <v>8278244</v>
      </c>
      <c r="K190" s="12">
        <v>1725600</v>
      </c>
      <c r="L190" s="12">
        <v>650000</v>
      </c>
      <c r="M190" s="69">
        <v>9772884</v>
      </c>
      <c r="N190" s="12">
        <v>8181107</v>
      </c>
      <c r="O190" s="12">
        <v>7810507</v>
      </c>
      <c r="P190" s="12">
        <v>0</v>
      </c>
      <c r="Q190" s="75">
        <v>71.4</v>
      </c>
      <c r="R190" s="75">
        <v>28.93</v>
      </c>
      <c r="S190" s="75">
        <v>6.03</v>
      </c>
      <c r="T190" s="75">
        <v>2.27</v>
      </c>
      <c r="U190" s="75">
        <v>34.16</v>
      </c>
      <c r="V190" s="76">
        <v>28.59</v>
      </c>
    </row>
    <row r="191" spans="1:22" ht="12.75">
      <c r="A191" s="254">
        <v>2</v>
      </c>
      <c r="B191" s="255">
        <v>16</v>
      </c>
      <c r="C191" s="255">
        <v>5</v>
      </c>
      <c r="D191" s="17">
        <v>3</v>
      </c>
      <c r="E191" s="17">
        <v>0</v>
      </c>
      <c r="F191" s="24"/>
      <c r="G191" s="22" t="s">
        <v>442</v>
      </c>
      <c r="H191" s="92">
        <v>45795552</v>
      </c>
      <c r="I191" s="12">
        <v>24242525</v>
      </c>
      <c r="J191" s="12">
        <v>11548284.88</v>
      </c>
      <c r="K191" s="12">
        <v>977800</v>
      </c>
      <c r="L191" s="12">
        <v>1495100</v>
      </c>
      <c r="M191" s="69">
        <v>10221340.12</v>
      </c>
      <c r="N191" s="12">
        <v>21553027</v>
      </c>
      <c r="O191" s="12">
        <v>21433027</v>
      </c>
      <c r="P191" s="12">
        <v>120000</v>
      </c>
      <c r="Q191" s="75">
        <v>52.93</v>
      </c>
      <c r="R191" s="75">
        <v>25.21</v>
      </c>
      <c r="S191" s="75">
        <v>2.13</v>
      </c>
      <c r="T191" s="75">
        <v>3.26</v>
      </c>
      <c r="U191" s="75">
        <v>22.31</v>
      </c>
      <c r="V191" s="76">
        <v>47.06</v>
      </c>
    </row>
    <row r="192" spans="1:22" ht="12.75">
      <c r="A192" s="254">
        <v>2</v>
      </c>
      <c r="B192" s="255">
        <v>8</v>
      </c>
      <c r="C192" s="255">
        <v>12</v>
      </c>
      <c r="D192" s="17">
        <v>3</v>
      </c>
      <c r="E192" s="17">
        <v>0</v>
      </c>
      <c r="F192" s="24"/>
      <c r="G192" s="22" t="s">
        <v>443</v>
      </c>
      <c r="H192" s="92">
        <v>33855176</v>
      </c>
      <c r="I192" s="12">
        <v>22410953</v>
      </c>
      <c r="J192" s="12">
        <v>10050330</v>
      </c>
      <c r="K192" s="12">
        <v>1130740</v>
      </c>
      <c r="L192" s="12">
        <v>380000</v>
      </c>
      <c r="M192" s="69">
        <v>10849883</v>
      </c>
      <c r="N192" s="12">
        <v>11444223</v>
      </c>
      <c r="O192" s="12">
        <v>10253570</v>
      </c>
      <c r="P192" s="12">
        <v>1190653</v>
      </c>
      <c r="Q192" s="75">
        <v>66.19</v>
      </c>
      <c r="R192" s="75">
        <v>29.68</v>
      </c>
      <c r="S192" s="75">
        <v>3.33</v>
      </c>
      <c r="T192" s="75">
        <v>1.12</v>
      </c>
      <c r="U192" s="75">
        <v>32.04</v>
      </c>
      <c r="V192" s="76">
        <v>33.8</v>
      </c>
    </row>
    <row r="193" spans="1:22" ht="12.75">
      <c r="A193" s="254">
        <v>2</v>
      </c>
      <c r="B193" s="255">
        <v>23</v>
      </c>
      <c r="C193" s="255">
        <v>8</v>
      </c>
      <c r="D193" s="17">
        <v>3</v>
      </c>
      <c r="E193" s="17">
        <v>0</v>
      </c>
      <c r="F193" s="24"/>
      <c r="G193" s="22" t="s">
        <v>444</v>
      </c>
      <c r="H193" s="92">
        <v>80404350</v>
      </c>
      <c r="I193" s="12">
        <v>49818015</v>
      </c>
      <c r="J193" s="12">
        <v>23324202.07</v>
      </c>
      <c r="K193" s="12">
        <v>4590200</v>
      </c>
      <c r="L193" s="12">
        <v>1465766</v>
      </c>
      <c r="M193" s="69">
        <v>20437846.93</v>
      </c>
      <c r="N193" s="12">
        <v>30586335</v>
      </c>
      <c r="O193" s="12">
        <v>29910335</v>
      </c>
      <c r="P193" s="12">
        <v>676000</v>
      </c>
      <c r="Q193" s="75">
        <v>61.95</v>
      </c>
      <c r="R193" s="75">
        <v>29</v>
      </c>
      <c r="S193" s="75">
        <v>5.7</v>
      </c>
      <c r="T193" s="75">
        <v>1.82</v>
      </c>
      <c r="U193" s="75">
        <v>25.41</v>
      </c>
      <c r="V193" s="76">
        <v>38.04</v>
      </c>
    </row>
    <row r="194" spans="1:22" ht="12.75">
      <c r="A194" s="254">
        <v>2</v>
      </c>
      <c r="B194" s="255">
        <v>23</v>
      </c>
      <c r="C194" s="255">
        <v>7</v>
      </c>
      <c r="D194" s="17">
        <v>3</v>
      </c>
      <c r="E194" s="17">
        <v>0</v>
      </c>
      <c r="F194" s="24"/>
      <c r="G194" s="22" t="s">
        <v>445</v>
      </c>
      <c r="H194" s="92">
        <v>31208467</v>
      </c>
      <c r="I194" s="12">
        <v>27584517</v>
      </c>
      <c r="J194" s="12">
        <v>13787622</v>
      </c>
      <c r="K194" s="12">
        <v>1620700</v>
      </c>
      <c r="L194" s="12">
        <v>320000</v>
      </c>
      <c r="M194" s="69">
        <v>11856195</v>
      </c>
      <c r="N194" s="12">
        <v>3623950</v>
      </c>
      <c r="O194" s="12">
        <v>3583650</v>
      </c>
      <c r="P194" s="12">
        <v>40300</v>
      </c>
      <c r="Q194" s="75">
        <v>88.38</v>
      </c>
      <c r="R194" s="75">
        <v>44.17</v>
      </c>
      <c r="S194" s="75">
        <v>5.19</v>
      </c>
      <c r="T194" s="75">
        <v>1.02</v>
      </c>
      <c r="U194" s="75">
        <v>37.99</v>
      </c>
      <c r="V194" s="76">
        <v>11.61</v>
      </c>
    </row>
    <row r="195" spans="1:22" ht="12.75">
      <c r="A195" s="254">
        <v>2</v>
      </c>
      <c r="B195" s="255">
        <v>8</v>
      </c>
      <c r="C195" s="255">
        <v>13</v>
      </c>
      <c r="D195" s="17">
        <v>3</v>
      </c>
      <c r="E195" s="17">
        <v>0</v>
      </c>
      <c r="F195" s="24"/>
      <c r="G195" s="22" t="s">
        <v>446</v>
      </c>
      <c r="H195" s="92">
        <v>35627997</v>
      </c>
      <c r="I195" s="12">
        <v>15370043</v>
      </c>
      <c r="J195" s="12">
        <v>6418552</v>
      </c>
      <c r="K195" s="12">
        <v>1461268</v>
      </c>
      <c r="L195" s="12">
        <v>360000</v>
      </c>
      <c r="M195" s="69">
        <v>7130223</v>
      </c>
      <c r="N195" s="12">
        <v>20257954</v>
      </c>
      <c r="O195" s="12">
        <v>18882954</v>
      </c>
      <c r="P195" s="12">
        <v>565000</v>
      </c>
      <c r="Q195" s="75">
        <v>43.14</v>
      </c>
      <c r="R195" s="75">
        <v>18.01</v>
      </c>
      <c r="S195" s="75">
        <v>4.1</v>
      </c>
      <c r="T195" s="75">
        <v>1.01</v>
      </c>
      <c r="U195" s="75">
        <v>20.01</v>
      </c>
      <c r="V195" s="76">
        <v>56.85</v>
      </c>
    </row>
    <row r="196" spans="1:22" ht="12.75">
      <c r="A196" s="254">
        <v>2</v>
      </c>
      <c r="B196" s="255">
        <v>19</v>
      </c>
      <c r="C196" s="255">
        <v>6</v>
      </c>
      <c r="D196" s="17">
        <v>3</v>
      </c>
      <c r="E196" s="17">
        <v>0</v>
      </c>
      <c r="F196" s="24"/>
      <c r="G196" s="22" t="s">
        <v>447</v>
      </c>
      <c r="H196" s="92">
        <v>86547507</v>
      </c>
      <c r="I196" s="12">
        <v>61525142</v>
      </c>
      <c r="J196" s="12">
        <v>28437265</v>
      </c>
      <c r="K196" s="12">
        <v>4781870</v>
      </c>
      <c r="L196" s="12">
        <v>1800000</v>
      </c>
      <c r="M196" s="69">
        <v>26506007</v>
      </c>
      <c r="N196" s="12">
        <v>25022365</v>
      </c>
      <c r="O196" s="12">
        <v>19957365</v>
      </c>
      <c r="P196" s="12">
        <v>0</v>
      </c>
      <c r="Q196" s="75">
        <v>71.08</v>
      </c>
      <c r="R196" s="75">
        <v>32.85</v>
      </c>
      <c r="S196" s="75">
        <v>5.52</v>
      </c>
      <c r="T196" s="75">
        <v>2.07</v>
      </c>
      <c r="U196" s="75">
        <v>30.62</v>
      </c>
      <c r="V196" s="76">
        <v>28.91</v>
      </c>
    </row>
    <row r="197" spans="1:22" ht="12.75">
      <c r="A197" s="254">
        <v>2</v>
      </c>
      <c r="B197" s="255">
        <v>17</v>
      </c>
      <c r="C197" s="255">
        <v>4</v>
      </c>
      <c r="D197" s="17">
        <v>3</v>
      </c>
      <c r="E197" s="17">
        <v>0</v>
      </c>
      <c r="F197" s="24"/>
      <c r="G197" s="22" t="s">
        <v>448</v>
      </c>
      <c r="H197" s="92">
        <v>77245686</v>
      </c>
      <c r="I197" s="12">
        <v>50274986</v>
      </c>
      <c r="J197" s="12">
        <v>23728412</v>
      </c>
      <c r="K197" s="12">
        <v>4096880</v>
      </c>
      <c r="L197" s="12">
        <v>1100000</v>
      </c>
      <c r="M197" s="69">
        <v>21349694</v>
      </c>
      <c r="N197" s="12">
        <v>26970700</v>
      </c>
      <c r="O197" s="12">
        <v>21801500</v>
      </c>
      <c r="P197" s="12">
        <v>2169200</v>
      </c>
      <c r="Q197" s="75">
        <v>65.08</v>
      </c>
      <c r="R197" s="75">
        <v>30.71</v>
      </c>
      <c r="S197" s="75">
        <v>5.3</v>
      </c>
      <c r="T197" s="75">
        <v>1.42</v>
      </c>
      <c r="U197" s="75">
        <v>27.63</v>
      </c>
      <c r="V197" s="76">
        <v>34.91</v>
      </c>
    </row>
    <row r="198" spans="1:22" ht="12.75">
      <c r="A198" s="254">
        <v>2</v>
      </c>
      <c r="B198" s="255">
        <v>14</v>
      </c>
      <c r="C198" s="255">
        <v>7</v>
      </c>
      <c r="D198" s="17">
        <v>3</v>
      </c>
      <c r="E198" s="17">
        <v>0</v>
      </c>
      <c r="F198" s="24"/>
      <c r="G198" s="22" t="s">
        <v>449</v>
      </c>
      <c r="H198" s="92">
        <v>44533645</v>
      </c>
      <c r="I198" s="12">
        <v>33366947</v>
      </c>
      <c r="J198" s="12">
        <v>15314987</v>
      </c>
      <c r="K198" s="12">
        <v>1609900</v>
      </c>
      <c r="L198" s="12">
        <v>749870</v>
      </c>
      <c r="M198" s="69">
        <v>15692190</v>
      </c>
      <c r="N198" s="12">
        <v>11166698</v>
      </c>
      <c r="O198" s="12">
        <v>10278698</v>
      </c>
      <c r="P198" s="12">
        <v>70000</v>
      </c>
      <c r="Q198" s="75">
        <v>74.92</v>
      </c>
      <c r="R198" s="75">
        <v>34.38</v>
      </c>
      <c r="S198" s="75">
        <v>3.61</v>
      </c>
      <c r="T198" s="75">
        <v>1.68</v>
      </c>
      <c r="U198" s="75">
        <v>35.23</v>
      </c>
      <c r="V198" s="76">
        <v>25.07</v>
      </c>
    </row>
    <row r="199" spans="1:22" ht="12.75">
      <c r="A199" s="254">
        <v>2</v>
      </c>
      <c r="B199" s="255">
        <v>8</v>
      </c>
      <c r="C199" s="255">
        <v>14</v>
      </c>
      <c r="D199" s="17">
        <v>3</v>
      </c>
      <c r="E199" s="17">
        <v>0</v>
      </c>
      <c r="F199" s="24"/>
      <c r="G199" s="22" t="s">
        <v>450</v>
      </c>
      <c r="H199" s="92">
        <v>22101008</v>
      </c>
      <c r="I199" s="12">
        <v>14983967.92</v>
      </c>
      <c r="J199" s="12">
        <v>7258730.2</v>
      </c>
      <c r="K199" s="12">
        <v>1034921</v>
      </c>
      <c r="L199" s="12">
        <v>550000</v>
      </c>
      <c r="M199" s="69">
        <v>6140316.72</v>
      </c>
      <c r="N199" s="12">
        <v>7117040.08</v>
      </c>
      <c r="O199" s="12">
        <v>6856168.7</v>
      </c>
      <c r="P199" s="12">
        <v>0</v>
      </c>
      <c r="Q199" s="75">
        <v>67.79</v>
      </c>
      <c r="R199" s="75">
        <v>32.84</v>
      </c>
      <c r="S199" s="75">
        <v>4.68</v>
      </c>
      <c r="T199" s="75">
        <v>2.48</v>
      </c>
      <c r="U199" s="75">
        <v>27.78</v>
      </c>
      <c r="V199" s="76">
        <v>32.2</v>
      </c>
    </row>
    <row r="200" spans="1:22" ht="12.75">
      <c r="A200" s="254">
        <v>2</v>
      </c>
      <c r="B200" s="255">
        <v>11</v>
      </c>
      <c r="C200" s="255">
        <v>4</v>
      </c>
      <c r="D200" s="17">
        <v>3</v>
      </c>
      <c r="E200" s="17">
        <v>0</v>
      </c>
      <c r="F200" s="24"/>
      <c r="G200" s="22" t="s">
        <v>451</v>
      </c>
      <c r="H200" s="92">
        <v>26779825</v>
      </c>
      <c r="I200" s="12">
        <v>21690459</v>
      </c>
      <c r="J200" s="12">
        <v>9811193</v>
      </c>
      <c r="K200" s="12">
        <v>1210000</v>
      </c>
      <c r="L200" s="12">
        <v>509036</v>
      </c>
      <c r="M200" s="69">
        <v>10160230</v>
      </c>
      <c r="N200" s="12">
        <v>5089366</v>
      </c>
      <c r="O200" s="12">
        <v>5077866</v>
      </c>
      <c r="P200" s="12">
        <v>0</v>
      </c>
      <c r="Q200" s="75">
        <v>80.99</v>
      </c>
      <c r="R200" s="75">
        <v>36.63</v>
      </c>
      <c r="S200" s="75">
        <v>4.51</v>
      </c>
      <c r="T200" s="75">
        <v>1.9</v>
      </c>
      <c r="U200" s="75">
        <v>37.93</v>
      </c>
      <c r="V200" s="76">
        <v>19</v>
      </c>
    </row>
    <row r="201" spans="1:22" ht="12.75">
      <c r="A201" s="254">
        <v>2</v>
      </c>
      <c r="B201" s="255">
        <v>18</v>
      </c>
      <c r="C201" s="255">
        <v>4</v>
      </c>
      <c r="D201" s="17">
        <v>3</v>
      </c>
      <c r="E201" s="17">
        <v>0</v>
      </c>
      <c r="F201" s="24"/>
      <c r="G201" s="22" t="s">
        <v>452</v>
      </c>
      <c r="H201" s="92">
        <v>62612606</v>
      </c>
      <c r="I201" s="12">
        <v>46003517</v>
      </c>
      <c r="J201" s="12">
        <v>22426245</v>
      </c>
      <c r="K201" s="12">
        <v>3425243</v>
      </c>
      <c r="L201" s="12">
        <v>1500079</v>
      </c>
      <c r="M201" s="69">
        <v>18651950</v>
      </c>
      <c r="N201" s="12">
        <v>16609089</v>
      </c>
      <c r="O201" s="12">
        <v>16437553</v>
      </c>
      <c r="P201" s="12">
        <v>100725</v>
      </c>
      <c r="Q201" s="75">
        <v>73.47</v>
      </c>
      <c r="R201" s="75">
        <v>35.81</v>
      </c>
      <c r="S201" s="75">
        <v>5.47</v>
      </c>
      <c r="T201" s="75">
        <v>2.39</v>
      </c>
      <c r="U201" s="75">
        <v>29.78</v>
      </c>
      <c r="V201" s="76">
        <v>26.52</v>
      </c>
    </row>
    <row r="202" spans="1:22" ht="12.75">
      <c r="A202" s="254">
        <v>2</v>
      </c>
      <c r="B202" s="255">
        <v>26</v>
      </c>
      <c r="C202" s="255">
        <v>4</v>
      </c>
      <c r="D202" s="17">
        <v>3</v>
      </c>
      <c r="E202" s="17">
        <v>0</v>
      </c>
      <c r="F202" s="24"/>
      <c r="G202" s="22" t="s">
        <v>453</v>
      </c>
      <c r="H202" s="92">
        <v>22964593</v>
      </c>
      <c r="I202" s="12">
        <v>16989039</v>
      </c>
      <c r="J202" s="12">
        <v>8025668</v>
      </c>
      <c r="K202" s="12">
        <v>956002</v>
      </c>
      <c r="L202" s="12">
        <v>608316.26</v>
      </c>
      <c r="M202" s="69">
        <v>7399052.74</v>
      </c>
      <c r="N202" s="12">
        <v>5975554</v>
      </c>
      <c r="O202" s="12">
        <v>5781748</v>
      </c>
      <c r="P202" s="12">
        <v>15806</v>
      </c>
      <c r="Q202" s="75">
        <v>73.97</v>
      </c>
      <c r="R202" s="75">
        <v>34.94</v>
      </c>
      <c r="S202" s="75">
        <v>4.16</v>
      </c>
      <c r="T202" s="75">
        <v>2.64</v>
      </c>
      <c r="U202" s="75">
        <v>32.21</v>
      </c>
      <c r="V202" s="76">
        <v>26.02</v>
      </c>
    </row>
    <row r="203" spans="1:22" ht="12.75">
      <c r="A203" s="254">
        <v>2</v>
      </c>
      <c r="B203" s="255">
        <v>20</v>
      </c>
      <c r="C203" s="255">
        <v>3</v>
      </c>
      <c r="D203" s="17">
        <v>3</v>
      </c>
      <c r="E203" s="17">
        <v>0</v>
      </c>
      <c r="F203" s="24"/>
      <c r="G203" s="22" t="s">
        <v>454</v>
      </c>
      <c r="H203" s="92">
        <v>66653068</v>
      </c>
      <c r="I203" s="12">
        <v>45247209</v>
      </c>
      <c r="J203" s="12">
        <v>22687166</v>
      </c>
      <c r="K203" s="12">
        <v>3658903</v>
      </c>
      <c r="L203" s="12">
        <v>1749100</v>
      </c>
      <c r="M203" s="69">
        <v>17152040</v>
      </c>
      <c r="N203" s="12">
        <v>21405859</v>
      </c>
      <c r="O203" s="12">
        <v>20260796</v>
      </c>
      <c r="P203" s="12">
        <v>995063</v>
      </c>
      <c r="Q203" s="75">
        <v>67.88</v>
      </c>
      <c r="R203" s="75">
        <v>34.03</v>
      </c>
      <c r="S203" s="75">
        <v>5.48</v>
      </c>
      <c r="T203" s="75">
        <v>2.62</v>
      </c>
      <c r="U203" s="75">
        <v>25.73</v>
      </c>
      <c r="V203" s="76">
        <v>32.11</v>
      </c>
    </row>
    <row r="204" spans="1:22" ht="12.75">
      <c r="A204" s="254">
        <v>2</v>
      </c>
      <c r="B204" s="255">
        <v>14</v>
      </c>
      <c r="C204" s="255">
        <v>8</v>
      </c>
      <c r="D204" s="17">
        <v>3</v>
      </c>
      <c r="E204" s="17">
        <v>0</v>
      </c>
      <c r="F204" s="24"/>
      <c r="G204" s="22" t="s">
        <v>455</v>
      </c>
      <c r="H204" s="92">
        <v>42006988</v>
      </c>
      <c r="I204" s="12">
        <v>27367366</v>
      </c>
      <c r="J204" s="12">
        <v>12609709</v>
      </c>
      <c r="K204" s="12">
        <v>1121200</v>
      </c>
      <c r="L204" s="12">
        <v>554000</v>
      </c>
      <c r="M204" s="69">
        <v>13082457</v>
      </c>
      <c r="N204" s="12">
        <v>14639622</v>
      </c>
      <c r="O204" s="12">
        <v>14512445</v>
      </c>
      <c r="P204" s="12">
        <v>127177</v>
      </c>
      <c r="Q204" s="75">
        <v>65.14</v>
      </c>
      <c r="R204" s="75">
        <v>30.01</v>
      </c>
      <c r="S204" s="75">
        <v>2.66</v>
      </c>
      <c r="T204" s="75">
        <v>1.31</v>
      </c>
      <c r="U204" s="75">
        <v>31.14</v>
      </c>
      <c r="V204" s="76">
        <v>34.85</v>
      </c>
    </row>
    <row r="205" spans="1:22" ht="12.75">
      <c r="A205" s="254">
        <v>2</v>
      </c>
      <c r="B205" s="255">
        <v>4</v>
      </c>
      <c r="C205" s="255">
        <v>4</v>
      </c>
      <c r="D205" s="17">
        <v>3</v>
      </c>
      <c r="E205" s="17">
        <v>0</v>
      </c>
      <c r="F205" s="24"/>
      <c r="G205" s="22" t="s">
        <v>456</v>
      </c>
      <c r="H205" s="92">
        <v>21204643.15</v>
      </c>
      <c r="I205" s="12">
        <v>18400643.15</v>
      </c>
      <c r="J205" s="12">
        <v>9473695</v>
      </c>
      <c r="K205" s="12">
        <v>719494</v>
      </c>
      <c r="L205" s="12">
        <v>195788</v>
      </c>
      <c r="M205" s="69">
        <v>8011666.15</v>
      </c>
      <c r="N205" s="12">
        <v>2804000</v>
      </c>
      <c r="O205" s="12">
        <v>2804000</v>
      </c>
      <c r="P205" s="12">
        <v>0</v>
      </c>
      <c r="Q205" s="75">
        <v>86.77</v>
      </c>
      <c r="R205" s="75">
        <v>44.67</v>
      </c>
      <c r="S205" s="75">
        <v>3.39</v>
      </c>
      <c r="T205" s="75">
        <v>0.92</v>
      </c>
      <c r="U205" s="75">
        <v>37.78</v>
      </c>
      <c r="V205" s="76">
        <v>13.22</v>
      </c>
    </row>
    <row r="206" spans="1:22" ht="12.75">
      <c r="A206" s="254">
        <v>2</v>
      </c>
      <c r="B206" s="255">
        <v>25</v>
      </c>
      <c r="C206" s="255">
        <v>6</v>
      </c>
      <c r="D206" s="17">
        <v>3</v>
      </c>
      <c r="E206" s="17">
        <v>0</v>
      </c>
      <c r="F206" s="24"/>
      <c r="G206" s="22" t="s">
        <v>457</v>
      </c>
      <c r="H206" s="92">
        <v>21099078</v>
      </c>
      <c r="I206" s="12">
        <v>18885852</v>
      </c>
      <c r="J206" s="12">
        <v>9222302</v>
      </c>
      <c r="K206" s="12">
        <v>1479412</v>
      </c>
      <c r="L206" s="12">
        <v>485028</v>
      </c>
      <c r="M206" s="69">
        <v>7699110</v>
      </c>
      <c r="N206" s="12">
        <v>2213226</v>
      </c>
      <c r="O206" s="12">
        <v>1950178</v>
      </c>
      <c r="P206" s="12">
        <v>15806</v>
      </c>
      <c r="Q206" s="75">
        <v>89.51</v>
      </c>
      <c r="R206" s="75">
        <v>43.7</v>
      </c>
      <c r="S206" s="75">
        <v>7.01</v>
      </c>
      <c r="T206" s="75">
        <v>2.29</v>
      </c>
      <c r="U206" s="75">
        <v>36.49</v>
      </c>
      <c r="V206" s="76">
        <v>10.48</v>
      </c>
    </row>
    <row r="207" spans="1:22" ht="12.75">
      <c r="A207" s="254">
        <v>2</v>
      </c>
      <c r="B207" s="255">
        <v>17</v>
      </c>
      <c r="C207" s="255">
        <v>5</v>
      </c>
      <c r="D207" s="17">
        <v>3</v>
      </c>
      <c r="E207" s="17">
        <v>0</v>
      </c>
      <c r="F207" s="24"/>
      <c r="G207" s="22" t="s">
        <v>458</v>
      </c>
      <c r="H207" s="92">
        <v>20117396.18</v>
      </c>
      <c r="I207" s="12">
        <v>16963096.18</v>
      </c>
      <c r="J207" s="12">
        <v>8203277</v>
      </c>
      <c r="K207" s="12">
        <v>1000000</v>
      </c>
      <c r="L207" s="12">
        <v>850000</v>
      </c>
      <c r="M207" s="69">
        <v>6909819.18</v>
      </c>
      <c r="N207" s="12">
        <v>3154300</v>
      </c>
      <c r="O207" s="12">
        <v>1809300</v>
      </c>
      <c r="P207" s="12">
        <v>1315000</v>
      </c>
      <c r="Q207" s="75">
        <v>84.32</v>
      </c>
      <c r="R207" s="75">
        <v>40.77</v>
      </c>
      <c r="S207" s="75">
        <v>4.97</v>
      </c>
      <c r="T207" s="75">
        <v>4.22</v>
      </c>
      <c r="U207" s="75">
        <v>34.34</v>
      </c>
      <c r="V207" s="76">
        <v>15.67</v>
      </c>
    </row>
    <row r="208" spans="1:22" ht="12.75">
      <c r="A208" s="254">
        <v>2</v>
      </c>
      <c r="B208" s="255">
        <v>12</v>
      </c>
      <c r="C208" s="255">
        <v>5</v>
      </c>
      <c r="D208" s="17">
        <v>3</v>
      </c>
      <c r="E208" s="17">
        <v>0</v>
      </c>
      <c r="F208" s="24"/>
      <c r="G208" s="22" t="s">
        <v>459</v>
      </c>
      <c r="H208" s="92">
        <v>10449402.7</v>
      </c>
      <c r="I208" s="12">
        <v>9429402.7</v>
      </c>
      <c r="J208" s="12">
        <v>4536344.88</v>
      </c>
      <c r="K208" s="12">
        <v>669178</v>
      </c>
      <c r="L208" s="12">
        <v>126500</v>
      </c>
      <c r="M208" s="69">
        <v>4097379.82</v>
      </c>
      <c r="N208" s="12">
        <v>1020000</v>
      </c>
      <c r="O208" s="12">
        <v>786000</v>
      </c>
      <c r="P208" s="12">
        <v>0</v>
      </c>
      <c r="Q208" s="75">
        <v>90.23</v>
      </c>
      <c r="R208" s="75">
        <v>43.41</v>
      </c>
      <c r="S208" s="75">
        <v>6.4</v>
      </c>
      <c r="T208" s="75">
        <v>1.21</v>
      </c>
      <c r="U208" s="75">
        <v>39.21</v>
      </c>
      <c r="V208" s="76">
        <v>9.76</v>
      </c>
    </row>
    <row r="209" spans="1:22" ht="12.75">
      <c r="A209" s="254">
        <v>2</v>
      </c>
      <c r="B209" s="255">
        <v>22</v>
      </c>
      <c r="C209" s="255">
        <v>3</v>
      </c>
      <c r="D209" s="17">
        <v>3</v>
      </c>
      <c r="E209" s="17">
        <v>0</v>
      </c>
      <c r="F209" s="24"/>
      <c r="G209" s="22" t="s">
        <v>460</v>
      </c>
      <c r="H209" s="92">
        <v>65662115</v>
      </c>
      <c r="I209" s="12">
        <v>48735337</v>
      </c>
      <c r="J209" s="12">
        <v>21006473</v>
      </c>
      <c r="K209" s="12">
        <v>3614000</v>
      </c>
      <c r="L209" s="12">
        <v>1650400</v>
      </c>
      <c r="M209" s="69">
        <v>22464464</v>
      </c>
      <c r="N209" s="12">
        <v>16926778</v>
      </c>
      <c r="O209" s="12">
        <v>16683478</v>
      </c>
      <c r="P209" s="12">
        <v>23700</v>
      </c>
      <c r="Q209" s="75">
        <v>74.22</v>
      </c>
      <c r="R209" s="75">
        <v>31.99</v>
      </c>
      <c r="S209" s="75">
        <v>5.5</v>
      </c>
      <c r="T209" s="75">
        <v>2.51</v>
      </c>
      <c r="U209" s="75">
        <v>34.21</v>
      </c>
      <c r="V209" s="76">
        <v>25.77</v>
      </c>
    </row>
    <row r="210" spans="1:22" ht="12.75">
      <c r="A210" s="254">
        <v>2</v>
      </c>
      <c r="B210" s="255">
        <v>24</v>
      </c>
      <c r="C210" s="255">
        <v>5</v>
      </c>
      <c r="D210" s="17">
        <v>3</v>
      </c>
      <c r="E210" s="17">
        <v>0</v>
      </c>
      <c r="F210" s="24"/>
      <c r="G210" s="22" t="s">
        <v>461</v>
      </c>
      <c r="H210" s="92">
        <v>57787699.59</v>
      </c>
      <c r="I210" s="12">
        <v>47141913.59</v>
      </c>
      <c r="J210" s="12">
        <v>24629055.18</v>
      </c>
      <c r="K210" s="12">
        <v>1714024</v>
      </c>
      <c r="L210" s="12">
        <v>1766000</v>
      </c>
      <c r="M210" s="69">
        <v>19032834.41</v>
      </c>
      <c r="N210" s="12">
        <v>10645786</v>
      </c>
      <c r="O210" s="12">
        <v>9825856</v>
      </c>
      <c r="P210" s="12">
        <v>819930</v>
      </c>
      <c r="Q210" s="75">
        <v>81.57</v>
      </c>
      <c r="R210" s="75">
        <v>42.61</v>
      </c>
      <c r="S210" s="75">
        <v>2.96</v>
      </c>
      <c r="T210" s="75">
        <v>3.05</v>
      </c>
      <c r="U210" s="75">
        <v>32.93</v>
      </c>
      <c r="V210" s="76">
        <v>18.42</v>
      </c>
    </row>
    <row r="211" spans="1:22" ht="12.75">
      <c r="A211" s="254">
        <v>2</v>
      </c>
      <c r="B211" s="255">
        <v>24</v>
      </c>
      <c r="C211" s="255">
        <v>6</v>
      </c>
      <c r="D211" s="17">
        <v>3</v>
      </c>
      <c r="E211" s="17">
        <v>0</v>
      </c>
      <c r="F211" s="24"/>
      <c r="G211" s="22" t="s">
        <v>462</v>
      </c>
      <c r="H211" s="92">
        <v>55411515</v>
      </c>
      <c r="I211" s="12">
        <v>35504489</v>
      </c>
      <c r="J211" s="12">
        <v>16747031</v>
      </c>
      <c r="K211" s="12">
        <v>2565450</v>
      </c>
      <c r="L211" s="12">
        <v>400000</v>
      </c>
      <c r="M211" s="69">
        <v>15792008</v>
      </c>
      <c r="N211" s="12">
        <v>19907026</v>
      </c>
      <c r="O211" s="12">
        <v>19832375</v>
      </c>
      <c r="P211" s="12">
        <v>0</v>
      </c>
      <c r="Q211" s="75">
        <v>64.07</v>
      </c>
      <c r="R211" s="75">
        <v>30.22</v>
      </c>
      <c r="S211" s="75">
        <v>4.62</v>
      </c>
      <c r="T211" s="75">
        <v>0.72</v>
      </c>
      <c r="U211" s="75">
        <v>28.49</v>
      </c>
      <c r="V211" s="76">
        <v>35.92</v>
      </c>
    </row>
    <row r="212" spans="1:22" ht="12.75">
      <c r="A212" s="254">
        <v>2</v>
      </c>
      <c r="B212" s="255">
        <v>24</v>
      </c>
      <c r="C212" s="255">
        <v>7</v>
      </c>
      <c r="D212" s="17">
        <v>3</v>
      </c>
      <c r="E212" s="17">
        <v>0</v>
      </c>
      <c r="F212" s="24"/>
      <c r="G212" s="22" t="s">
        <v>463</v>
      </c>
      <c r="H212" s="92">
        <v>15361096</v>
      </c>
      <c r="I212" s="12">
        <v>11425167</v>
      </c>
      <c r="J212" s="12">
        <v>4961497</v>
      </c>
      <c r="K212" s="12">
        <v>1085203</v>
      </c>
      <c r="L212" s="12">
        <v>290000</v>
      </c>
      <c r="M212" s="69">
        <v>5088467</v>
      </c>
      <c r="N212" s="12">
        <v>3935929</v>
      </c>
      <c r="O212" s="12">
        <v>3923433</v>
      </c>
      <c r="P212" s="12">
        <v>12496</v>
      </c>
      <c r="Q212" s="75">
        <v>74.37</v>
      </c>
      <c r="R212" s="75">
        <v>32.29</v>
      </c>
      <c r="S212" s="75">
        <v>7.06</v>
      </c>
      <c r="T212" s="75">
        <v>1.88</v>
      </c>
      <c r="U212" s="75">
        <v>33.12</v>
      </c>
      <c r="V212" s="76">
        <v>25.62</v>
      </c>
    </row>
    <row r="213" spans="1:22" ht="12.75">
      <c r="A213" s="254">
        <v>2</v>
      </c>
      <c r="B213" s="255">
        <v>19</v>
      </c>
      <c r="C213" s="255">
        <v>8</v>
      </c>
      <c r="D213" s="17">
        <v>3</v>
      </c>
      <c r="E213" s="17">
        <v>0</v>
      </c>
      <c r="F213" s="24"/>
      <c r="G213" s="22" t="s">
        <v>464</v>
      </c>
      <c r="H213" s="92">
        <v>36691650.99</v>
      </c>
      <c r="I213" s="12">
        <v>29948836.99</v>
      </c>
      <c r="J213" s="12">
        <v>11765388.93</v>
      </c>
      <c r="K213" s="12">
        <v>2055805</v>
      </c>
      <c r="L213" s="12">
        <v>1335437</v>
      </c>
      <c r="M213" s="69">
        <v>14792206.06</v>
      </c>
      <c r="N213" s="12">
        <v>6742814</v>
      </c>
      <c r="O213" s="12">
        <v>4398327</v>
      </c>
      <c r="P213" s="12">
        <v>2028237</v>
      </c>
      <c r="Q213" s="75">
        <v>81.62</v>
      </c>
      <c r="R213" s="75">
        <v>32.06</v>
      </c>
      <c r="S213" s="75">
        <v>5.6</v>
      </c>
      <c r="T213" s="75">
        <v>3.63</v>
      </c>
      <c r="U213" s="75">
        <v>40.31</v>
      </c>
      <c r="V213" s="76">
        <v>18.37</v>
      </c>
    </row>
    <row r="214" spans="1:22" ht="12.75">
      <c r="A214" s="254">
        <v>2</v>
      </c>
      <c r="B214" s="255">
        <v>20</v>
      </c>
      <c r="C214" s="255">
        <v>6</v>
      </c>
      <c r="D214" s="17">
        <v>3</v>
      </c>
      <c r="E214" s="17">
        <v>0</v>
      </c>
      <c r="F214" s="24"/>
      <c r="G214" s="22" t="s">
        <v>465</v>
      </c>
      <c r="H214" s="92">
        <v>46837970.52</v>
      </c>
      <c r="I214" s="12">
        <v>33329023.06</v>
      </c>
      <c r="J214" s="12">
        <v>14262786.64</v>
      </c>
      <c r="K214" s="12">
        <v>2878400</v>
      </c>
      <c r="L214" s="12">
        <v>1311639</v>
      </c>
      <c r="M214" s="69">
        <v>14876197.42</v>
      </c>
      <c r="N214" s="12">
        <v>13508947.46</v>
      </c>
      <c r="O214" s="12">
        <v>12119972.46</v>
      </c>
      <c r="P214" s="12">
        <v>1191975</v>
      </c>
      <c r="Q214" s="75">
        <v>71.15</v>
      </c>
      <c r="R214" s="75">
        <v>30.45</v>
      </c>
      <c r="S214" s="75">
        <v>6.14</v>
      </c>
      <c r="T214" s="75">
        <v>2.8</v>
      </c>
      <c r="U214" s="75">
        <v>31.76</v>
      </c>
      <c r="V214" s="76">
        <v>28.84</v>
      </c>
    </row>
    <row r="215" spans="1:22" s="107" customFormat="1" ht="15">
      <c r="A215" s="258"/>
      <c r="B215" s="259"/>
      <c r="C215" s="259"/>
      <c r="D215" s="120"/>
      <c r="E215" s="120"/>
      <c r="F215" s="121" t="s">
        <v>466</v>
      </c>
      <c r="G215" s="122"/>
      <c r="H215" s="177">
        <v>53636216</v>
      </c>
      <c r="I215" s="177">
        <v>30023268</v>
      </c>
      <c r="J215" s="177">
        <v>4165995</v>
      </c>
      <c r="K215" s="177">
        <v>0</v>
      </c>
      <c r="L215" s="177">
        <v>6024909</v>
      </c>
      <c r="M215" s="177">
        <v>19832364</v>
      </c>
      <c r="N215" s="177">
        <v>23612948</v>
      </c>
      <c r="O215" s="177">
        <v>18785348</v>
      </c>
      <c r="P215" s="177">
        <v>0</v>
      </c>
      <c r="Q215" s="150">
        <v>55.97573848237168</v>
      </c>
      <c r="R215" s="150">
        <v>7.767130701390269</v>
      </c>
      <c r="S215" s="150">
        <v>0</v>
      </c>
      <c r="T215" s="150">
        <v>11.232912105507218</v>
      </c>
      <c r="U215" s="150">
        <v>36.9756956754742</v>
      </c>
      <c r="V215" s="151">
        <v>44.02426151762831</v>
      </c>
    </row>
    <row r="216" spans="1:22" ht="25.5">
      <c r="A216" s="254">
        <v>2</v>
      </c>
      <c r="B216" s="255">
        <v>15</v>
      </c>
      <c r="C216" s="255">
        <v>1</v>
      </c>
      <c r="D216" s="17" t="s">
        <v>467</v>
      </c>
      <c r="E216" s="17">
        <v>8</v>
      </c>
      <c r="F216" s="24"/>
      <c r="G216" s="63" t="s">
        <v>468</v>
      </c>
      <c r="H216" s="92">
        <v>926038</v>
      </c>
      <c r="I216" s="12">
        <v>433954</v>
      </c>
      <c r="J216" s="12">
        <v>157000</v>
      </c>
      <c r="K216" s="12">
        <v>0</v>
      </c>
      <c r="L216" s="12">
        <v>0</v>
      </c>
      <c r="M216" s="69">
        <v>276954</v>
      </c>
      <c r="N216" s="12">
        <v>492084</v>
      </c>
      <c r="O216" s="12">
        <v>492084</v>
      </c>
      <c r="P216" s="12">
        <v>0</v>
      </c>
      <c r="Q216" s="75">
        <v>46.86</v>
      </c>
      <c r="R216" s="75">
        <v>16.95</v>
      </c>
      <c r="S216" s="75">
        <v>0</v>
      </c>
      <c r="T216" s="75">
        <v>0</v>
      </c>
      <c r="U216" s="75">
        <v>29.9</v>
      </c>
      <c r="V216" s="76">
        <v>53.13</v>
      </c>
    </row>
    <row r="217" spans="1:22" ht="25.5">
      <c r="A217" s="254">
        <v>2</v>
      </c>
      <c r="B217" s="255">
        <v>63</v>
      </c>
      <c r="C217" s="255">
        <v>1</v>
      </c>
      <c r="D217" s="17" t="s">
        <v>467</v>
      </c>
      <c r="E217" s="17">
        <v>8</v>
      </c>
      <c r="F217" s="24"/>
      <c r="G217" s="63" t="s">
        <v>469</v>
      </c>
      <c r="H217" s="92">
        <v>27774968</v>
      </c>
      <c r="I217" s="12">
        <v>22291158</v>
      </c>
      <c r="J217" s="12">
        <v>1613283</v>
      </c>
      <c r="K217" s="12">
        <v>0</v>
      </c>
      <c r="L217" s="12">
        <v>5838103</v>
      </c>
      <c r="M217" s="69">
        <v>14839772</v>
      </c>
      <c r="N217" s="12">
        <v>5483810</v>
      </c>
      <c r="O217" s="12">
        <v>5483810</v>
      </c>
      <c r="P217" s="12">
        <v>0</v>
      </c>
      <c r="Q217" s="75">
        <v>80.25</v>
      </c>
      <c r="R217" s="75">
        <v>5.8</v>
      </c>
      <c r="S217" s="75">
        <v>0</v>
      </c>
      <c r="T217" s="75">
        <v>21.01</v>
      </c>
      <c r="U217" s="75">
        <v>53.42</v>
      </c>
      <c r="V217" s="76">
        <v>19.74</v>
      </c>
    </row>
    <row r="218" spans="1:22" ht="12.75">
      <c r="A218" s="254">
        <v>2</v>
      </c>
      <c r="B218" s="255">
        <v>9</v>
      </c>
      <c r="C218" s="255">
        <v>7</v>
      </c>
      <c r="D218" s="17" t="s">
        <v>467</v>
      </c>
      <c r="E218" s="17">
        <v>8</v>
      </c>
      <c r="F218" s="24"/>
      <c r="G218" s="63" t="s">
        <v>470</v>
      </c>
      <c r="H218" s="92">
        <v>983330</v>
      </c>
      <c r="I218" s="12">
        <v>951330</v>
      </c>
      <c r="J218" s="12">
        <v>240500</v>
      </c>
      <c r="K218" s="12">
        <v>0</v>
      </c>
      <c r="L218" s="12">
        <v>0</v>
      </c>
      <c r="M218" s="69">
        <v>710830</v>
      </c>
      <c r="N218" s="12">
        <v>32000</v>
      </c>
      <c r="O218" s="12">
        <v>32000</v>
      </c>
      <c r="P218" s="12">
        <v>0</v>
      </c>
      <c r="Q218" s="75">
        <v>96.74</v>
      </c>
      <c r="R218" s="75">
        <v>24.45</v>
      </c>
      <c r="S218" s="75">
        <v>0</v>
      </c>
      <c r="T218" s="75">
        <v>0</v>
      </c>
      <c r="U218" s="75">
        <v>72.28</v>
      </c>
      <c r="V218" s="76">
        <v>3.25</v>
      </c>
    </row>
    <row r="219" spans="1:22" ht="12.75">
      <c r="A219" s="254">
        <v>2</v>
      </c>
      <c r="B219" s="255">
        <v>10</v>
      </c>
      <c r="C219" s="255">
        <v>1</v>
      </c>
      <c r="D219" s="17" t="s">
        <v>467</v>
      </c>
      <c r="E219" s="17">
        <v>8</v>
      </c>
      <c r="F219" s="24"/>
      <c r="G219" s="63" t="s">
        <v>471</v>
      </c>
      <c r="H219" s="92">
        <v>101532</v>
      </c>
      <c r="I219" s="12">
        <v>101532</v>
      </c>
      <c r="J219" s="12">
        <v>56741</v>
      </c>
      <c r="K219" s="12">
        <v>0</v>
      </c>
      <c r="L219" s="12">
        <v>0</v>
      </c>
      <c r="M219" s="69">
        <v>44791</v>
      </c>
      <c r="N219" s="12">
        <v>0</v>
      </c>
      <c r="O219" s="12">
        <v>0</v>
      </c>
      <c r="P219" s="12">
        <v>0</v>
      </c>
      <c r="Q219" s="75">
        <v>100</v>
      </c>
      <c r="R219" s="75">
        <v>55.88</v>
      </c>
      <c r="S219" s="75">
        <v>0</v>
      </c>
      <c r="T219" s="75">
        <v>0</v>
      </c>
      <c r="U219" s="75">
        <v>44.11</v>
      </c>
      <c r="V219" s="76">
        <v>0</v>
      </c>
    </row>
    <row r="220" spans="1:22" ht="12.75">
      <c r="A220" s="254">
        <v>2</v>
      </c>
      <c r="B220" s="255">
        <v>20</v>
      </c>
      <c r="C220" s="255">
        <v>2</v>
      </c>
      <c r="D220" s="17" t="s">
        <v>467</v>
      </c>
      <c r="E220" s="17">
        <v>8</v>
      </c>
      <c r="F220" s="24"/>
      <c r="G220" s="63" t="s">
        <v>472</v>
      </c>
      <c r="H220" s="92">
        <v>225886</v>
      </c>
      <c r="I220" s="12">
        <v>207436</v>
      </c>
      <c r="J220" s="12">
        <v>91700</v>
      </c>
      <c r="K220" s="12">
        <v>0</v>
      </c>
      <c r="L220" s="12">
        <v>0</v>
      </c>
      <c r="M220" s="69">
        <v>115736</v>
      </c>
      <c r="N220" s="12">
        <v>18450</v>
      </c>
      <c r="O220" s="12">
        <v>18450</v>
      </c>
      <c r="P220" s="12">
        <v>0</v>
      </c>
      <c r="Q220" s="75">
        <v>91.83</v>
      </c>
      <c r="R220" s="75">
        <v>40.59</v>
      </c>
      <c r="S220" s="75">
        <v>0</v>
      </c>
      <c r="T220" s="75">
        <v>0</v>
      </c>
      <c r="U220" s="75">
        <v>51.23</v>
      </c>
      <c r="V220" s="76">
        <v>8.16</v>
      </c>
    </row>
    <row r="221" spans="1:22" ht="12.75">
      <c r="A221" s="254">
        <v>2</v>
      </c>
      <c r="B221" s="255">
        <v>61</v>
      </c>
      <c r="C221" s="255">
        <v>1</v>
      </c>
      <c r="D221" s="17" t="s">
        <v>467</v>
      </c>
      <c r="E221" s="17">
        <v>8</v>
      </c>
      <c r="F221" s="24"/>
      <c r="G221" s="63" t="s">
        <v>473</v>
      </c>
      <c r="H221" s="92">
        <v>14715177</v>
      </c>
      <c r="I221" s="12">
        <v>2092197</v>
      </c>
      <c r="J221" s="12">
        <v>682489</v>
      </c>
      <c r="K221" s="12">
        <v>0</v>
      </c>
      <c r="L221" s="12">
        <v>186806</v>
      </c>
      <c r="M221" s="69">
        <v>1222902</v>
      </c>
      <c r="N221" s="12">
        <v>12622980</v>
      </c>
      <c r="O221" s="12">
        <v>12622980</v>
      </c>
      <c r="P221" s="12">
        <v>0</v>
      </c>
      <c r="Q221" s="75">
        <v>14.21</v>
      </c>
      <c r="R221" s="75">
        <v>4.63</v>
      </c>
      <c r="S221" s="75">
        <v>0</v>
      </c>
      <c r="T221" s="75">
        <v>1.26</v>
      </c>
      <c r="U221" s="75">
        <v>8.31</v>
      </c>
      <c r="V221" s="76">
        <v>85.78</v>
      </c>
    </row>
    <row r="222" spans="1:22" ht="38.25">
      <c r="A222" s="254">
        <v>2</v>
      </c>
      <c r="B222" s="255">
        <v>2</v>
      </c>
      <c r="C222" s="255">
        <v>5</v>
      </c>
      <c r="D222" s="17" t="s">
        <v>467</v>
      </c>
      <c r="E222" s="17">
        <v>8</v>
      </c>
      <c r="F222" s="24"/>
      <c r="G222" s="63" t="s">
        <v>474</v>
      </c>
      <c r="H222" s="92">
        <v>175709</v>
      </c>
      <c r="I222" s="12">
        <v>145709</v>
      </c>
      <c r="J222" s="12">
        <v>92756</v>
      </c>
      <c r="K222" s="12">
        <v>0</v>
      </c>
      <c r="L222" s="12">
        <v>0</v>
      </c>
      <c r="M222" s="69">
        <v>52953</v>
      </c>
      <c r="N222" s="12">
        <v>30000</v>
      </c>
      <c r="O222" s="12">
        <v>30000</v>
      </c>
      <c r="P222" s="12">
        <v>0</v>
      </c>
      <c r="Q222" s="75">
        <v>82.92</v>
      </c>
      <c r="R222" s="75">
        <v>52.78</v>
      </c>
      <c r="S222" s="75">
        <v>0</v>
      </c>
      <c r="T222" s="75">
        <v>0</v>
      </c>
      <c r="U222" s="75">
        <v>30.13</v>
      </c>
      <c r="V222" s="76">
        <v>17.07</v>
      </c>
    </row>
    <row r="223" spans="1:22" ht="12.75">
      <c r="A223" s="254">
        <v>2</v>
      </c>
      <c r="B223" s="255">
        <v>8</v>
      </c>
      <c r="C223" s="255">
        <v>6</v>
      </c>
      <c r="D223" s="17" t="s">
        <v>467</v>
      </c>
      <c r="E223" s="17">
        <v>8</v>
      </c>
      <c r="F223" s="24"/>
      <c r="G223" s="63" t="s">
        <v>475</v>
      </c>
      <c r="H223" s="92">
        <v>27945</v>
      </c>
      <c r="I223" s="12">
        <v>18945</v>
      </c>
      <c r="J223" s="12">
        <v>14094</v>
      </c>
      <c r="K223" s="12">
        <v>0</v>
      </c>
      <c r="L223" s="12">
        <v>0</v>
      </c>
      <c r="M223" s="69">
        <v>4851</v>
      </c>
      <c r="N223" s="12">
        <v>9000</v>
      </c>
      <c r="O223" s="12">
        <v>9000</v>
      </c>
      <c r="P223" s="12">
        <v>0</v>
      </c>
      <c r="Q223" s="75">
        <v>67.79</v>
      </c>
      <c r="R223" s="75">
        <v>50.43</v>
      </c>
      <c r="S223" s="75">
        <v>0</v>
      </c>
      <c r="T223" s="75">
        <v>0</v>
      </c>
      <c r="U223" s="75">
        <v>17.35</v>
      </c>
      <c r="V223" s="76">
        <v>32.2</v>
      </c>
    </row>
    <row r="224" spans="1:22" ht="12.75">
      <c r="A224" s="254">
        <v>2</v>
      </c>
      <c r="B224" s="255">
        <v>16</v>
      </c>
      <c r="C224" s="255">
        <v>4</v>
      </c>
      <c r="D224" s="17" t="s">
        <v>467</v>
      </c>
      <c r="E224" s="17">
        <v>8</v>
      </c>
      <c r="F224" s="24"/>
      <c r="G224" s="63" t="s">
        <v>476</v>
      </c>
      <c r="H224" s="92">
        <v>3678130</v>
      </c>
      <c r="I224" s="12">
        <v>2736130</v>
      </c>
      <c r="J224" s="12">
        <v>779364</v>
      </c>
      <c r="K224" s="12">
        <v>0</v>
      </c>
      <c r="L224" s="12">
        <v>0</v>
      </c>
      <c r="M224" s="69">
        <v>1956766</v>
      </c>
      <c r="N224" s="12">
        <v>942000</v>
      </c>
      <c r="O224" s="12">
        <v>92000</v>
      </c>
      <c r="P224" s="12">
        <v>0</v>
      </c>
      <c r="Q224" s="75">
        <v>74.38</v>
      </c>
      <c r="R224" s="75">
        <v>21.18</v>
      </c>
      <c r="S224" s="75">
        <v>0</v>
      </c>
      <c r="T224" s="75">
        <v>0</v>
      </c>
      <c r="U224" s="75">
        <v>53.2</v>
      </c>
      <c r="V224" s="76">
        <v>25.61</v>
      </c>
    </row>
    <row r="225" spans="1:22" ht="12.75">
      <c r="A225" s="254">
        <v>2</v>
      </c>
      <c r="B225" s="255">
        <v>25</v>
      </c>
      <c r="C225" s="255">
        <v>2</v>
      </c>
      <c r="D225" s="17" t="s">
        <v>467</v>
      </c>
      <c r="E225" s="17">
        <v>8</v>
      </c>
      <c r="F225" s="24"/>
      <c r="G225" s="63" t="s">
        <v>477</v>
      </c>
      <c r="H225" s="92">
        <v>519999</v>
      </c>
      <c r="I225" s="12">
        <v>519999</v>
      </c>
      <c r="J225" s="12">
        <v>94146</v>
      </c>
      <c r="K225" s="12">
        <v>0</v>
      </c>
      <c r="L225" s="12">
        <v>0</v>
      </c>
      <c r="M225" s="69">
        <v>425853</v>
      </c>
      <c r="N225" s="12">
        <v>0</v>
      </c>
      <c r="O225" s="12">
        <v>0</v>
      </c>
      <c r="P225" s="12">
        <v>0</v>
      </c>
      <c r="Q225" s="75">
        <v>100</v>
      </c>
      <c r="R225" s="75">
        <v>18.1</v>
      </c>
      <c r="S225" s="75">
        <v>0</v>
      </c>
      <c r="T225" s="75">
        <v>0</v>
      </c>
      <c r="U225" s="75">
        <v>81.89</v>
      </c>
      <c r="V225" s="76">
        <v>0</v>
      </c>
    </row>
    <row r="226" spans="1:22" ht="12.75">
      <c r="A226" s="254">
        <v>2</v>
      </c>
      <c r="B226" s="255">
        <v>1</v>
      </c>
      <c r="C226" s="255">
        <v>1</v>
      </c>
      <c r="D226" s="17" t="s">
        <v>467</v>
      </c>
      <c r="E226" s="17">
        <v>8</v>
      </c>
      <c r="F226" s="24"/>
      <c r="G226" s="63" t="s">
        <v>478</v>
      </c>
      <c r="H226" s="92">
        <v>34990</v>
      </c>
      <c r="I226" s="12">
        <v>34990</v>
      </c>
      <c r="J226" s="12">
        <v>32000</v>
      </c>
      <c r="K226" s="12">
        <v>0</v>
      </c>
      <c r="L226" s="12">
        <v>0</v>
      </c>
      <c r="M226" s="69">
        <v>2990</v>
      </c>
      <c r="N226" s="12">
        <v>0</v>
      </c>
      <c r="O226" s="12">
        <v>0</v>
      </c>
      <c r="P226" s="12">
        <v>0</v>
      </c>
      <c r="Q226" s="75">
        <v>100</v>
      </c>
      <c r="R226" s="75">
        <v>91.45</v>
      </c>
      <c r="S226" s="75">
        <v>0</v>
      </c>
      <c r="T226" s="75">
        <v>0</v>
      </c>
      <c r="U226" s="75">
        <v>8.54</v>
      </c>
      <c r="V226" s="76">
        <v>0</v>
      </c>
    </row>
    <row r="227" spans="1:22" ht="26.25" thickBot="1">
      <c r="A227" s="270">
        <v>2</v>
      </c>
      <c r="B227" s="271">
        <v>17</v>
      </c>
      <c r="C227" s="271">
        <v>4</v>
      </c>
      <c r="D227" s="18" t="s">
        <v>467</v>
      </c>
      <c r="E227" s="18">
        <v>8</v>
      </c>
      <c r="F227" s="25"/>
      <c r="G227" s="66" t="s">
        <v>479</v>
      </c>
      <c r="H227" s="93">
        <v>4472512</v>
      </c>
      <c r="I227" s="13">
        <v>489888</v>
      </c>
      <c r="J227" s="13">
        <v>311922</v>
      </c>
      <c r="K227" s="13">
        <v>0</v>
      </c>
      <c r="L227" s="13">
        <v>0</v>
      </c>
      <c r="M227" s="80">
        <v>177966</v>
      </c>
      <c r="N227" s="13">
        <v>3982624</v>
      </c>
      <c r="O227" s="13">
        <v>5024</v>
      </c>
      <c r="P227" s="13">
        <v>0</v>
      </c>
      <c r="Q227" s="77">
        <v>10.95</v>
      </c>
      <c r="R227" s="77">
        <v>6.97</v>
      </c>
      <c r="S227" s="77">
        <v>0</v>
      </c>
      <c r="T227" s="77">
        <v>0</v>
      </c>
      <c r="U227" s="77">
        <v>3.97</v>
      </c>
      <c r="V227" s="78">
        <v>89.04</v>
      </c>
    </row>
    <row r="228" spans="1:22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</row>
  </sheetData>
  <sheetProtection/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8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60" t="s">
        <v>93</v>
      </c>
      <c r="N1" s="57"/>
      <c r="O1" s="59" t="str">
        <f>1!P1</f>
        <v>15.07.2011</v>
      </c>
      <c r="P1" s="57"/>
      <c r="Q1" s="57"/>
      <c r="R1" s="57"/>
      <c r="S1" s="57"/>
      <c r="T1" s="57"/>
      <c r="U1" s="57"/>
      <c r="V1" s="58"/>
    </row>
    <row r="2" spans="1:24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60" t="s">
        <v>94</v>
      </c>
      <c r="N2" s="57"/>
      <c r="O2" s="59">
        <f>1!P2</f>
        <v>3</v>
      </c>
      <c r="P2" s="57"/>
      <c r="Q2" s="57"/>
      <c r="R2" s="57"/>
      <c r="S2" s="57"/>
      <c r="T2" s="57"/>
      <c r="U2" s="57"/>
      <c r="V2" s="58"/>
      <c r="W2" s="34"/>
      <c r="X2" s="34"/>
    </row>
    <row r="3" spans="1:22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60" t="s">
        <v>95</v>
      </c>
      <c r="N3" s="57"/>
      <c r="O3" s="59" t="str">
        <f>1!P3</f>
        <v>15.07.2011</v>
      </c>
      <c r="P3" s="57"/>
      <c r="Q3" s="57"/>
      <c r="R3" s="57"/>
      <c r="S3" s="57"/>
      <c r="T3" s="57"/>
      <c r="U3" s="57"/>
      <c r="V3" s="58"/>
    </row>
    <row r="4" spans="19:25" ht="12.75">
      <c r="S4" s="34"/>
      <c r="T4" s="34"/>
      <c r="U4" s="34"/>
      <c r="V4" s="34"/>
      <c r="W4" s="34"/>
      <c r="X4" s="34"/>
      <c r="Y4" s="34"/>
    </row>
    <row r="5" spans="1:22" s="34" customFormat="1" ht="18">
      <c r="A5" s="33" t="str">
        <f>'Spis tabel'!B15</f>
        <v>Tabela 7. Struktura wydatków ogółem budżetów jst woj. dolnośląskiego wg stanu na koniec I kwartału 2011 roku    (wykonanie)</v>
      </c>
      <c r="O5" s="33"/>
      <c r="U5" s="35"/>
      <c r="V5" s="35" t="s">
        <v>92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4"/>
      <c r="T6" s="34"/>
      <c r="U6" s="34"/>
      <c r="V6" s="34"/>
      <c r="W6" s="34"/>
      <c r="X6" s="34"/>
      <c r="Y6" s="34"/>
    </row>
    <row r="7" spans="1:22" s="34" customFormat="1" ht="17.25" customHeight="1">
      <c r="A7" s="458" t="s">
        <v>0</v>
      </c>
      <c r="B7" s="461" t="s">
        <v>1</v>
      </c>
      <c r="C7" s="461" t="s">
        <v>2</v>
      </c>
      <c r="D7" s="461" t="s">
        <v>3</v>
      </c>
      <c r="E7" s="461" t="s">
        <v>4</v>
      </c>
      <c r="F7" s="377" t="s">
        <v>5</v>
      </c>
      <c r="G7" s="443"/>
      <c r="H7" s="417" t="s">
        <v>39</v>
      </c>
      <c r="I7" s="371" t="s">
        <v>82</v>
      </c>
      <c r="J7" s="367" t="s">
        <v>40</v>
      </c>
      <c r="K7" s="367"/>
      <c r="L7" s="367"/>
      <c r="M7" s="368"/>
      <c r="N7" s="453" t="s">
        <v>41</v>
      </c>
      <c r="O7" s="437" t="s">
        <v>105</v>
      </c>
      <c r="P7" s="438"/>
      <c r="Q7" s="350" t="s">
        <v>42</v>
      </c>
      <c r="R7" s="367"/>
      <c r="S7" s="367"/>
      <c r="T7" s="367"/>
      <c r="U7" s="367"/>
      <c r="V7" s="351"/>
    </row>
    <row r="8" spans="1:22" s="34" customFormat="1" ht="16.5" customHeight="1">
      <c r="A8" s="459"/>
      <c r="B8" s="462"/>
      <c r="C8" s="462"/>
      <c r="D8" s="462"/>
      <c r="E8" s="462"/>
      <c r="F8" s="444"/>
      <c r="G8" s="445"/>
      <c r="H8" s="432"/>
      <c r="I8" s="432"/>
      <c r="J8" s="415" t="s">
        <v>53</v>
      </c>
      <c r="K8" s="415" t="s">
        <v>43</v>
      </c>
      <c r="L8" s="415" t="s">
        <v>163</v>
      </c>
      <c r="M8" s="415" t="s">
        <v>83</v>
      </c>
      <c r="N8" s="454"/>
      <c r="O8" s="440" t="s">
        <v>119</v>
      </c>
      <c r="P8" s="440" t="s">
        <v>106</v>
      </c>
      <c r="Q8" s="439" t="s">
        <v>32</v>
      </c>
      <c r="R8" s="439" t="s">
        <v>33</v>
      </c>
      <c r="S8" s="439" t="s">
        <v>34</v>
      </c>
      <c r="T8" s="439" t="s">
        <v>37</v>
      </c>
      <c r="U8" s="448" t="s">
        <v>38</v>
      </c>
      <c r="V8" s="450" t="s">
        <v>84</v>
      </c>
    </row>
    <row r="9" spans="1:25" s="34" customFormat="1" ht="34.5" customHeight="1">
      <c r="A9" s="459"/>
      <c r="B9" s="462"/>
      <c r="C9" s="462"/>
      <c r="D9" s="462"/>
      <c r="E9" s="462"/>
      <c r="F9" s="444"/>
      <c r="G9" s="445"/>
      <c r="H9" s="432"/>
      <c r="I9" s="432"/>
      <c r="J9" s="415"/>
      <c r="K9" s="415"/>
      <c r="L9" s="415"/>
      <c r="M9" s="415"/>
      <c r="N9" s="454"/>
      <c r="O9" s="441"/>
      <c r="P9" s="441"/>
      <c r="Q9" s="439"/>
      <c r="R9" s="439"/>
      <c r="S9" s="439"/>
      <c r="T9" s="439"/>
      <c r="U9" s="448"/>
      <c r="V9" s="450"/>
      <c r="W9"/>
      <c r="X9"/>
      <c r="Y9"/>
    </row>
    <row r="10" spans="1:25" s="34" customFormat="1" ht="34.5" customHeight="1" thickBot="1">
      <c r="A10" s="460"/>
      <c r="B10" s="463"/>
      <c r="C10" s="463"/>
      <c r="D10" s="463"/>
      <c r="E10" s="463"/>
      <c r="F10" s="446"/>
      <c r="G10" s="447"/>
      <c r="H10" s="452"/>
      <c r="I10" s="452"/>
      <c r="J10" s="365"/>
      <c r="K10" s="365"/>
      <c r="L10" s="365"/>
      <c r="M10" s="365"/>
      <c r="N10" s="455"/>
      <c r="O10" s="442"/>
      <c r="P10" s="442"/>
      <c r="Q10" s="419"/>
      <c r="R10" s="419"/>
      <c r="S10" s="419"/>
      <c r="T10" s="419"/>
      <c r="U10" s="449"/>
      <c r="V10" s="451"/>
      <c r="W10"/>
      <c r="X10"/>
      <c r="Y10"/>
    </row>
    <row r="11" spans="1:25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456">
        <v>6</v>
      </c>
      <c r="G11" s="457"/>
      <c r="H11" s="51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49">
        <v>15</v>
      </c>
      <c r="Q11" s="49">
        <v>16</v>
      </c>
      <c r="R11" s="49">
        <v>17</v>
      </c>
      <c r="S11" s="49">
        <v>18</v>
      </c>
      <c r="T11" s="49">
        <v>19</v>
      </c>
      <c r="U11" s="50">
        <v>20</v>
      </c>
      <c r="V11" s="52">
        <v>21</v>
      </c>
      <c r="W11"/>
      <c r="X11"/>
      <c r="Y11"/>
    </row>
    <row r="12" spans="1:25" s="91" customFormat="1" ht="15">
      <c r="A12" s="248"/>
      <c r="B12" s="249"/>
      <c r="C12" s="249"/>
      <c r="D12" s="101"/>
      <c r="E12" s="101"/>
      <c r="F12" s="102" t="s">
        <v>277</v>
      </c>
      <c r="G12" s="103"/>
      <c r="H12" s="171">
        <v>2929683273.9300003</v>
      </c>
      <c r="I12" s="171">
        <v>2593025601.7799997</v>
      </c>
      <c r="J12" s="171">
        <v>1245320129.98</v>
      </c>
      <c r="K12" s="171">
        <v>293915385.77000004</v>
      </c>
      <c r="L12" s="171">
        <v>56922280.05</v>
      </c>
      <c r="M12" s="171">
        <v>996867805.98</v>
      </c>
      <c r="N12" s="171">
        <v>336657672.15</v>
      </c>
      <c r="O12" s="171">
        <v>275004305.58</v>
      </c>
      <c r="P12" s="171">
        <v>7033380.18</v>
      </c>
      <c r="Q12" s="135">
        <v>88.5087348811466</v>
      </c>
      <c r="R12" s="135">
        <v>42.50698841958692</v>
      </c>
      <c r="S12" s="135">
        <v>10.032326305898916</v>
      </c>
      <c r="T12" s="135">
        <v>1.9429499617425219</v>
      </c>
      <c r="U12" s="135">
        <v>34.02647019391825</v>
      </c>
      <c r="V12" s="136">
        <v>11.491265118853384</v>
      </c>
      <c r="W12" s="107"/>
      <c r="X12" s="107"/>
      <c r="Y12" s="107"/>
    </row>
    <row r="13" spans="1:22" ht="12.75">
      <c r="A13" s="250">
        <v>2</v>
      </c>
      <c r="B13" s="251">
        <v>0</v>
      </c>
      <c r="C13" s="251">
        <v>0</v>
      </c>
      <c r="D13" s="94">
        <v>0</v>
      </c>
      <c r="E13" s="94">
        <v>0</v>
      </c>
      <c r="F13" s="95"/>
      <c r="G13" s="96" t="s">
        <v>278</v>
      </c>
      <c r="H13" s="175">
        <v>224304458.87</v>
      </c>
      <c r="I13" s="97">
        <v>164777240.51</v>
      </c>
      <c r="J13" s="97">
        <v>50878152.06</v>
      </c>
      <c r="K13" s="97">
        <v>81955537.66</v>
      </c>
      <c r="L13" s="97">
        <v>4740246.2</v>
      </c>
      <c r="M13" s="98">
        <v>27203304.59</v>
      </c>
      <c r="N13" s="97">
        <v>59527218.36</v>
      </c>
      <c r="O13" s="97">
        <v>31698915.42</v>
      </c>
      <c r="P13" s="97">
        <v>2740568.73</v>
      </c>
      <c r="Q13" s="133">
        <v>73.46</v>
      </c>
      <c r="R13" s="133">
        <v>22.68</v>
      </c>
      <c r="S13" s="133">
        <v>36.53</v>
      </c>
      <c r="T13" s="133">
        <v>2.11</v>
      </c>
      <c r="U13" s="133">
        <v>12.12</v>
      </c>
      <c r="V13" s="134">
        <v>26.53</v>
      </c>
    </row>
    <row r="14" spans="1:22" s="107" customFormat="1" ht="15">
      <c r="A14" s="252"/>
      <c r="B14" s="253"/>
      <c r="C14" s="253"/>
      <c r="D14" s="108"/>
      <c r="E14" s="108"/>
      <c r="F14" s="109" t="s">
        <v>279</v>
      </c>
      <c r="G14" s="110"/>
      <c r="H14" s="176">
        <v>442702581.3</v>
      </c>
      <c r="I14" s="176">
        <v>422948111.08000004</v>
      </c>
      <c r="J14" s="176">
        <v>269789781.4700001</v>
      </c>
      <c r="K14" s="176">
        <v>29914265.889999997</v>
      </c>
      <c r="L14" s="176">
        <v>8059674.010000002</v>
      </c>
      <c r="M14" s="176">
        <v>115184389.71000001</v>
      </c>
      <c r="N14" s="176">
        <v>19754470.220000003</v>
      </c>
      <c r="O14" s="176">
        <v>17764612.8</v>
      </c>
      <c r="P14" s="176">
        <v>1287684.18</v>
      </c>
      <c r="Q14" s="143">
        <v>95.53775580842768</v>
      </c>
      <c r="R14" s="143">
        <v>60.94154244092276</v>
      </c>
      <c r="S14" s="143">
        <v>6.75719256078347</v>
      </c>
      <c r="T14" s="143">
        <v>1.8205617835641932</v>
      </c>
      <c r="U14" s="143">
        <v>26.01845902315727</v>
      </c>
      <c r="V14" s="144">
        <v>4.462244191572325</v>
      </c>
    </row>
    <row r="15" spans="1:22" ht="12.75">
      <c r="A15" s="254">
        <v>2</v>
      </c>
      <c r="B15" s="255">
        <v>1</v>
      </c>
      <c r="C15" s="255">
        <v>0</v>
      </c>
      <c r="D15" s="11">
        <v>0</v>
      </c>
      <c r="E15" s="11">
        <v>1</v>
      </c>
      <c r="F15" s="20"/>
      <c r="G15" s="19" t="s">
        <v>280</v>
      </c>
      <c r="H15" s="92">
        <v>15809391.42</v>
      </c>
      <c r="I15" s="12">
        <v>15733671.57</v>
      </c>
      <c r="J15" s="12">
        <v>9927901.53</v>
      </c>
      <c r="K15" s="12">
        <v>731786.95</v>
      </c>
      <c r="L15" s="12">
        <v>169056.47</v>
      </c>
      <c r="M15" s="69">
        <v>4904926.62</v>
      </c>
      <c r="N15" s="12">
        <v>75719.85</v>
      </c>
      <c r="O15" s="12">
        <v>75719.85</v>
      </c>
      <c r="P15" s="12">
        <v>0</v>
      </c>
      <c r="Q15" s="75">
        <v>99.52</v>
      </c>
      <c r="R15" s="75">
        <v>62.79</v>
      </c>
      <c r="S15" s="75">
        <v>4.62</v>
      </c>
      <c r="T15" s="75">
        <v>1.06</v>
      </c>
      <c r="U15" s="75">
        <v>31.02</v>
      </c>
      <c r="V15" s="76">
        <v>0.47</v>
      </c>
    </row>
    <row r="16" spans="1:22" ht="12.75">
      <c r="A16" s="254">
        <v>2</v>
      </c>
      <c r="B16" s="255">
        <v>2</v>
      </c>
      <c r="C16" s="255">
        <v>0</v>
      </c>
      <c r="D16" s="12">
        <v>0</v>
      </c>
      <c r="E16" s="12">
        <v>1</v>
      </c>
      <c r="F16" s="43"/>
      <c r="G16" s="42" t="s">
        <v>281</v>
      </c>
      <c r="H16" s="92">
        <v>21022783.56</v>
      </c>
      <c r="I16" s="12">
        <v>19966058.72</v>
      </c>
      <c r="J16" s="12">
        <v>13042872.33</v>
      </c>
      <c r="K16" s="12">
        <v>1657514.69</v>
      </c>
      <c r="L16" s="12">
        <v>76767.49</v>
      </c>
      <c r="M16" s="69">
        <v>5188904.21</v>
      </c>
      <c r="N16" s="12">
        <v>1056724.84</v>
      </c>
      <c r="O16" s="12">
        <v>1056724.84</v>
      </c>
      <c r="P16" s="12">
        <v>0</v>
      </c>
      <c r="Q16" s="75">
        <v>94.97</v>
      </c>
      <c r="R16" s="75">
        <v>62.04</v>
      </c>
      <c r="S16" s="75">
        <v>7.88</v>
      </c>
      <c r="T16" s="75">
        <v>0.36</v>
      </c>
      <c r="U16" s="75">
        <v>24.68</v>
      </c>
      <c r="V16" s="76">
        <v>5.02</v>
      </c>
    </row>
    <row r="17" spans="1:22" ht="12.75">
      <c r="A17" s="254">
        <v>2</v>
      </c>
      <c r="B17" s="255">
        <v>3</v>
      </c>
      <c r="C17" s="255">
        <v>0</v>
      </c>
      <c r="D17" s="17">
        <v>0</v>
      </c>
      <c r="E17" s="17">
        <v>1</v>
      </c>
      <c r="F17" s="24"/>
      <c r="G17" s="22" t="s">
        <v>282</v>
      </c>
      <c r="H17" s="92">
        <v>23567969.41</v>
      </c>
      <c r="I17" s="12">
        <v>22995157.14</v>
      </c>
      <c r="J17" s="12">
        <v>16429126.1</v>
      </c>
      <c r="K17" s="12">
        <v>1381996.12</v>
      </c>
      <c r="L17" s="12">
        <v>489020.41</v>
      </c>
      <c r="M17" s="69">
        <v>4695014.51</v>
      </c>
      <c r="N17" s="12">
        <v>572812.27</v>
      </c>
      <c r="O17" s="12">
        <v>28893.88</v>
      </c>
      <c r="P17" s="12">
        <v>126509.41</v>
      </c>
      <c r="Q17" s="75">
        <v>97.56</v>
      </c>
      <c r="R17" s="75">
        <v>69.7</v>
      </c>
      <c r="S17" s="75">
        <v>5.86</v>
      </c>
      <c r="T17" s="75">
        <v>2.07</v>
      </c>
      <c r="U17" s="75">
        <v>19.92</v>
      </c>
      <c r="V17" s="76">
        <v>2.43</v>
      </c>
    </row>
    <row r="18" spans="1:22" ht="12.75">
      <c r="A18" s="254">
        <v>2</v>
      </c>
      <c r="B18" s="255">
        <v>4</v>
      </c>
      <c r="C18" s="255">
        <v>0</v>
      </c>
      <c r="D18" s="17">
        <v>0</v>
      </c>
      <c r="E18" s="17">
        <v>1</v>
      </c>
      <c r="F18" s="24"/>
      <c r="G18" s="22" t="s">
        <v>283</v>
      </c>
      <c r="H18" s="92">
        <v>9069935.67</v>
      </c>
      <c r="I18" s="12">
        <v>9058379.67</v>
      </c>
      <c r="J18" s="12">
        <v>6131936.56</v>
      </c>
      <c r="K18" s="12">
        <v>0</v>
      </c>
      <c r="L18" s="12">
        <v>381230.59</v>
      </c>
      <c r="M18" s="69">
        <v>2545212.52</v>
      </c>
      <c r="N18" s="12">
        <v>11556</v>
      </c>
      <c r="O18" s="12">
        <v>11556</v>
      </c>
      <c r="P18" s="12">
        <v>0</v>
      </c>
      <c r="Q18" s="75">
        <v>99.87</v>
      </c>
      <c r="R18" s="75">
        <v>67.6</v>
      </c>
      <c r="S18" s="75">
        <v>0</v>
      </c>
      <c r="T18" s="75">
        <v>4.2</v>
      </c>
      <c r="U18" s="75">
        <v>28.06</v>
      </c>
      <c r="V18" s="76">
        <v>0.12</v>
      </c>
    </row>
    <row r="19" spans="1:22" ht="12.75">
      <c r="A19" s="254">
        <v>2</v>
      </c>
      <c r="B19" s="255">
        <v>5</v>
      </c>
      <c r="C19" s="255">
        <v>0</v>
      </c>
      <c r="D19" s="17">
        <v>0</v>
      </c>
      <c r="E19" s="17">
        <v>1</v>
      </c>
      <c r="F19" s="24"/>
      <c r="G19" s="22" t="s">
        <v>284</v>
      </c>
      <c r="H19" s="92">
        <v>13476160.27</v>
      </c>
      <c r="I19" s="12">
        <v>13120457.01</v>
      </c>
      <c r="J19" s="12">
        <v>8602021.77</v>
      </c>
      <c r="K19" s="12">
        <v>228220.82</v>
      </c>
      <c r="L19" s="12">
        <v>221718.45</v>
      </c>
      <c r="M19" s="69">
        <v>4068495.97</v>
      </c>
      <c r="N19" s="12">
        <v>355703.26</v>
      </c>
      <c r="O19" s="12">
        <v>320939</v>
      </c>
      <c r="P19" s="12">
        <v>0</v>
      </c>
      <c r="Q19" s="75">
        <v>97.36</v>
      </c>
      <c r="R19" s="75">
        <v>63.83</v>
      </c>
      <c r="S19" s="75">
        <v>1.69</v>
      </c>
      <c r="T19" s="75">
        <v>1.64</v>
      </c>
      <c r="U19" s="75">
        <v>30.19</v>
      </c>
      <c r="V19" s="76">
        <v>2.63</v>
      </c>
    </row>
    <row r="20" spans="1:22" ht="12.75">
      <c r="A20" s="254">
        <v>2</v>
      </c>
      <c r="B20" s="255">
        <v>6</v>
      </c>
      <c r="C20" s="255">
        <v>0</v>
      </c>
      <c r="D20" s="17">
        <v>0</v>
      </c>
      <c r="E20" s="17">
        <v>1</v>
      </c>
      <c r="F20" s="24"/>
      <c r="G20" s="22" t="s">
        <v>285</v>
      </c>
      <c r="H20" s="92">
        <v>14042237.83</v>
      </c>
      <c r="I20" s="12">
        <v>14033012.83</v>
      </c>
      <c r="J20" s="12">
        <v>8311137.97</v>
      </c>
      <c r="K20" s="12">
        <v>1174099.14</v>
      </c>
      <c r="L20" s="12">
        <v>205696.3</v>
      </c>
      <c r="M20" s="69">
        <v>4342079.42</v>
      </c>
      <c r="N20" s="12">
        <v>9225</v>
      </c>
      <c r="O20" s="12">
        <v>9225</v>
      </c>
      <c r="P20" s="12">
        <v>0</v>
      </c>
      <c r="Q20" s="75">
        <v>99.93</v>
      </c>
      <c r="R20" s="75">
        <v>59.18</v>
      </c>
      <c r="S20" s="75">
        <v>8.36</v>
      </c>
      <c r="T20" s="75">
        <v>1.46</v>
      </c>
      <c r="U20" s="75">
        <v>30.92</v>
      </c>
      <c r="V20" s="76">
        <v>0.06</v>
      </c>
    </row>
    <row r="21" spans="1:22" ht="12.75">
      <c r="A21" s="254">
        <v>2</v>
      </c>
      <c r="B21" s="255">
        <v>7</v>
      </c>
      <c r="C21" s="255">
        <v>0</v>
      </c>
      <c r="D21" s="17">
        <v>0</v>
      </c>
      <c r="E21" s="17">
        <v>1</v>
      </c>
      <c r="F21" s="24"/>
      <c r="G21" s="22" t="s">
        <v>286</v>
      </c>
      <c r="H21" s="92">
        <v>9308044.31</v>
      </c>
      <c r="I21" s="12">
        <v>9099044.31</v>
      </c>
      <c r="J21" s="12">
        <v>5682625.12</v>
      </c>
      <c r="K21" s="12">
        <v>61994</v>
      </c>
      <c r="L21" s="12">
        <v>100196.65</v>
      </c>
      <c r="M21" s="69">
        <v>3254228.54</v>
      </c>
      <c r="N21" s="12">
        <v>209000</v>
      </c>
      <c r="O21" s="12">
        <v>9000</v>
      </c>
      <c r="P21" s="12">
        <v>0</v>
      </c>
      <c r="Q21" s="75">
        <v>97.75</v>
      </c>
      <c r="R21" s="75">
        <v>61.05</v>
      </c>
      <c r="S21" s="75">
        <v>0.66</v>
      </c>
      <c r="T21" s="75">
        <v>1.07</v>
      </c>
      <c r="U21" s="75">
        <v>34.96</v>
      </c>
      <c r="V21" s="76">
        <v>2.24</v>
      </c>
    </row>
    <row r="22" spans="1:22" ht="12.75">
      <c r="A22" s="254">
        <v>2</v>
      </c>
      <c r="B22" s="255">
        <v>8</v>
      </c>
      <c r="C22" s="255">
        <v>0</v>
      </c>
      <c r="D22" s="17">
        <v>0</v>
      </c>
      <c r="E22" s="17">
        <v>1</v>
      </c>
      <c r="F22" s="24"/>
      <c r="G22" s="22" t="s">
        <v>287</v>
      </c>
      <c r="H22" s="92">
        <v>36399349.61</v>
      </c>
      <c r="I22" s="12">
        <v>36392814</v>
      </c>
      <c r="J22" s="12">
        <v>21846308.67</v>
      </c>
      <c r="K22" s="12">
        <v>4856803.21</v>
      </c>
      <c r="L22" s="12">
        <v>574896.06</v>
      </c>
      <c r="M22" s="69">
        <v>9114806.06</v>
      </c>
      <c r="N22" s="12">
        <v>6535.61</v>
      </c>
      <c r="O22" s="12">
        <v>0</v>
      </c>
      <c r="P22" s="12">
        <v>6535.61</v>
      </c>
      <c r="Q22" s="75">
        <v>99.98</v>
      </c>
      <c r="R22" s="75">
        <v>60.01</v>
      </c>
      <c r="S22" s="75">
        <v>13.34</v>
      </c>
      <c r="T22" s="75">
        <v>1.57</v>
      </c>
      <c r="U22" s="75">
        <v>25.04</v>
      </c>
      <c r="V22" s="76">
        <v>0.01</v>
      </c>
    </row>
    <row r="23" spans="1:22" ht="12.75">
      <c r="A23" s="254">
        <v>2</v>
      </c>
      <c r="B23" s="255">
        <v>9</v>
      </c>
      <c r="C23" s="255">
        <v>0</v>
      </c>
      <c r="D23" s="17">
        <v>0</v>
      </c>
      <c r="E23" s="17">
        <v>1</v>
      </c>
      <c r="F23" s="24"/>
      <c r="G23" s="22" t="s">
        <v>288</v>
      </c>
      <c r="H23" s="92">
        <v>13983669.08</v>
      </c>
      <c r="I23" s="12">
        <v>13983669.08</v>
      </c>
      <c r="J23" s="12">
        <v>8744815.34</v>
      </c>
      <c r="K23" s="12">
        <v>369175.85</v>
      </c>
      <c r="L23" s="12">
        <v>151873.8</v>
      </c>
      <c r="M23" s="69">
        <v>4717804.09</v>
      </c>
      <c r="N23" s="12">
        <v>0</v>
      </c>
      <c r="O23" s="12">
        <v>0</v>
      </c>
      <c r="P23" s="12">
        <v>0</v>
      </c>
      <c r="Q23" s="75">
        <v>100</v>
      </c>
      <c r="R23" s="75">
        <v>62.53</v>
      </c>
      <c r="S23" s="75">
        <v>2.64</v>
      </c>
      <c r="T23" s="75">
        <v>1.08</v>
      </c>
      <c r="U23" s="75">
        <v>33.73</v>
      </c>
      <c r="V23" s="76">
        <v>0</v>
      </c>
    </row>
    <row r="24" spans="1:22" ht="12.75">
      <c r="A24" s="254">
        <v>2</v>
      </c>
      <c r="B24" s="255">
        <v>10</v>
      </c>
      <c r="C24" s="255">
        <v>0</v>
      </c>
      <c r="D24" s="17">
        <v>0</v>
      </c>
      <c r="E24" s="17">
        <v>1</v>
      </c>
      <c r="F24" s="24"/>
      <c r="G24" s="22" t="s">
        <v>289</v>
      </c>
      <c r="H24" s="92">
        <v>12375077.33</v>
      </c>
      <c r="I24" s="12">
        <v>12351077.33</v>
      </c>
      <c r="J24" s="12">
        <v>7788101.17</v>
      </c>
      <c r="K24" s="12">
        <v>1429346.77</v>
      </c>
      <c r="L24" s="12">
        <v>423017.7</v>
      </c>
      <c r="M24" s="69">
        <v>2710611.69</v>
      </c>
      <c r="N24" s="12">
        <v>24000</v>
      </c>
      <c r="O24" s="12">
        <v>24000</v>
      </c>
      <c r="P24" s="12">
        <v>0</v>
      </c>
      <c r="Q24" s="75">
        <v>99.8</v>
      </c>
      <c r="R24" s="75">
        <v>62.93</v>
      </c>
      <c r="S24" s="75">
        <v>11.55</v>
      </c>
      <c r="T24" s="75">
        <v>3.41</v>
      </c>
      <c r="U24" s="75">
        <v>21.9</v>
      </c>
      <c r="V24" s="76">
        <v>0.19</v>
      </c>
    </row>
    <row r="25" spans="1:22" ht="12.75">
      <c r="A25" s="254">
        <v>2</v>
      </c>
      <c r="B25" s="255">
        <v>11</v>
      </c>
      <c r="C25" s="255">
        <v>0</v>
      </c>
      <c r="D25" s="17">
        <v>0</v>
      </c>
      <c r="E25" s="17">
        <v>1</v>
      </c>
      <c r="F25" s="24"/>
      <c r="G25" s="22" t="s">
        <v>290</v>
      </c>
      <c r="H25" s="92">
        <v>26376957.06</v>
      </c>
      <c r="I25" s="12">
        <v>26023535.79</v>
      </c>
      <c r="J25" s="12">
        <v>17072798.23</v>
      </c>
      <c r="K25" s="12">
        <v>988262.9</v>
      </c>
      <c r="L25" s="12">
        <v>759262.41</v>
      </c>
      <c r="M25" s="69">
        <v>7203212.25</v>
      </c>
      <c r="N25" s="12">
        <v>353421.27</v>
      </c>
      <c r="O25" s="12">
        <v>353421.27</v>
      </c>
      <c r="P25" s="12">
        <v>0</v>
      </c>
      <c r="Q25" s="75">
        <v>98.66</v>
      </c>
      <c r="R25" s="75">
        <v>64.72</v>
      </c>
      <c r="S25" s="75">
        <v>3.74</v>
      </c>
      <c r="T25" s="75">
        <v>2.87</v>
      </c>
      <c r="U25" s="75">
        <v>27.3</v>
      </c>
      <c r="V25" s="76">
        <v>1.33</v>
      </c>
    </row>
    <row r="26" spans="1:22" ht="12.75">
      <c r="A26" s="254">
        <v>2</v>
      </c>
      <c r="B26" s="255">
        <v>12</v>
      </c>
      <c r="C26" s="255">
        <v>0</v>
      </c>
      <c r="D26" s="17">
        <v>0</v>
      </c>
      <c r="E26" s="17">
        <v>1</v>
      </c>
      <c r="F26" s="24"/>
      <c r="G26" s="22" t="s">
        <v>291</v>
      </c>
      <c r="H26" s="92">
        <v>10742950.54</v>
      </c>
      <c r="I26" s="12">
        <v>10701130.54</v>
      </c>
      <c r="J26" s="12">
        <v>6953417.22</v>
      </c>
      <c r="K26" s="12">
        <v>158981.52</v>
      </c>
      <c r="L26" s="12">
        <v>146600.06</v>
      </c>
      <c r="M26" s="69">
        <v>3442131.74</v>
      </c>
      <c r="N26" s="12">
        <v>41820</v>
      </c>
      <c r="O26" s="12">
        <v>41820</v>
      </c>
      <c r="P26" s="12">
        <v>0</v>
      </c>
      <c r="Q26" s="75">
        <v>99.61</v>
      </c>
      <c r="R26" s="75">
        <v>64.72</v>
      </c>
      <c r="S26" s="75">
        <v>1.47</v>
      </c>
      <c r="T26" s="75">
        <v>1.36</v>
      </c>
      <c r="U26" s="75">
        <v>32.04</v>
      </c>
      <c r="V26" s="76">
        <v>0.38</v>
      </c>
    </row>
    <row r="27" spans="1:22" ht="12.75">
      <c r="A27" s="254">
        <v>2</v>
      </c>
      <c r="B27" s="255">
        <v>13</v>
      </c>
      <c r="C27" s="255">
        <v>0</v>
      </c>
      <c r="D27" s="17">
        <v>0</v>
      </c>
      <c r="E27" s="17">
        <v>1</v>
      </c>
      <c r="F27" s="24"/>
      <c r="G27" s="22" t="s">
        <v>292</v>
      </c>
      <c r="H27" s="92">
        <v>11770479.19</v>
      </c>
      <c r="I27" s="12">
        <v>11023584.31</v>
      </c>
      <c r="J27" s="12">
        <v>6129633.47</v>
      </c>
      <c r="K27" s="12">
        <v>1407508.54</v>
      </c>
      <c r="L27" s="12">
        <v>185323.95</v>
      </c>
      <c r="M27" s="69">
        <v>3301118.35</v>
      </c>
      <c r="N27" s="12">
        <v>746894.88</v>
      </c>
      <c r="O27" s="12">
        <v>746894.88</v>
      </c>
      <c r="P27" s="12">
        <v>0</v>
      </c>
      <c r="Q27" s="75">
        <v>93.65</v>
      </c>
      <c r="R27" s="75">
        <v>52.07</v>
      </c>
      <c r="S27" s="75">
        <v>11.95</v>
      </c>
      <c r="T27" s="75">
        <v>1.57</v>
      </c>
      <c r="U27" s="75">
        <v>28.04</v>
      </c>
      <c r="V27" s="76">
        <v>6.34</v>
      </c>
    </row>
    <row r="28" spans="1:22" ht="12.75">
      <c r="A28" s="254">
        <v>2</v>
      </c>
      <c r="B28" s="255">
        <v>14</v>
      </c>
      <c r="C28" s="255">
        <v>0</v>
      </c>
      <c r="D28" s="17">
        <v>0</v>
      </c>
      <c r="E28" s="17">
        <v>1</v>
      </c>
      <c r="F28" s="24"/>
      <c r="G28" s="22" t="s">
        <v>293</v>
      </c>
      <c r="H28" s="92">
        <v>21995800.29</v>
      </c>
      <c r="I28" s="12">
        <v>20801724.41</v>
      </c>
      <c r="J28" s="12">
        <v>13007602.71</v>
      </c>
      <c r="K28" s="12">
        <v>1679349.93</v>
      </c>
      <c r="L28" s="12">
        <v>599487.6</v>
      </c>
      <c r="M28" s="69">
        <v>5515284.17</v>
      </c>
      <c r="N28" s="12">
        <v>1194075.88</v>
      </c>
      <c r="O28" s="12">
        <v>644075.88</v>
      </c>
      <c r="P28" s="12">
        <v>500000</v>
      </c>
      <c r="Q28" s="75">
        <v>94.57</v>
      </c>
      <c r="R28" s="75">
        <v>59.13</v>
      </c>
      <c r="S28" s="75">
        <v>7.63</v>
      </c>
      <c r="T28" s="75">
        <v>2.72</v>
      </c>
      <c r="U28" s="75">
        <v>25.07</v>
      </c>
      <c r="V28" s="76">
        <v>5.42</v>
      </c>
    </row>
    <row r="29" spans="1:22" ht="12.75">
      <c r="A29" s="254">
        <v>2</v>
      </c>
      <c r="B29" s="255">
        <v>15</v>
      </c>
      <c r="C29" s="255">
        <v>0</v>
      </c>
      <c r="D29" s="17">
        <v>0</v>
      </c>
      <c r="E29" s="17">
        <v>1</v>
      </c>
      <c r="F29" s="24"/>
      <c r="G29" s="22" t="s">
        <v>294</v>
      </c>
      <c r="H29" s="92">
        <v>11973679.27</v>
      </c>
      <c r="I29" s="12">
        <v>11883827.27</v>
      </c>
      <c r="J29" s="12">
        <v>8601454.13</v>
      </c>
      <c r="K29" s="12">
        <v>364571.1</v>
      </c>
      <c r="L29" s="12">
        <v>108032.86</v>
      </c>
      <c r="M29" s="69">
        <v>2809769.18</v>
      </c>
      <c r="N29" s="12">
        <v>89852</v>
      </c>
      <c r="O29" s="12">
        <v>89852</v>
      </c>
      <c r="P29" s="12">
        <v>0</v>
      </c>
      <c r="Q29" s="75">
        <v>99.24</v>
      </c>
      <c r="R29" s="75">
        <v>71.83</v>
      </c>
      <c r="S29" s="75">
        <v>3.04</v>
      </c>
      <c r="T29" s="75">
        <v>0.9</v>
      </c>
      <c r="U29" s="75">
        <v>23.46</v>
      </c>
      <c r="V29" s="76">
        <v>0.75</v>
      </c>
    </row>
    <row r="30" spans="1:22" ht="12.75">
      <c r="A30" s="254">
        <v>2</v>
      </c>
      <c r="B30" s="255">
        <v>16</v>
      </c>
      <c r="C30" s="255">
        <v>0</v>
      </c>
      <c r="D30" s="17">
        <v>0</v>
      </c>
      <c r="E30" s="17">
        <v>1</v>
      </c>
      <c r="F30" s="24"/>
      <c r="G30" s="22" t="s">
        <v>295</v>
      </c>
      <c r="H30" s="92">
        <v>11218923.14</v>
      </c>
      <c r="I30" s="12">
        <v>9754228.65</v>
      </c>
      <c r="J30" s="12">
        <v>5967336.98</v>
      </c>
      <c r="K30" s="12">
        <v>379893.6</v>
      </c>
      <c r="L30" s="12">
        <v>63633.49</v>
      </c>
      <c r="M30" s="69">
        <v>3343364.58</v>
      </c>
      <c r="N30" s="12">
        <v>1464694.49</v>
      </c>
      <c r="O30" s="12">
        <v>1464694.49</v>
      </c>
      <c r="P30" s="12">
        <v>0</v>
      </c>
      <c r="Q30" s="75">
        <v>86.94</v>
      </c>
      <c r="R30" s="75">
        <v>53.18</v>
      </c>
      <c r="S30" s="75">
        <v>3.38</v>
      </c>
      <c r="T30" s="75">
        <v>0.56</v>
      </c>
      <c r="U30" s="75">
        <v>29.8</v>
      </c>
      <c r="V30" s="76">
        <v>13.05</v>
      </c>
    </row>
    <row r="31" spans="1:22" ht="12.75">
      <c r="A31" s="254">
        <v>2</v>
      </c>
      <c r="B31" s="255">
        <v>17</v>
      </c>
      <c r="C31" s="255">
        <v>0</v>
      </c>
      <c r="D31" s="17">
        <v>0</v>
      </c>
      <c r="E31" s="17">
        <v>1</v>
      </c>
      <c r="F31" s="24"/>
      <c r="G31" s="22" t="s">
        <v>296</v>
      </c>
      <c r="H31" s="92">
        <v>9458575.08</v>
      </c>
      <c r="I31" s="12">
        <v>9382339.59</v>
      </c>
      <c r="J31" s="12">
        <v>5729803.09</v>
      </c>
      <c r="K31" s="12">
        <v>736953.1</v>
      </c>
      <c r="L31" s="12">
        <v>273526.88</v>
      </c>
      <c r="M31" s="69">
        <v>2642056.52</v>
      </c>
      <c r="N31" s="12">
        <v>76235.49</v>
      </c>
      <c r="O31" s="12">
        <v>76235.49</v>
      </c>
      <c r="P31" s="12">
        <v>0</v>
      </c>
      <c r="Q31" s="75">
        <v>99.19</v>
      </c>
      <c r="R31" s="75">
        <v>60.57</v>
      </c>
      <c r="S31" s="75">
        <v>7.79</v>
      </c>
      <c r="T31" s="75">
        <v>2.89</v>
      </c>
      <c r="U31" s="75">
        <v>27.93</v>
      </c>
      <c r="V31" s="76">
        <v>0.8</v>
      </c>
    </row>
    <row r="32" spans="1:22" ht="12.75">
      <c r="A32" s="254">
        <v>2</v>
      </c>
      <c r="B32" s="255">
        <v>18</v>
      </c>
      <c r="C32" s="255">
        <v>0</v>
      </c>
      <c r="D32" s="17">
        <v>0</v>
      </c>
      <c r="E32" s="17">
        <v>1</v>
      </c>
      <c r="F32" s="24"/>
      <c r="G32" s="22" t="s">
        <v>297</v>
      </c>
      <c r="H32" s="92">
        <v>8650688.69</v>
      </c>
      <c r="I32" s="12">
        <v>8572072.69</v>
      </c>
      <c r="J32" s="12">
        <v>5577235.11</v>
      </c>
      <c r="K32" s="12">
        <v>440246.93</v>
      </c>
      <c r="L32" s="12">
        <v>297450.07</v>
      </c>
      <c r="M32" s="69">
        <v>2257140.58</v>
      </c>
      <c r="N32" s="12">
        <v>78616</v>
      </c>
      <c r="O32" s="12">
        <v>78616</v>
      </c>
      <c r="P32" s="12">
        <v>0</v>
      </c>
      <c r="Q32" s="75">
        <v>99.09</v>
      </c>
      <c r="R32" s="75">
        <v>64.47</v>
      </c>
      <c r="S32" s="75">
        <v>5.08</v>
      </c>
      <c r="T32" s="75">
        <v>3.43</v>
      </c>
      <c r="U32" s="75">
        <v>26.09</v>
      </c>
      <c r="V32" s="76">
        <v>0.9</v>
      </c>
    </row>
    <row r="33" spans="1:22" ht="12.75">
      <c r="A33" s="254">
        <v>2</v>
      </c>
      <c r="B33" s="255">
        <v>19</v>
      </c>
      <c r="C33" s="255">
        <v>0</v>
      </c>
      <c r="D33" s="17">
        <v>0</v>
      </c>
      <c r="E33" s="17">
        <v>1</v>
      </c>
      <c r="F33" s="24"/>
      <c r="G33" s="22" t="s">
        <v>298</v>
      </c>
      <c r="H33" s="92">
        <v>40348624.43</v>
      </c>
      <c r="I33" s="12">
        <v>30072025.47</v>
      </c>
      <c r="J33" s="12">
        <v>21168654.12</v>
      </c>
      <c r="K33" s="12">
        <v>1679310.85</v>
      </c>
      <c r="L33" s="12">
        <v>971997.42</v>
      </c>
      <c r="M33" s="69">
        <v>6252063.08</v>
      </c>
      <c r="N33" s="12">
        <v>10276598.96</v>
      </c>
      <c r="O33" s="12">
        <v>10276598.96</v>
      </c>
      <c r="P33" s="12">
        <v>0</v>
      </c>
      <c r="Q33" s="75">
        <v>74.53</v>
      </c>
      <c r="R33" s="75">
        <v>52.46</v>
      </c>
      <c r="S33" s="75">
        <v>4.16</v>
      </c>
      <c r="T33" s="75">
        <v>2.4</v>
      </c>
      <c r="U33" s="75">
        <v>15.49</v>
      </c>
      <c r="V33" s="76">
        <v>25.46</v>
      </c>
    </row>
    <row r="34" spans="1:22" ht="12.75">
      <c r="A34" s="254">
        <v>2</v>
      </c>
      <c r="B34" s="255">
        <v>20</v>
      </c>
      <c r="C34" s="255">
        <v>0</v>
      </c>
      <c r="D34" s="17">
        <v>0</v>
      </c>
      <c r="E34" s="17">
        <v>1</v>
      </c>
      <c r="F34" s="24"/>
      <c r="G34" s="22" t="s">
        <v>299</v>
      </c>
      <c r="H34" s="92">
        <v>16748618.07</v>
      </c>
      <c r="I34" s="12">
        <v>14975332.18</v>
      </c>
      <c r="J34" s="12">
        <v>10139724.71</v>
      </c>
      <c r="K34" s="12">
        <v>279455.69</v>
      </c>
      <c r="L34" s="12">
        <v>272502.58</v>
      </c>
      <c r="M34" s="69">
        <v>4283649.2</v>
      </c>
      <c r="N34" s="12">
        <v>1773285.89</v>
      </c>
      <c r="O34" s="12">
        <v>1773285.89</v>
      </c>
      <c r="P34" s="12">
        <v>0</v>
      </c>
      <c r="Q34" s="75">
        <v>89.41</v>
      </c>
      <c r="R34" s="75">
        <v>60.54</v>
      </c>
      <c r="S34" s="75">
        <v>1.66</v>
      </c>
      <c r="T34" s="75">
        <v>1.62</v>
      </c>
      <c r="U34" s="75">
        <v>25.57</v>
      </c>
      <c r="V34" s="76">
        <v>10.58</v>
      </c>
    </row>
    <row r="35" spans="1:22" ht="12.75">
      <c r="A35" s="254">
        <v>2</v>
      </c>
      <c r="B35" s="255">
        <v>21</v>
      </c>
      <c r="C35" s="255">
        <v>0</v>
      </c>
      <c r="D35" s="17">
        <v>0</v>
      </c>
      <c r="E35" s="17">
        <v>1</v>
      </c>
      <c r="F35" s="24"/>
      <c r="G35" s="22" t="s">
        <v>300</v>
      </c>
      <c r="H35" s="92">
        <v>30985505.19</v>
      </c>
      <c r="I35" s="12">
        <v>30660686.25</v>
      </c>
      <c r="J35" s="12">
        <v>18224072.03</v>
      </c>
      <c r="K35" s="12">
        <v>2261714.08</v>
      </c>
      <c r="L35" s="12">
        <v>373940.85</v>
      </c>
      <c r="M35" s="69">
        <v>9800959.29</v>
      </c>
      <c r="N35" s="12">
        <v>324818.94</v>
      </c>
      <c r="O35" s="12">
        <v>324818.94</v>
      </c>
      <c r="P35" s="12">
        <v>0</v>
      </c>
      <c r="Q35" s="75">
        <v>98.95</v>
      </c>
      <c r="R35" s="75">
        <v>58.81</v>
      </c>
      <c r="S35" s="75">
        <v>7.29</v>
      </c>
      <c r="T35" s="75">
        <v>1.2</v>
      </c>
      <c r="U35" s="75">
        <v>31.63</v>
      </c>
      <c r="V35" s="76">
        <v>1.04</v>
      </c>
    </row>
    <row r="36" spans="1:22" ht="12.75">
      <c r="A36" s="254">
        <v>2</v>
      </c>
      <c r="B36" s="255">
        <v>22</v>
      </c>
      <c r="C36" s="255">
        <v>0</v>
      </c>
      <c r="D36" s="17">
        <v>0</v>
      </c>
      <c r="E36" s="17">
        <v>1</v>
      </c>
      <c r="F36" s="24"/>
      <c r="G36" s="22" t="s">
        <v>301</v>
      </c>
      <c r="H36" s="92">
        <v>11640595.3</v>
      </c>
      <c r="I36" s="12">
        <v>11615175.93</v>
      </c>
      <c r="J36" s="12">
        <v>7257031.8</v>
      </c>
      <c r="K36" s="12">
        <v>670646.69</v>
      </c>
      <c r="L36" s="12">
        <v>23236.49</v>
      </c>
      <c r="M36" s="69">
        <v>3664260.95</v>
      </c>
      <c r="N36" s="12">
        <v>25419.37</v>
      </c>
      <c r="O36" s="12">
        <v>25419.37</v>
      </c>
      <c r="P36" s="12">
        <v>0</v>
      </c>
      <c r="Q36" s="75">
        <v>99.78</v>
      </c>
      <c r="R36" s="75">
        <v>62.34</v>
      </c>
      <c r="S36" s="75">
        <v>5.76</v>
      </c>
      <c r="T36" s="75">
        <v>0.19</v>
      </c>
      <c r="U36" s="75">
        <v>31.47</v>
      </c>
      <c r="V36" s="76">
        <v>0.21</v>
      </c>
    </row>
    <row r="37" spans="1:22" ht="12.75">
      <c r="A37" s="254">
        <v>2</v>
      </c>
      <c r="B37" s="255">
        <v>23</v>
      </c>
      <c r="C37" s="255">
        <v>0</v>
      </c>
      <c r="D37" s="17">
        <v>0</v>
      </c>
      <c r="E37" s="17">
        <v>1</v>
      </c>
      <c r="F37" s="24"/>
      <c r="G37" s="22" t="s">
        <v>302</v>
      </c>
      <c r="H37" s="92">
        <v>15893150.92</v>
      </c>
      <c r="I37" s="12">
        <v>15210583.76</v>
      </c>
      <c r="J37" s="12">
        <v>6762678.74</v>
      </c>
      <c r="K37" s="12">
        <v>4271070.35</v>
      </c>
      <c r="L37" s="12">
        <v>374524.77</v>
      </c>
      <c r="M37" s="69">
        <v>3802309.9</v>
      </c>
      <c r="N37" s="12">
        <v>682567.16</v>
      </c>
      <c r="O37" s="12">
        <v>27928</v>
      </c>
      <c r="P37" s="12">
        <v>654639.16</v>
      </c>
      <c r="Q37" s="75">
        <v>95.7</v>
      </c>
      <c r="R37" s="75">
        <v>42.55</v>
      </c>
      <c r="S37" s="75">
        <v>26.87</v>
      </c>
      <c r="T37" s="75">
        <v>2.35</v>
      </c>
      <c r="U37" s="75">
        <v>23.92</v>
      </c>
      <c r="V37" s="76">
        <v>4.29</v>
      </c>
    </row>
    <row r="38" spans="1:22" ht="12.75">
      <c r="A38" s="254">
        <v>2</v>
      </c>
      <c r="B38" s="255">
        <v>24</v>
      </c>
      <c r="C38" s="255">
        <v>0</v>
      </c>
      <c r="D38" s="17">
        <v>0</v>
      </c>
      <c r="E38" s="17">
        <v>1</v>
      </c>
      <c r="F38" s="24"/>
      <c r="G38" s="22" t="s">
        <v>303</v>
      </c>
      <c r="H38" s="92">
        <v>18116868.09</v>
      </c>
      <c r="I38" s="12">
        <v>17925188.8</v>
      </c>
      <c r="J38" s="12">
        <v>11184771.4</v>
      </c>
      <c r="K38" s="12">
        <v>1492338.32</v>
      </c>
      <c r="L38" s="12">
        <v>446511.47</v>
      </c>
      <c r="M38" s="69">
        <v>4801567.61</v>
      </c>
      <c r="N38" s="12">
        <v>191679.29</v>
      </c>
      <c r="O38" s="12">
        <v>191679.29</v>
      </c>
      <c r="P38" s="12">
        <v>0</v>
      </c>
      <c r="Q38" s="75">
        <v>98.94</v>
      </c>
      <c r="R38" s="75">
        <v>61.73</v>
      </c>
      <c r="S38" s="75">
        <v>8.23</v>
      </c>
      <c r="T38" s="75">
        <v>2.46</v>
      </c>
      <c r="U38" s="75">
        <v>26.5</v>
      </c>
      <c r="V38" s="76">
        <v>1.05</v>
      </c>
    </row>
    <row r="39" spans="1:22" ht="12.75">
      <c r="A39" s="254">
        <v>2</v>
      </c>
      <c r="B39" s="255">
        <v>25</v>
      </c>
      <c r="C39" s="255">
        <v>0</v>
      </c>
      <c r="D39" s="17">
        <v>0</v>
      </c>
      <c r="E39" s="17">
        <v>1</v>
      </c>
      <c r="F39" s="24"/>
      <c r="G39" s="22" t="s">
        <v>304</v>
      </c>
      <c r="H39" s="92">
        <v>17739287.68</v>
      </c>
      <c r="I39" s="12">
        <v>17675731.12</v>
      </c>
      <c r="J39" s="12">
        <v>12871495.43</v>
      </c>
      <c r="K39" s="12">
        <v>1093318.33</v>
      </c>
      <c r="L39" s="12">
        <v>101168.83</v>
      </c>
      <c r="M39" s="69">
        <v>3609748.53</v>
      </c>
      <c r="N39" s="12">
        <v>63556.56</v>
      </c>
      <c r="O39" s="12">
        <v>63556.56</v>
      </c>
      <c r="P39" s="12">
        <v>0</v>
      </c>
      <c r="Q39" s="75">
        <v>99.64</v>
      </c>
      <c r="R39" s="75">
        <v>72.55</v>
      </c>
      <c r="S39" s="75">
        <v>6.16</v>
      </c>
      <c r="T39" s="75">
        <v>0.57</v>
      </c>
      <c r="U39" s="75">
        <v>20.34</v>
      </c>
      <c r="V39" s="76">
        <v>0.35</v>
      </c>
    </row>
    <row r="40" spans="1:22" ht="12.75">
      <c r="A40" s="254">
        <v>2</v>
      </c>
      <c r="B40" s="255">
        <v>26</v>
      </c>
      <c r="C40" s="255">
        <v>0</v>
      </c>
      <c r="D40" s="17">
        <v>0</v>
      </c>
      <c r="E40" s="17">
        <v>1</v>
      </c>
      <c r="F40" s="24"/>
      <c r="G40" s="22" t="s">
        <v>305</v>
      </c>
      <c r="H40" s="92">
        <v>9987259.87</v>
      </c>
      <c r="I40" s="12">
        <v>9937602.66</v>
      </c>
      <c r="J40" s="12">
        <v>6635225.74</v>
      </c>
      <c r="K40" s="12">
        <v>119706.41</v>
      </c>
      <c r="L40" s="12">
        <v>269000.36</v>
      </c>
      <c r="M40" s="69">
        <v>2913670.15</v>
      </c>
      <c r="N40" s="12">
        <v>49657.21</v>
      </c>
      <c r="O40" s="12">
        <v>49657.21</v>
      </c>
      <c r="P40" s="12">
        <v>0</v>
      </c>
      <c r="Q40" s="75">
        <v>99.5</v>
      </c>
      <c r="R40" s="75">
        <v>66.43</v>
      </c>
      <c r="S40" s="75">
        <v>1.19</v>
      </c>
      <c r="T40" s="75">
        <v>2.69</v>
      </c>
      <c r="U40" s="75">
        <v>29.17</v>
      </c>
      <c r="V40" s="76">
        <v>0.49</v>
      </c>
    </row>
    <row r="41" spans="1:22" s="107" customFormat="1" ht="15">
      <c r="A41" s="258"/>
      <c r="B41" s="259"/>
      <c r="C41" s="259"/>
      <c r="D41" s="120"/>
      <c r="E41" s="120"/>
      <c r="F41" s="121" t="s">
        <v>306</v>
      </c>
      <c r="G41" s="122"/>
      <c r="H41" s="177">
        <v>878937957.5</v>
      </c>
      <c r="I41" s="177">
        <v>764567420.05</v>
      </c>
      <c r="J41" s="177">
        <v>331991872.02</v>
      </c>
      <c r="K41" s="177">
        <v>82414532.76</v>
      </c>
      <c r="L41" s="177">
        <v>18788269.23</v>
      </c>
      <c r="M41" s="177">
        <v>331372746.03999996</v>
      </c>
      <c r="N41" s="177">
        <v>114370537.45</v>
      </c>
      <c r="O41" s="177">
        <v>97129514.16</v>
      </c>
      <c r="P41" s="177">
        <v>321829.79</v>
      </c>
      <c r="Q41" s="150">
        <v>86.98764384060634</v>
      </c>
      <c r="R41" s="150">
        <v>37.77193477504355</v>
      </c>
      <c r="S41" s="150">
        <v>9.376604122822856</v>
      </c>
      <c r="T41" s="150">
        <v>2.137610404657032</v>
      </c>
      <c r="U41" s="150">
        <v>37.701494538082905</v>
      </c>
      <c r="V41" s="151">
        <v>13.01235615939365</v>
      </c>
    </row>
    <row r="42" spans="1:22" ht="12.75">
      <c r="A42" s="254">
        <v>2</v>
      </c>
      <c r="B42" s="255">
        <v>61</v>
      </c>
      <c r="C42" s="255">
        <v>0</v>
      </c>
      <c r="D42" s="17">
        <v>0</v>
      </c>
      <c r="E42" s="17">
        <v>2</v>
      </c>
      <c r="F42" s="24"/>
      <c r="G42" s="22" t="s">
        <v>307</v>
      </c>
      <c r="H42" s="92">
        <v>73565874.03</v>
      </c>
      <c r="I42" s="12">
        <v>69258769.75</v>
      </c>
      <c r="J42" s="12">
        <v>34208651.71</v>
      </c>
      <c r="K42" s="12">
        <v>8225315.01</v>
      </c>
      <c r="L42" s="12">
        <v>820613.4</v>
      </c>
      <c r="M42" s="69">
        <v>26004189.63</v>
      </c>
      <c r="N42" s="12">
        <v>4307104.28</v>
      </c>
      <c r="O42" s="12">
        <v>3275263.15</v>
      </c>
      <c r="P42" s="12">
        <v>260405.72</v>
      </c>
      <c r="Q42" s="75">
        <v>94.14</v>
      </c>
      <c r="R42" s="75">
        <v>46.5</v>
      </c>
      <c r="S42" s="75">
        <v>11.18</v>
      </c>
      <c r="T42" s="75">
        <v>1.11</v>
      </c>
      <c r="U42" s="75">
        <v>35.34</v>
      </c>
      <c r="V42" s="76">
        <v>5.85</v>
      </c>
    </row>
    <row r="43" spans="1:22" ht="12.75">
      <c r="A43" s="254">
        <v>2</v>
      </c>
      <c r="B43" s="255">
        <v>62</v>
      </c>
      <c r="C43" s="255">
        <v>0</v>
      </c>
      <c r="D43" s="17">
        <v>0</v>
      </c>
      <c r="E43" s="17">
        <v>2</v>
      </c>
      <c r="F43" s="24"/>
      <c r="G43" s="22" t="s">
        <v>308</v>
      </c>
      <c r="H43" s="92">
        <v>91636231.85</v>
      </c>
      <c r="I43" s="12">
        <v>88706310.13</v>
      </c>
      <c r="J43" s="12">
        <v>46238464.89</v>
      </c>
      <c r="K43" s="12">
        <v>10975340.16</v>
      </c>
      <c r="L43" s="12">
        <v>1295032.95</v>
      </c>
      <c r="M43" s="69">
        <v>30197472.13</v>
      </c>
      <c r="N43" s="12">
        <v>2929921.72</v>
      </c>
      <c r="O43" s="12">
        <v>2691999.24</v>
      </c>
      <c r="P43" s="12">
        <v>61424.07</v>
      </c>
      <c r="Q43" s="75">
        <v>96.8</v>
      </c>
      <c r="R43" s="75">
        <v>50.45</v>
      </c>
      <c r="S43" s="75">
        <v>11.97</v>
      </c>
      <c r="T43" s="75">
        <v>1.41</v>
      </c>
      <c r="U43" s="75">
        <v>32.95</v>
      </c>
      <c r="V43" s="76">
        <v>3.19</v>
      </c>
    </row>
    <row r="44" spans="1:22" ht="12.75">
      <c r="A44" s="254">
        <v>2</v>
      </c>
      <c r="B44" s="255">
        <v>64</v>
      </c>
      <c r="C44" s="255">
        <v>0</v>
      </c>
      <c r="D44" s="17">
        <v>0</v>
      </c>
      <c r="E44" s="17">
        <v>2</v>
      </c>
      <c r="F44" s="24"/>
      <c r="G44" s="22" t="s">
        <v>309</v>
      </c>
      <c r="H44" s="92">
        <v>713735851.62</v>
      </c>
      <c r="I44" s="12">
        <v>606602340.17</v>
      </c>
      <c r="J44" s="12">
        <v>251544755.42</v>
      </c>
      <c r="K44" s="12">
        <v>63213877.59</v>
      </c>
      <c r="L44" s="12">
        <v>16672622.88</v>
      </c>
      <c r="M44" s="69">
        <v>275171084.28</v>
      </c>
      <c r="N44" s="12">
        <v>107133511.45</v>
      </c>
      <c r="O44" s="12">
        <v>91162251.77</v>
      </c>
      <c r="P44" s="12">
        <v>0</v>
      </c>
      <c r="Q44" s="75">
        <v>84.98</v>
      </c>
      <c r="R44" s="75">
        <v>35.24</v>
      </c>
      <c r="S44" s="75">
        <v>8.85</v>
      </c>
      <c r="T44" s="75">
        <v>2.33</v>
      </c>
      <c r="U44" s="75">
        <v>38.55</v>
      </c>
      <c r="V44" s="76">
        <v>15.01</v>
      </c>
    </row>
    <row r="45" spans="1:22" s="107" customFormat="1" ht="15">
      <c r="A45" s="258"/>
      <c r="B45" s="259"/>
      <c r="C45" s="259"/>
      <c r="D45" s="120"/>
      <c r="E45" s="120"/>
      <c r="F45" s="121" t="s">
        <v>310</v>
      </c>
      <c r="G45" s="122"/>
      <c r="H45" s="177">
        <v>1383738276.2600002</v>
      </c>
      <c r="I45" s="177">
        <v>1240732830.14</v>
      </c>
      <c r="J45" s="177">
        <v>592660324.4300001</v>
      </c>
      <c r="K45" s="177">
        <v>99631049.46000002</v>
      </c>
      <c r="L45" s="177">
        <v>25334090.61</v>
      </c>
      <c r="M45" s="177">
        <v>523107365.64</v>
      </c>
      <c r="N45" s="177">
        <v>143005446.12</v>
      </c>
      <c r="O45" s="177">
        <v>128411263.19999999</v>
      </c>
      <c r="P45" s="177">
        <v>2683297.48</v>
      </c>
      <c r="Q45" s="150">
        <v>89.66528218714029</v>
      </c>
      <c r="R45" s="150">
        <v>42.83037729012282</v>
      </c>
      <c r="S45" s="150">
        <v>7.200136844467808</v>
      </c>
      <c r="T45" s="150">
        <v>1.8308441014202168</v>
      </c>
      <c r="U45" s="150">
        <v>37.80392395112945</v>
      </c>
      <c r="V45" s="151">
        <v>10.334717812859699</v>
      </c>
    </row>
    <row r="46" spans="1:22" s="107" customFormat="1" ht="15">
      <c r="A46" s="258"/>
      <c r="B46" s="259"/>
      <c r="C46" s="259"/>
      <c r="D46" s="120"/>
      <c r="E46" s="120"/>
      <c r="F46" s="121" t="s">
        <v>311</v>
      </c>
      <c r="G46" s="122"/>
      <c r="H46" s="177">
        <v>518065495.9900001</v>
      </c>
      <c r="I46" s="177">
        <v>468523159.2099999</v>
      </c>
      <c r="J46" s="177">
        <v>214347690.60999998</v>
      </c>
      <c r="K46" s="177">
        <v>41725790.55000001</v>
      </c>
      <c r="L46" s="177">
        <v>10676299.5</v>
      </c>
      <c r="M46" s="177">
        <v>201773378.54999998</v>
      </c>
      <c r="N46" s="177">
        <v>49542336.779999994</v>
      </c>
      <c r="O46" s="177">
        <v>43830066.05</v>
      </c>
      <c r="P46" s="177">
        <v>217424.86</v>
      </c>
      <c r="Q46" s="150">
        <v>90.43705146096885</v>
      </c>
      <c r="R46" s="150">
        <v>41.37463163810805</v>
      </c>
      <c r="S46" s="150">
        <v>8.054153552585833</v>
      </c>
      <c r="T46" s="150">
        <v>2.0608011115656457</v>
      </c>
      <c r="U46" s="150">
        <v>38.947465158709335</v>
      </c>
      <c r="V46" s="151">
        <v>9.56294853903111</v>
      </c>
    </row>
    <row r="47" spans="1:22" ht="12.75">
      <c r="A47" s="254">
        <v>2</v>
      </c>
      <c r="B47" s="255">
        <v>2</v>
      </c>
      <c r="C47" s="255">
        <v>1</v>
      </c>
      <c r="D47" s="17">
        <v>1</v>
      </c>
      <c r="E47" s="17">
        <v>0</v>
      </c>
      <c r="F47" s="24"/>
      <c r="G47" s="22" t="s">
        <v>312</v>
      </c>
      <c r="H47" s="92">
        <v>17423721.17</v>
      </c>
      <c r="I47" s="12">
        <v>17348145.45</v>
      </c>
      <c r="J47" s="12">
        <v>6284676.16</v>
      </c>
      <c r="K47" s="12">
        <v>2239294.3</v>
      </c>
      <c r="L47" s="12">
        <v>320907.62</v>
      </c>
      <c r="M47" s="69">
        <v>8503267.37</v>
      </c>
      <c r="N47" s="12">
        <v>75575.72</v>
      </c>
      <c r="O47" s="12">
        <v>64575.72</v>
      </c>
      <c r="P47" s="12">
        <v>0</v>
      </c>
      <c r="Q47" s="75">
        <v>99.56</v>
      </c>
      <c r="R47" s="75">
        <v>36.06</v>
      </c>
      <c r="S47" s="75">
        <v>12.85</v>
      </c>
      <c r="T47" s="75">
        <v>1.84</v>
      </c>
      <c r="U47" s="75">
        <v>48.8</v>
      </c>
      <c r="V47" s="76">
        <v>0.43</v>
      </c>
    </row>
    <row r="48" spans="1:22" ht="12.75">
      <c r="A48" s="254">
        <v>2</v>
      </c>
      <c r="B48" s="255">
        <v>21</v>
      </c>
      <c r="C48" s="255">
        <v>1</v>
      </c>
      <c r="D48" s="17">
        <v>1</v>
      </c>
      <c r="E48" s="17">
        <v>0</v>
      </c>
      <c r="F48" s="24"/>
      <c r="G48" s="22" t="s">
        <v>313</v>
      </c>
      <c r="H48" s="92">
        <v>10385562.3</v>
      </c>
      <c r="I48" s="12">
        <v>9253660.75</v>
      </c>
      <c r="J48" s="12">
        <v>3711569.2</v>
      </c>
      <c r="K48" s="12">
        <v>541539.31</v>
      </c>
      <c r="L48" s="12">
        <v>108785.58</v>
      </c>
      <c r="M48" s="69">
        <v>4891766.66</v>
      </c>
      <c r="N48" s="12">
        <v>1131901.55</v>
      </c>
      <c r="O48" s="12">
        <v>1131901.55</v>
      </c>
      <c r="P48" s="12">
        <v>0</v>
      </c>
      <c r="Q48" s="75">
        <v>89.1</v>
      </c>
      <c r="R48" s="75">
        <v>35.73</v>
      </c>
      <c r="S48" s="75">
        <v>5.21</v>
      </c>
      <c r="T48" s="75">
        <v>1.04</v>
      </c>
      <c r="U48" s="75">
        <v>47.1</v>
      </c>
      <c r="V48" s="76">
        <v>10.89</v>
      </c>
    </row>
    <row r="49" spans="1:22" ht="12.75">
      <c r="A49" s="254">
        <v>2</v>
      </c>
      <c r="B49" s="255">
        <v>1</v>
      </c>
      <c r="C49" s="255">
        <v>1</v>
      </c>
      <c r="D49" s="17">
        <v>1</v>
      </c>
      <c r="E49" s="17">
        <v>0</v>
      </c>
      <c r="F49" s="24"/>
      <c r="G49" s="22" t="s">
        <v>314</v>
      </c>
      <c r="H49" s="92">
        <v>32909230.43</v>
      </c>
      <c r="I49" s="12">
        <v>25336019.76</v>
      </c>
      <c r="J49" s="12">
        <v>12261693.6</v>
      </c>
      <c r="K49" s="12">
        <v>2082134.75</v>
      </c>
      <c r="L49" s="12">
        <v>364062.65</v>
      </c>
      <c r="M49" s="69">
        <v>10628128.76</v>
      </c>
      <c r="N49" s="12">
        <v>7573210.67</v>
      </c>
      <c r="O49" s="12">
        <v>7073210.67</v>
      </c>
      <c r="P49" s="12">
        <v>0</v>
      </c>
      <c r="Q49" s="75">
        <v>76.98</v>
      </c>
      <c r="R49" s="75">
        <v>37.25</v>
      </c>
      <c r="S49" s="75">
        <v>6.32</v>
      </c>
      <c r="T49" s="75">
        <v>1.1</v>
      </c>
      <c r="U49" s="75">
        <v>32.29</v>
      </c>
      <c r="V49" s="76">
        <v>23.01</v>
      </c>
    </row>
    <row r="50" spans="1:22" ht="12.75">
      <c r="A50" s="254">
        <v>2</v>
      </c>
      <c r="B50" s="255">
        <v>9</v>
      </c>
      <c r="C50" s="255">
        <v>1</v>
      </c>
      <c r="D50" s="17">
        <v>1</v>
      </c>
      <c r="E50" s="17">
        <v>0</v>
      </c>
      <c r="F50" s="24"/>
      <c r="G50" s="22" t="s">
        <v>315</v>
      </c>
      <c r="H50" s="92">
        <v>7543271.07</v>
      </c>
      <c r="I50" s="12">
        <v>6783257.68</v>
      </c>
      <c r="J50" s="12">
        <v>3945493.17</v>
      </c>
      <c r="K50" s="12">
        <v>379650</v>
      </c>
      <c r="L50" s="12">
        <v>83917.07</v>
      </c>
      <c r="M50" s="69">
        <v>2374197.44</v>
      </c>
      <c r="N50" s="12">
        <v>760013.39</v>
      </c>
      <c r="O50" s="12">
        <v>756240.88</v>
      </c>
      <c r="P50" s="12">
        <v>0</v>
      </c>
      <c r="Q50" s="75">
        <v>89.92</v>
      </c>
      <c r="R50" s="75">
        <v>52.3</v>
      </c>
      <c r="S50" s="75">
        <v>5.03</v>
      </c>
      <c r="T50" s="75">
        <v>1.11</v>
      </c>
      <c r="U50" s="75">
        <v>31.47</v>
      </c>
      <c r="V50" s="76">
        <v>10.07</v>
      </c>
    </row>
    <row r="51" spans="1:22" ht="12.75">
      <c r="A51" s="254">
        <v>2</v>
      </c>
      <c r="B51" s="255">
        <v>8</v>
      </c>
      <c r="C51" s="255">
        <v>1</v>
      </c>
      <c r="D51" s="17">
        <v>1</v>
      </c>
      <c r="E51" s="17">
        <v>0</v>
      </c>
      <c r="F51" s="24"/>
      <c r="G51" s="22" t="s">
        <v>316</v>
      </c>
      <c r="H51" s="92">
        <v>4486841.88</v>
      </c>
      <c r="I51" s="12">
        <v>4017696</v>
      </c>
      <c r="J51" s="12">
        <v>1923978.37</v>
      </c>
      <c r="K51" s="12">
        <v>385608.94</v>
      </c>
      <c r="L51" s="12">
        <v>92444.91</v>
      </c>
      <c r="M51" s="69">
        <v>1615663.78</v>
      </c>
      <c r="N51" s="12">
        <v>469145.88</v>
      </c>
      <c r="O51" s="12">
        <v>439145.88</v>
      </c>
      <c r="P51" s="12">
        <v>0</v>
      </c>
      <c r="Q51" s="75">
        <v>89.54</v>
      </c>
      <c r="R51" s="75">
        <v>42.88</v>
      </c>
      <c r="S51" s="75">
        <v>8.59</v>
      </c>
      <c r="T51" s="75">
        <v>2.06</v>
      </c>
      <c r="U51" s="75">
        <v>36</v>
      </c>
      <c r="V51" s="76">
        <v>10.45</v>
      </c>
    </row>
    <row r="52" spans="1:22" ht="12.75">
      <c r="A52" s="254">
        <v>2</v>
      </c>
      <c r="B52" s="255">
        <v>2</v>
      </c>
      <c r="C52" s="255">
        <v>2</v>
      </c>
      <c r="D52" s="17">
        <v>1</v>
      </c>
      <c r="E52" s="17">
        <v>0</v>
      </c>
      <c r="F52" s="24"/>
      <c r="G52" s="22" t="s">
        <v>317</v>
      </c>
      <c r="H52" s="92">
        <v>19836812.12</v>
      </c>
      <c r="I52" s="12">
        <v>18933041.98</v>
      </c>
      <c r="J52" s="12">
        <v>7800838.88</v>
      </c>
      <c r="K52" s="12">
        <v>3492759.97</v>
      </c>
      <c r="L52" s="12">
        <v>582259.27</v>
      </c>
      <c r="M52" s="69">
        <v>7057183.86</v>
      </c>
      <c r="N52" s="12">
        <v>903770.14</v>
      </c>
      <c r="O52" s="12">
        <v>903770.14</v>
      </c>
      <c r="P52" s="12">
        <v>0</v>
      </c>
      <c r="Q52" s="75">
        <v>95.44</v>
      </c>
      <c r="R52" s="75">
        <v>39.32</v>
      </c>
      <c r="S52" s="75">
        <v>17.6</v>
      </c>
      <c r="T52" s="75">
        <v>2.93</v>
      </c>
      <c r="U52" s="75">
        <v>35.57</v>
      </c>
      <c r="V52" s="76">
        <v>4.55</v>
      </c>
    </row>
    <row r="53" spans="1:22" ht="12.75">
      <c r="A53" s="254">
        <v>2</v>
      </c>
      <c r="B53" s="255">
        <v>3</v>
      </c>
      <c r="C53" s="255">
        <v>1</v>
      </c>
      <c r="D53" s="17">
        <v>1</v>
      </c>
      <c r="E53" s="17">
        <v>0</v>
      </c>
      <c r="F53" s="24"/>
      <c r="G53" s="22" t="s">
        <v>318</v>
      </c>
      <c r="H53" s="92">
        <v>39568953.61</v>
      </c>
      <c r="I53" s="12">
        <v>36312239.46</v>
      </c>
      <c r="J53" s="12">
        <v>19011442.72</v>
      </c>
      <c r="K53" s="12">
        <v>3399721.01</v>
      </c>
      <c r="L53" s="12">
        <v>1181435.7</v>
      </c>
      <c r="M53" s="69">
        <v>12719640.03</v>
      </c>
      <c r="N53" s="12">
        <v>3256714.15</v>
      </c>
      <c r="O53" s="12">
        <v>3256714.15</v>
      </c>
      <c r="P53" s="12">
        <v>0</v>
      </c>
      <c r="Q53" s="75">
        <v>91.76</v>
      </c>
      <c r="R53" s="75">
        <v>48.04</v>
      </c>
      <c r="S53" s="75">
        <v>8.59</v>
      </c>
      <c r="T53" s="75">
        <v>2.98</v>
      </c>
      <c r="U53" s="75">
        <v>32.14</v>
      </c>
      <c r="V53" s="76">
        <v>8.23</v>
      </c>
    </row>
    <row r="54" spans="1:22" ht="12.75">
      <c r="A54" s="254">
        <v>2</v>
      </c>
      <c r="B54" s="255">
        <v>5</v>
      </c>
      <c r="C54" s="255">
        <v>1</v>
      </c>
      <c r="D54" s="17">
        <v>1</v>
      </c>
      <c r="E54" s="17">
        <v>0</v>
      </c>
      <c r="F54" s="24"/>
      <c r="G54" s="22" t="s">
        <v>319</v>
      </c>
      <c r="H54" s="92">
        <v>14527782.61</v>
      </c>
      <c r="I54" s="12">
        <v>13299855.46</v>
      </c>
      <c r="J54" s="12">
        <v>7214494.81</v>
      </c>
      <c r="K54" s="12">
        <v>1532655.36</v>
      </c>
      <c r="L54" s="12">
        <v>268050.93</v>
      </c>
      <c r="M54" s="69">
        <v>4284654.36</v>
      </c>
      <c r="N54" s="12">
        <v>1227927.15</v>
      </c>
      <c r="O54" s="12">
        <v>1110201.83</v>
      </c>
      <c r="P54" s="12">
        <v>106925.32</v>
      </c>
      <c r="Q54" s="75">
        <v>91.54</v>
      </c>
      <c r="R54" s="75">
        <v>49.65</v>
      </c>
      <c r="S54" s="75">
        <v>10.54</v>
      </c>
      <c r="T54" s="75">
        <v>1.84</v>
      </c>
      <c r="U54" s="75">
        <v>29.49</v>
      </c>
      <c r="V54" s="76">
        <v>8.45</v>
      </c>
    </row>
    <row r="55" spans="1:22" ht="12.75">
      <c r="A55" s="254">
        <v>2</v>
      </c>
      <c r="B55" s="255">
        <v>21</v>
      </c>
      <c r="C55" s="255">
        <v>2</v>
      </c>
      <c r="D55" s="17">
        <v>1</v>
      </c>
      <c r="E55" s="17">
        <v>0</v>
      </c>
      <c r="F55" s="24"/>
      <c r="G55" s="22" t="s">
        <v>320</v>
      </c>
      <c r="H55" s="92">
        <v>3682031.8</v>
      </c>
      <c r="I55" s="12">
        <v>3357221.39</v>
      </c>
      <c r="J55" s="12">
        <v>1499568.31</v>
      </c>
      <c r="K55" s="12">
        <v>305087.44</v>
      </c>
      <c r="L55" s="12">
        <v>81079.49</v>
      </c>
      <c r="M55" s="69">
        <v>1471486.15</v>
      </c>
      <c r="N55" s="12">
        <v>324810.41</v>
      </c>
      <c r="O55" s="12">
        <v>324810.41</v>
      </c>
      <c r="P55" s="12">
        <v>0</v>
      </c>
      <c r="Q55" s="75">
        <v>91.17</v>
      </c>
      <c r="R55" s="75">
        <v>40.72</v>
      </c>
      <c r="S55" s="75">
        <v>8.28</v>
      </c>
      <c r="T55" s="75">
        <v>2.2</v>
      </c>
      <c r="U55" s="75">
        <v>39.96</v>
      </c>
      <c r="V55" s="76">
        <v>8.82</v>
      </c>
    </row>
    <row r="56" spans="1:22" ht="12.75">
      <c r="A56" s="254">
        <v>2</v>
      </c>
      <c r="B56" s="255">
        <v>7</v>
      </c>
      <c r="C56" s="255">
        <v>1</v>
      </c>
      <c r="D56" s="17">
        <v>1</v>
      </c>
      <c r="E56" s="17">
        <v>0</v>
      </c>
      <c r="F56" s="24"/>
      <c r="G56" s="22" t="s">
        <v>321</v>
      </c>
      <c r="H56" s="92">
        <v>13204081.39</v>
      </c>
      <c r="I56" s="12">
        <v>11959282.88</v>
      </c>
      <c r="J56" s="12">
        <v>5664390.53</v>
      </c>
      <c r="K56" s="12">
        <v>518485.75</v>
      </c>
      <c r="L56" s="12">
        <v>293587.14</v>
      </c>
      <c r="M56" s="69">
        <v>5482819.46</v>
      </c>
      <c r="N56" s="12">
        <v>1244798.51</v>
      </c>
      <c r="O56" s="12">
        <v>1244798.51</v>
      </c>
      <c r="P56" s="12">
        <v>0</v>
      </c>
      <c r="Q56" s="75">
        <v>90.57</v>
      </c>
      <c r="R56" s="75">
        <v>42.89</v>
      </c>
      <c r="S56" s="75">
        <v>3.92</v>
      </c>
      <c r="T56" s="75">
        <v>2.22</v>
      </c>
      <c r="U56" s="75">
        <v>41.52</v>
      </c>
      <c r="V56" s="76">
        <v>9.42</v>
      </c>
    </row>
    <row r="57" spans="1:22" ht="12.75">
      <c r="A57" s="254">
        <v>2</v>
      </c>
      <c r="B57" s="255">
        <v>6</v>
      </c>
      <c r="C57" s="255">
        <v>1</v>
      </c>
      <c r="D57" s="17">
        <v>1</v>
      </c>
      <c r="E57" s="17">
        <v>0</v>
      </c>
      <c r="F57" s="24"/>
      <c r="G57" s="22" t="s">
        <v>322</v>
      </c>
      <c r="H57" s="92">
        <v>7505928.99</v>
      </c>
      <c r="I57" s="12">
        <v>5217019.12</v>
      </c>
      <c r="J57" s="12">
        <v>2349154.83</v>
      </c>
      <c r="K57" s="12">
        <v>298420.07</v>
      </c>
      <c r="L57" s="12">
        <v>151254.63</v>
      </c>
      <c r="M57" s="69">
        <v>2418189.59</v>
      </c>
      <c r="N57" s="12">
        <v>2288909.87</v>
      </c>
      <c r="O57" s="12">
        <v>2288909.87</v>
      </c>
      <c r="P57" s="12">
        <v>0</v>
      </c>
      <c r="Q57" s="75">
        <v>69.5</v>
      </c>
      <c r="R57" s="75">
        <v>31.29</v>
      </c>
      <c r="S57" s="75">
        <v>3.97</v>
      </c>
      <c r="T57" s="75">
        <v>2.01</v>
      </c>
      <c r="U57" s="75">
        <v>32.21</v>
      </c>
      <c r="V57" s="76">
        <v>30.49</v>
      </c>
    </row>
    <row r="58" spans="1:22" ht="12.75">
      <c r="A58" s="254">
        <v>2</v>
      </c>
      <c r="B58" s="255">
        <v>8</v>
      </c>
      <c r="C58" s="255">
        <v>2</v>
      </c>
      <c r="D58" s="17">
        <v>1</v>
      </c>
      <c r="E58" s="17">
        <v>0</v>
      </c>
      <c r="F58" s="24"/>
      <c r="G58" s="22" t="s">
        <v>323</v>
      </c>
      <c r="H58" s="92">
        <v>18870834.95</v>
      </c>
      <c r="I58" s="12">
        <v>18038249.49</v>
      </c>
      <c r="J58" s="12">
        <v>8401510.19</v>
      </c>
      <c r="K58" s="12">
        <v>2127096.76</v>
      </c>
      <c r="L58" s="12">
        <v>983591</v>
      </c>
      <c r="M58" s="69">
        <v>6526051.54</v>
      </c>
      <c r="N58" s="12">
        <v>832585.46</v>
      </c>
      <c r="O58" s="12">
        <v>832585.46</v>
      </c>
      <c r="P58" s="12">
        <v>0</v>
      </c>
      <c r="Q58" s="75">
        <v>95.58</v>
      </c>
      <c r="R58" s="75">
        <v>44.52</v>
      </c>
      <c r="S58" s="75">
        <v>11.27</v>
      </c>
      <c r="T58" s="75">
        <v>5.21</v>
      </c>
      <c r="U58" s="75">
        <v>34.58</v>
      </c>
      <c r="V58" s="76">
        <v>4.41</v>
      </c>
    </row>
    <row r="59" spans="1:22" ht="12.75">
      <c r="A59" s="254">
        <v>2</v>
      </c>
      <c r="B59" s="255">
        <v>6</v>
      </c>
      <c r="C59" s="255">
        <v>2</v>
      </c>
      <c r="D59" s="17">
        <v>1</v>
      </c>
      <c r="E59" s="17">
        <v>0</v>
      </c>
      <c r="F59" s="24"/>
      <c r="G59" s="22" t="s">
        <v>324</v>
      </c>
      <c r="H59" s="92">
        <v>6049998.53</v>
      </c>
      <c r="I59" s="12">
        <v>5824346.98</v>
      </c>
      <c r="J59" s="12">
        <v>1979104.4</v>
      </c>
      <c r="K59" s="12">
        <v>831367.22</v>
      </c>
      <c r="L59" s="12">
        <v>48468.94</v>
      </c>
      <c r="M59" s="69">
        <v>2965406.42</v>
      </c>
      <c r="N59" s="12">
        <v>225651.55</v>
      </c>
      <c r="O59" s="12">
        <v>225651.55</v>
      </c>
      <c r="P59" s="12">
        <v>0</v>
      </c>
      <c r="Q59" s="75">
        <v>96.27</v>
      </c>
      <c r="R59" s="75">
        <v>32.71</v>
      </c>
      <c r="S59" s="75">
        <v>13.74</v>
      </c>
      <c r="T59" s="75">
        <v>0.8</v>
      </c>
      <c r="U59" s="75">
        <v>49.01</v>
      </c>
      <c r="V59" s="76">
        <v>3.72</v>
      </c>
    </row>
    <row r="60" spans="1:22" ht="12.75">
      <c r="A60" s="254">
        <v>2</v>
      </c>
      <c r="B60" s="255">
        <v>8</v>
      </c>
      <c r="C60" s="255">
        <v>3</v>
      </c>
      <c r="D60" s="17">
        <v>1</v>
      </c>
      <c r="E60" s="17">
        <v>0</v>
      </c>
      <c r="F60" s="24"/>
      <c r="G60" s="22" t="s">
        <v>325</v>
      </c>
      <c r="H60" s="92">
        <v>6359119.82</v>
      </c>
      <c r="I60" s="12">
        <v>5366496.05</v>
      </c>
      <c r="J60" s="12">
        <v>2243437.55</v>
      </c>
      <c r="K60" s="12">
        <v>410633.8</v>
      </c>
      <c r="L60" s="12">
        <v>117701.57</v>
      </c>
      <c r="M60" s="69">
        <v>2594723.13</v>
      </c>
      <c r="N60" s="12">
        <v>992623.77</v>
      </c>
      <c r="O60" s="12">
        <v>992623.77</v>
      </c>
      <c r="P60" s="12">
        <v>0</v>
      </c>
      <c r="Q60" s="75">
        <v>84.39</v>
      </c>
      <c r="R60" s="75">
        <v>35.27</v>
      </c>
      <c r="S60" s="75">
        <v>6.45</v>
      </c>
      <c r="T60" s="75">
        <v>1.85</v>
      </c>
      <c r="U60" s="75">
        <v>40.8</v>
      </c>
      <c r="V60" s="76">
        <v>15.6</v>
      </c>
    </row>
    <row r="61" spans="1:22" ht="12.75">
      <c r="A61" s="254">
        <v>2</v>
      </c>
      <c r="B61" s="255">
        <v>10</v>
      </c>
      <c r="C61" s="255">
        <v>1</v>
      </c>
      <c r="D61" s="17">
        <v>1</v>
      </c>
      <c r="E61" s="17">
        <v>0</v>
      </c>
      <c r="F61" s="24"/>
      <c r="G61" s="22" t="s">
        <v>326</v>
      </c>
      <c r="H61" s="92">
        <v>13441877.05</v>
      </c>
      <c r="I61" s="12">
        <v>12793273.34</v>
      </c>
      <c r="J61" s="12">
        <v>6802936.63</v>
      </c>
      <c r="K61" s="12">
        <v>780813</v>
      </c>
      <c r="L61" s="12">
        <v>424210.27</v>
      </c>
      <c r="M61" s="69">
        <v>4785313.44</v>
      </c>
      <c r="N61" s="12">
        <v>648603.71</v>
      </c>
      <c r="O61" s="12">
        <v>648603.71</v>
      </c>
      <c r="P61" s="12">
        <v>0</v>
      </c>
      <c r="Q61" s="75">
        <v>95.17</v>
      </c>
      <c r="R61" s="75">
        <v>50.61</v>
      </c>
      <c r="S61" s="75">
        <v>5.8</v>
      </c>
      <c r="T61" s="75">
        <v>3.15</v>
      </c>
      <c r="U61" s="75">
        <v>35.6</v>
      </c>
      <c r="V61" s="76">
        <v>4.82</v>
      </c>
    </row>
    <row r="62" spans="1:22" ht="12.75">
      <c r="A62" s="254">
        <v>2</v>
      </c>
      <c r="B62" s="255">
        <v>11</v>
      </c>
      <c r="C62" s="255">
        <v>1</v>
      </c>
      <c r="D62" s="17">
        <v>1</v>
      </c>
      <c r="E62" s="17">
        <v>0</v>
      </c>
      <c r="F62" s="24"/>
      <c r="G62" s="22" t="s">
        <v>327</v>
      </c>
      <c r="H62" s="92">
        <v>51053604</v>
      </c>
      <c r="I62" s="12">
        <v>45880982.46</v>
      </c>
      <c r="J62" s="12">
        <v>26617173.72</v>
      </c>
      <c r="K62" s="12">
        <v>3878508</v>
      </c>
      <c r="L62" s="12">
        <v>457570.59</v>
      </c>
      <c r="M62" s="69">
        <v>14927730.15</v>
      </c>
      <c r="N62" s="12">
        <v>5172621.54</v>
      </c>
      <c r="O62" s="12">
        <v>5096606.44</v>
      </c>
      <c r="P62" s="12">
        <v>0</v>
      </c>
      <c r="Q62" s="75">
        <v>89.86</v>
      </c>
      <c r="R62" s="75">
        <v>52.13</v>
      </c>
      <c r="S62" s="75">
        <v>7.59</v>
      </c>
      <c r="T62" s="75">
        <v>0.89</v>
      </c>
      <c r="U62" s="75">
        <v>29.23</v>
      </c>
      <c r="V62" s="76">
        <v>10.13</v>
      </c>
    </row>
    <row r="63" spans="1:22" ht="12.75">
      <c r="A63" s="254">
        <v>2</v>
      </c>
      <c r="B63" s="255">
        <v>8</v>
      </c>
      <c r="C63" s="255">
        <v>4</v>
      </c>
      <c r="D63" s="17">
        <v>1</v>
      </c>
      <c r="E63" s="17">
        <v>0</v>
      </c>
      <c r="F63" s="24"/>
      <c r="G63" s="22" t="s">
        <v>328</v>
      </c>
      <c r="H63" s="92">
        <v>11200010.09</v>
      </c>
      <c r="I63" s="12">
        <v>10319698.82</v>
      </c>
      <c r="J63" s="12">
        <v>4748293.56</v>
      </c>
      <c r="K63" s="12">
        <v>1094926.39</v>
      </c>
      <c r="L63" s="12">
        <v>116799.23</v>
      </c>
      <c r="M63" s="69">
        <v>4359679.64</v>
      </c>
      <c r="N63" s="12">
        <v>880311.27</v>
      </c>
      <c r="O63" s="12">
        <v>63060.19</v>
      </c>
      <c r="P63" s="12">
        <v>0</v>
      </c>
      <c r="Q63" s="75">
        <v>92.14</v>
      </c>
      <c r="R63" s="75">
        <v>42.39</v>
      </c>
      <c r="S63" s="75">
        <v>9.77</v>
      </c>
      <c r="T63" s="75">
        <v>1.04</v>
      </c>
      <c r="U63" s="75">
        <v>38.92</v>
      </c>
      <c r="V63" s="76">
        <v>7.85</v>
      </c>
    </row>
    <row r="64" spans="1:22" ht="12.75">
      <c r="A64" s="254">
        <v>2</v>
      </c>
      <c r="B64" s="255">
        <v>14</v>
      </c>
      <c r="C64" s="255">
        <v>1</v>
      </c>
      <c r="D64" s="17">
        <v>1</v>
      </c>
      <c r="E64" s="17">
        <v>0</v>
      </c>
      <c r="F64" s="24"/>
      <c r="G64" s="22" t="s">
        <v>329</v>
      </c>
      <c r="H64" s="92">
        <v>18277319.53</v>
      </c>
      <c r="I64" s="12">
        <v>17493747.89</v>
      </c>
      <c r="J64" s="12">
        <v>8574288.4</v>
      </c>
      <c r="K64" s="12">
        <v>1368748.96</v>
      </c>
      <c r="L64" s="12">
        <v>283047.93</v>
      </c>
      <c r="M64" s="69">
        <v>7267662.6</v>
      </c>
      <c r="N64" s="12">
        <v>783571.64</v>
      </c>
      <c r="O64" s="12">
        <v>783571.64</v>
      </c>
      <c r="P64" s="12">
        <v>0</v>
      </c>
      <c r="Q64" s="75">
        <v>95.71</v>
      </c>
      <c r="R64" s="75">
        <v>46.91</v>
      </c>
      <c r="S64" s="75">
        <v>7.48</v>
      </c>
      <c r="T64" s="75">
        <v>1.54</v>
      </c>
      <c r="U64" s="75">
        <v>39.76</v>
      </c>
      <c r="V64" s="76">
        <v>4.28</v>
      </c>
    </row>
    <row r="65" spans="1:22" ht="12.75">
      <c r="A65" s="254">
        <v>2</v>
      </c>
      <c r="B65" s="255">
        <v>15</v>
      </c>
      <c r="C65" s="255">
        <v>1</v>
      </c>
      <c r="D65" s="17">
        <v>1</v>
      </c>
      <c r="E65" s="17">
        <v>0</v>
      </c>
      <c r="F65" s="24"/>
      <c r="G65" s="22" t="s">
        <v>330</v>
      </c>
      <c r="H65" s="92">
        <v>19525761.37</v>
      </c>
      <c r="I65" s="12">
        <v>17457595.33</v>
      </c>
      <c r="J65" s="12">
        <v>9141517.56</v>
      </c>
      <c r="K65" s="12">
        <v>761935.47</v>
      </c>
      <c r="L65" s="12">
        <v>274754.38</v>
      </c>
      <c r="M65" s="69">
        <v>7279387.92</v>
      </c>
      <c r="N65" s="12">
        <v>2068166.04</v>
      </c>
      <c r="O65" s="12">
        <v>2068166.04</v>
      </c>
      <c r="P65" s="12">
        <v>0</v>
      </c>
      <c r="Q65" s="75">
        <v>89.4</v>
      </c>
      <c r="R65" s="75">
        <v>46.81</v>
      </c>
      <c r="S65" s="75">
        <v>3.9</v>
      </c>
      <c r="T65" s="75">
        <v>1.4</v>
      </c>
      <c r="U65" s="75">
        <v>37.28</v>
      </c>
      <c r="V65" s="76">
        <v>10.59</v>
      </c>
    </row>
    <row r="66" spans="1:22" ht="12.75">
      <c r="A66" s="254">
        <v>2</v>
      </c>
      <c r="B66" s="255">
        <v>6</v>
      </c>
      <c r="C66" s="255">
        <v>3</v>
      </c>
      <c r="D66" s="17">
        <v>1</v>
      </c>
      <c r="E66" s="17">
        <v>0</v>
      </c>
      <c r="F66" s="24"/>
      <c r="G66" s="22" t="s">
        <v>331</v>
      </c>
      <c r="H66" s="92">
        <v>4025743.12</v>
      </c>
      <c r="I66" s="12">
        <v>4025743.12</v>
      </c>
      <c r="J66" s="12">
        <v>1969502.13</v>
      </c>
      <c r="K66" s="12">
        <v>92076.48</v>
      </c>
      <c r="L66" s="12">
        <v>101803.32</v>
      </c>
      <c r="M66" s="69">
        <v>1862361.19</v>
      </c>
      <c r="N66" s="12">
        <v>0</v>
      </c>
      <c r="O66" s="12">
        <v>0</v>
      </c>
      <c r="P66" s="12">
        <v>0</v>
      </c>
      <c r="Q66" s="75">
        <v>100</v>
      </c>
      <c r="R66" s="75">
        <v>48.92</v>
      </c>
      <c r="S66" s="75">
        <v>2.28</v>
      </c>
      <c r="T66" s="75">
        <v>2.52</v>
      </c>
      <c r="U66" s="75">
        <v>46.26</v>
      </c>
      <c r="V66" s="76">
        <v>0</v>
      </c>
    </row>
    <row r="67" spans="1:22" ht="12.75">
      <c r="A67" s="254">
        <v>2</v>
      </c>
      <c r="B67" s="255">
        <v>2</v>
      </c>
      <c r="C67" s="255">
        <v>3</v>
      </c>
      <c r="D67" s="17">
        <v>1</v>
      </c>
      <c r="E67" s="17">
        <v>0</v>
      </c>
      <c r="F67" s="24"/>
      <c r="G67" s="22" t="s">
        <v>332</v>
      </c>
      <c r="H67" s="92">
        <v>4597939.98</v>
      </c>
      <c r="I67" s="12">
        <v>4582960.15</v>
      </c>
      <c r="J67" s="12">
        <v>1932058.06</v>
      </c>
      <c r="K67" s="12">
        <v>592692.57</v>
      </c>
      <c r="L67" s="12">
        <v>99114.68</v>
      </c>
      <c r="M67" s="69">
        <v>1959094.84</v>
      </c>
      <c r="N67" s="12">
        <v>14979.83</v>
      </c>
      <c r="O67" s="12">
        <v>14979.83</v>
      </c>
      <c r="P67" s="12">
        <v>0</v>
      </c>
      <c r="Q67" s="75">
        <v>99.67</v>
      </c>
      <c r="R67" s="75">
        <v>42.02</v>
      </c>
      <c r="S67" s="75">
        <v>12.89</v>
      </c>
      <c r="T67" s="75">
        <v>2.15</v>
      </c>
      <c r="U67" s="75">
        <v>42.6</v>
      </c>
      <c r="V67" s="76">
        <v>0.32</v>
      </c>
    </row>
    <row r="68" spans="1:22" ht="12.75">
      <c r="A68" s="254">
        <v>2</v>
      </c>
      <c r="B68" s="255">
        <v>2</v>
      </c>
      <c r="C68" s="255">
        <v>4</v>
      </c>
      <c r="D68" s="17">
        <v>1</v>
      </c>
      <c r="E68" s="17">
        <v>0</v>
      </c>
      <c r="F68" s="24"/>
      <c r="G68" s="22" t="s">
        <v>333</v>
      </c>
      <c r="H68" s="92">
        <v>3480552.67</v>
      </c>
      <c r="I68" s="12">
        <v>3479927.02</v>
      </c>
      <c r="J68" s="12">
        <v>1759100.05</v>
      </c>
      <c r="K68" s="12">
        <v>232789.74</v>
      </c>
      <c r="L68" s="12">
        <v>43531.35</v>
      </c>
      <c r="M68" s="69">
        <v>1444505.88</v>
      </c>
      <c r="N68" s="12">
        <v>625.65</v>
      </c>
      <c r="O68" s="12">
        <v>118.47</v>
      </c>
      <c r="P68" s="12">
        <v>0</v>
      </c>
      <c r="Q68" s="75">
        <v>99.98</v>
      </c>
      <c r="R68" s="75">
        <v>50.54</v>
      </c>
      <c r="S68" s="75">
        <v>6.68</v>
      </c>
      <c r="T68" s="75">
        <v>1.25</v>
      </c>
      <c r="U68" s="75">
        <v>41.5</v>
      </c>
      <c r="V68" s="76">
        <v>0.01</v>
      </c>
    </row>
    <row r="69" spans="1:22" ht="12.75">
      <c r="A69" s="254">
        <v>2</v>
      </c>
      <c r="B69" s="255">
        <v>8</v>
      </c>
      <c r="C69" s="255">
        <v>5</v>
      </c>
      <c r="D69" s="17">
        <v>1</v>
      </c>
      <c r="E69" s="17">
        <v>0</v>
      </c>
      <c r="F69" s="24"/>
      <c r="G69" s="22" t="s">
        <v>334</v>
      </c>
      <c r="H69" s="92">
        <v>4621859.4</v>
      </c>
      <c r="I69" s="12">
        <v>3969495.29</v>
      </c>
      <c r="J69" s="12">
        <v>1624665.37</v>
      </c>
      <c r="K69" s="12">
        <v>467163.12</v>
      </c>
      <c r="L69" s="12">
        <v>14831.22</v>
      </c>
      <c r="M69" s="69">
        <v>1862835.58</v>
      </c>
      <c r="N69" s="12">
        <v>652364.11</v>
      </c>
      <c r="O69" s="12">
        <v>652364.11</v>
      </c>
      <c r="P69" s="12">
        <v>0</v>
      </c>
      <c r="Q69" s="75">
        <v>85.88</v>
      </c>
      <c r="R69" s="75">
        <v>35.15</v>
      </c>
      <c r="S69" s="75">
        <v>10.1</v>
      </c>
      <c r="T69" s="75">
        <v>0.32</v>
      </c>
      <c r="U69" s="75">
        <v>40.3</v>
      </c>
      <c r="V69" s="76">
        <v>14.11</v>
      </c>
    </row>
    <row r="70" spans="1:22" ht="12.75">
      <c r="A70" s="254">
        <v>2</v>
      </c>
      <c r="B70" s="255">
        <v>21</v>
      </c>
      <c r="C70" s="255">
        <v>3</v>
      </c>
      <c r="D70" s="17">
        <v>1</v>
      </c>
      <c r="E70" s="17">
        <v>0</v>
      </c>
      <c r="F70" s="24"/>
      <c r="G70" s="22" t="s">
        <v>335</v>
      </c>
      <c r="H70" s="92">
        <v>6053622.86</v>
      </c>
      <c r="I70" s="12">
        <v>5109867.01</v>
      </c>
      <c r="J70" s="12">
        <v>2092404.8</v>
      </c>
      <c r="K70" s="12">
        <v>530731.17</v>
      </c>
      <c r="L70" s="12">
        <v>0</v>
      </c>
      <c r="M70" s="69">
        <v>2486731.04</v>
      </c>
      <c r="N70" s="12">
        <v>943755.85</v>
      </c>
      <c r="O70" s="12">
        <v>943755.85</v>
      </c>
      <c r="P70" s="12">
        <v>0</v>
      </c>
      <c r="Q70" s="75">
        <v>84.41</v>
      </c>
      <c r="R70" s="75">
        <v>34.56</v>
      </c>
      <c r="S70" s="75">
        <v>8.76</v>
      </c>
      <c r="T70" s="75">
        <v>0</v>
      </c>
      <c r="U70" s="75">
        <v>41.07</v>
      </c>
      <c r="V70" s="76">
        <v>15.58</v>
      </c>
    </row>
    <row r="71" spans="1:22" ht="12.75">
      <c r="A71" s="254">
        <v>2</v>
      </c>
      <c r="B71" s="255">
        <v>6</v>
      </c>
      <c r="C71" s="255">
        <v>4</v>
      </c>
      <c r="D71" s="17">
        <v>1</v>
      </c>
      <c r="E71" s="17">
        <v>0</v>
      </c>
      <c r="F71" s="24"/>
      <c r="G71" s="22" t="s">
        <v>336</v>
      </c>
      <c r="H71" s="92">
        <v>7076183.72</v>
      </c>
      <c r="I71" s="12">
        <v>6463269.27</v>
      </c>
      <c r="J71" s="12">
        <v>2180726.66</v>
      </c>
      <c r="K71" s="12">
        <v>1212612.03</v>
      </c>
      <c r="L71" s="12">
        <v>119770.77</v>
      </c>
      <c r="M71" s="69">
        <v>2950159.81</v>
      </c>
      <c r="N71" s="12">
        <v>612914.45</v>
      </c>
      <c r="O71" s="12">
        <v>532914.45</v>
      </c>
      <c r="P71" s="12">
        <v>0</v>
      </c>
      <c r="Q71" s="75">
        <v>91.33</v>
      </c>
      <c r="R71" s="75">
        <v>30.81</v>
      </c>
      <c r="S71" s="75">
        <v>17.13</v>
      </c>
      <c r="T71" s="75">
        <v>1.69</v>
      </c>
      <c r="U71" s="75">
        <v>41.69</v>
      </c>
      <c r="V71" s="76">
        <v>8.66</v>
      </c>
    </row>
    <row r="72" spans="1:22" ht="12.75">
      <c r="A72" s="254">
        <v>2</v>
      </c>
      <c r="B72" s="255">
        <v>19</v>
      </c>
      <c r="C72" s="255">
        <v>1</v>
      </c>
      <c r="D72" s="17">
        <v>1</v>
      </c>
      <c r="E72" s="17">
        <v>0</v>
      </c>
      <c r="F72" s="24"/>
      <c r="G72" s="22" t="s">
        <v>337</v>
      </c>
      <c r="H72" s="92">
        <v>35008927.33</v>
      </c>
      <c r="I72" s="12">
        <v>28950132.32</v>
      </c>
      <c r="J72" s="12">
        <v>15130792.05</v>
      </c>
      <c r="K72" s="12">
        <v>2604594.67</v>
      </c>
      <c r="L72" s="12">
        <v>667693.44</v>
      </c>
      <c r="M72" s="69">
        <v>10547052.16</v>
      </c>
      <c r="N72" s="12">
        <v>6058795.01</v>
      </c>
      <c r="O72" s="12">
        <v>2617795.47</v>
      </c>
      <c r="P72" s="12">
        <v>110499.54</v>
      </c>
      <c r="Q72" s="75">
        <v>82.69</v>
      </c>
      <c r="R72" s="75">
        <v>43.21</v>
      </c>
      <c r="S72" s="75">
        <v>7.43</v>
      </c>
      <c r="T72" s="75">
        <v>1.9</v>
      </c>
      <c r="U72" s="75">
        <v>30.12</v>
      </c>
      <c r="V72" s="76">
        <v>17.3</v>
      </c>
    </row>
    <row r="73" spans="1:22" ht="12.75">
      <c r="A73" s="254">
        <v>2</v>
      </c>
      <c r="B73" s="255">
        <v>19</v>
      </c>
      <c r="C73" s="255">
        <v>2</v>
      </c>
      <c r="D73" s="17">
        <v>1</v>
      </c>
      <c r="E73" s="17">
        <v>0</v>
      </c>
      <c r="F73" s="24"/>
      <c r="G73" s="22" t="s">
        <v>338</v>
      </c>
      <c r="H73" s="92">
        <v>13588677.54</v>
      </c>
      <c r="I73" s="12">
        <v>12058405.03</v>
      </c>
      <c r="J73" s="12">
        <v>6107426</v>
      </c>
      <c r="K73" s="12">
        <v>903349</v>
      </c>
      <c r="L73" s="12">
        <v>223776.94</v>
      </c>
      <c r="M73" s="69">
        <v>4823853.09</v>
      </c>
      <c r="N73" s="12">
        <v>1530272.51</v>
      </c>
      <c r="O73" s="12">
        <v>1530272.51</v>
      </c>
      <c r="P73" s="12">
        <v>0</v>
      </c>
      <c r="Q73" s="75">
        <v>88.73</v>
      </c>
      <c r="R73" s="75">
        <v>44.94</v>
      </c>
      <c r="S73" s="75">
        <v>6.64</v>
      </c>
      <c r="T73" s="75">
        <v>1.64</v>
      </c>
      <c r="U73" s="75">
        <v>35.49</v>
      </c>
      <c r="V73" s="76">
        <v>11.26</v>
      </c>
    </row>
    <row r="74" spans="1:22" ht="12.75">
      <c r="A74" s="254">
        <v>2</v>
      </c>
      <c r="B74" s="255">
        <v>10</v>
      </c>
      <c r="C74" s="255">
        <v>2</v>
      </c>
      <c r="D74" s="17">
        <v>1</v>
      </c>
      <c r="E74" s="17">
        <v>0</v>
      </c>
      <c r="F74" s="24"/>
      <c r="G74" s="22" t="s">
        <v>339</v>
      </c>
      <c r="H74" s="92">
        <v>4632585.8</v>
      </c>
      <c r="I74" s="12">
        <v>4535471.18</v>
      </c>
      <c r="J74" s="12">
        <v>1857212.79</v>
      </c>
      <c r="K74" s="12">
        <v>122000</v>
      </c>
      <c r="L74" s="12">
        <v>143273.99</v>
      </c>
      <c r="M74" s="69">
        <v>2412984.4</v>
      </c>
      <c r="N74" s="12">
        <v>97114.62</v>
      </c>
      <c r="O74" s="12">
        <v>97114.62</v>
      </c>
      <c r="P74" s="12">
        <v>0</v>
      </c>
      <c r="Q74" s="75">
        <v>97.9</v>
      </c>
      <c r="R74" s="75">
        <v>40.09</v>
      </c>
      <c r="S74" s="75">
        <v>2.63</v>
      </c>
      <c r="T74" s="75">
        <v>3.09</v>
      </c>
      <c r="U74" s="75">
        <v>52.08</v>
      </c>
      <c r="V74" s="76">
        <v>2.09</v>
      </c>
    </row>
    <row r="75" spans="1:22" ht="12.75">
      <c r="A75" s="254">
        <v>2</v>
      </c>
      <c r="B75" s="255">
        <v>21</v>
      </c>
      <c r="C75" s="255">
        <v>9</v>
      </c>
      <c r="D75" s="17">
        <v>1</v>
      </c>
      <c r="E75" s="17">
        <v>0</v>
      </c>
      <c r="F75" s="24"/>
      <c r="G75" s="22" t="s">
        <v>340</v>
      </c>
      <c r="H75" s="92">
        <v>78067696.59</v>
      </c>
      <c r="I75" s="12">
        <v>77692040.54</v>
      </c>
      <c r="J75" s="12">
        <v>23165171.7</v>
      </c>
      <c r="K75" s="12">
        <v>5638235.23</v>
      </c>
      <c r="L75" s="12">
        <v>2322149.88</v>
      </c>
      <c r="M75" s="69">
        <v>46566483.73</v>
      </c>
      <c r="N75" s="12">
        <v>375656.05</v>
      </c>
      <c r="O75" s="12">
        <v>375656.05</v>
      </c>
      <c r="P75" s="12">
        <v>0</v>
      </c>
      <c r="Q75" s="75">
        <v>99.51</v>
      </c>
      <c r="R75" s="75">
        <v>29.67</v>
      </c>
      <c r="S75" s="75">
        <v>7.22</v>
      </c>
      <c r="T75" s="75">
        <v>2.97</v>
      </c>
      <c r="U75" s="75">
        <v>59.64</v>
      </c>
      <c r="V75" s="76">
        <v>0.48</v>
      </c>
    </row>
    <row r="76" spans="1:22" ht="12.75">
      <c r="A76" s="254">
        <v>2</v>
      </c>
      <c r="B76" s="255">
        <v>26</v>
      </c>
      <c r="C76" s="255">
        <v>1</v>
      </c>
      <c r="D76" s="17">
        <v>1</v>
      </c>
      <c r="E76" s="17">
        <v>0</v>
      </c>
      <c r="F76" s="24"/>
      <c r="G76" s="22" t="s">
        <v>341</v>
      </c>
      <c r="H76" s="92">
        <v>4666592.09</v>
      </c>
      <c r="I76" s="12">
        <v>2519906.84</v>
      </c>
      <c r="J76" s="12">
        <v>1188810.54</v>
      </c>
      <c r="K76" s="12">
        <v>65560</v>
      </c>
      <c r="L76" s="12">
        <v>30225.54</v>
      </c>
      <c r="M76" s="69">
        <v>1235310.76</v>
      </c>
      <c r="N76" s="12">
        <v>2146685.25</v>
      </c>
      <c r="O76" s="12">
        <v>2146685.25</v>
      </c>
      <c r="P76" s="12">
        <v>0</v>
      </c>
      <c r="Q76" s="75">
        <v>53.99</v>
      </c>
      <c r="R76" s="75">
        <v>25.47</v>
      </c>
      <c r="S76" s="75">
        <v>1.4</v>
      </c>
      <c r="T76" s="75">
        <v>0.64</v>
      </c>
      <c r="U76" s="75">
        <v>26.47</v>
      </c>
      <c r="V76" s="76">
        <v>46</v>
      </c>
    </row>
    <row r="77" spans="1:22" ht="12.75">
      <c r="A77" s="254">
        <v>2</v>
      </c>
      <c r="B77" s="255">
        <v>25</v>
      </c>
      <c r="C77" s="255">
        <v>1</v>
      </c>
      <c r="D77" s="17">
        <v>1</v>
      </c>
      <c r="E77" s="17">
        <v>0</v>
      </c>
      <c r="F77" s="24"/>
      <c r="G77" s="22" t="s">
        <v>342</v>
      </c>
      <c r="H77" s="92">
        <v>3904601.37</v>
      </c>
      <c r="I77" s="12">
        <v>2583111.49</v>
      </c>
      <c r="J77" s="12">
        <v>1563236.26</v>
      </c>
      <c r="K77" s="12">
        <v>100000</v>
      </c>
      <c r="L77" s="12">
        <v>30288</v>
      </c>
      <c r="M77" s="69">
        <v>889587.23</v>
      </c>
      <c r="N77" s="12">
        <v>1321489.88</v>
      </c>
      <c r="O77" s="12">
        <v>1321489.88</v>
      </c>
      <c r="P77" s="12">
        <v>0</v>
      </c>
      <c r="Q77" s="75">
        <v>66.15</v>
      </c>
      <c r="R77" s="75">
        <v>40.03</v>
      </c>
      <c r="S77" s="75">
        <v>2.56</v>
      </c>
      <c r="T77" s="75">
        <v>0.77</v>
      </c>
      <c r="U77" s="75">
        <v>22.78</v>
      </c>
      <c r="V77" s="76">
        <v>33.84</v>
      </c>
    </row>
    <row r="78" spans="1:22" ht="12.75">
      <c r="A78" s="254">
        <v>2</v>
      </c>
      <c r="B78" s="255">
        <v>25</v>
      </c>
      <c r="C78" s="255">
        <v>2</v>
      </c>
      <c r="D78" s="17">
        <v>1</v>
      </c>
      <c r="E78" s="17">
        <v>0</v>
      </c>
      <c r="F78" s="24"/>
      <c r="G78" s="22" t="s">
        <v>343</v>
      </c>
      <c r="H78" s="92">
        <v>18351136.3</v>
      </c>
      <c r="I78" s="12">
        <v>17053224.82</v>
      </c>
      <c r="J78" s="12">
        <v>8826497.63</v>
      </c>
      <c r="K78" s="12">
        <v>2041571.2</v>
      </c>
      <c r="L78" s="12">
        <v>347688.24</v>
      </c>
      <c r="M78" s="69">
        <v>5837467.75</v>
      </c>
      <c r="N78" s="12">
        <v>1297911.48</v>
      </c>
      <c r="O78" s="12">
        <v>662911.48</v>
      </c>
      <c r="P78" s="12">
        <v>0</v>
      </c>
      <c r="Q78" s="75">
        <v>92.92</v>
      </c>
      <c r="R78" s="75">
        <v>48.09</v>
      </c>
      <c r="S78" s="75">
        <v>11.12</v>
      </c>
      <c r="T78" s="75">
        <v>1.89</v>
      </c>
      <c r="U78" s="75">
        <v>31.8</v>
      </c>
      <c r="V78" s="76">
        <v>7.07</v>
      </c>
    </row>
    <row r="79" spans="1:22" ht="12.75">
      <c r="A79" s="254">
        <v>2</v>
      </c>
      <c r="B79" s="255">
        <v>26</v>
      </c>
      <c r="C79" s="255">
        <v>2</v>
      </c>
      <c r="D79" s="17">
        <v>1</v>
      </c>
      <c r="E79" s="17">
        <v>0</v>
      </c>
      <c r="F79" s="24"/>
      <c r="G79" s="22" t="s">
        <v>344</v>
      </c>
      <c r="H79" s="92">
        <v>14136634.51</v>
      </c>
      <c r="I79" s="12">
        <v>10507774.84</v>
      </c>
      <c r="J79" s="12">
        <v>4774523.98</v>
      </c>
      <c r="K79" s="12">
        <v>693028.84</v>
      </c>
      <c r="L79" s="12">
        <v>298223.23</v>
      </c>
      <c r="M79" s="69">
        <v>4741998.79</v>
      </c>
      <c r="N79" s="12">
        <v>3628859.67</v>
      </c>
      <c r="O79" s="12">
        <v>3628859.67</v>
      </c>
      <c r="P79" s="12">
        <v>0</v>
      </c>
      <c r="Q79" s="75">
        <v>74.33</v>
      </c>
      <c r="R79" s="75">
        <v>33.77</v>
      </c>
      <c r="S79" s="75">
        <v>4.9</v>
      </c>
      <c r="T79" s="75">
        <v>2.1</v>
      </c>
      <c r="U79" s="75">
        <v>33.54</v>
      </c>
      <c r="V79" s="76">
        <v>25.66</v>
      </c>
    </row>
    <row r="80" spans="1:22" s="107" customFormat="1" ht="15">
      <c r="A80" s="258"/>
      <c r="B80" s="259"/>
      <c r="C80" s="259"/>
      <c r="D80" s="120"/>
      <c r="E80" s="120"/>
      <c r="F80" s="121" t="s">
        <v>345</v>
      </c>
      <c r="G80" s="122"/>
      <c r="H80" s="177">
        <v>366078165.13000005</v>
      </c>
      <c r="I80" s="177">
        <v>325360882.0000001</v>
      </c>
      <c r="J80" s="177">
        <v>162788940.79</v>
      </c>
      <c r="K80" s="177">
        <v>24178337.420000013</v>
      </c>
      <c r="L80" s="177">
        <v>5291238.97</v>
      </c>
      <c r="M80" s="177">
        <v>133102364.82</v>
      </c>
      <c r="N80" s="177">
        <v>40717283.129999995</v>
      </c>
      <c r="O80" s="177">
        <v>37213163.95999999</v>
      </c>
      <c r="P80" s="177">
        <v>1724383.74</v>
      </c>
      <c r="Q80" s="150">
        <v>88.8774346550987</v>
      </c>
      <c r="R80" s="150">
        <v>44.468355749158405</v>
      </c>
      <c r="S80" s="150">
        <v>6.604692582911606</v>
      </c>
      <c r="T80" s="150">
        <v>1.4453850226552023</v>
      </c>
      <c r="U80" s="150">
        <v>36.35900130037345</v>
      </c>
      <c r="V80" s="151">
        <v>11.122565344901316</v>
      </c>
    </row>
    <row r="81" spans="1:22" ht="12.75">
      <c r="A81" s="254">
        <v>2</v>
      </c>
      <c r="B81" s="255">
        <v>1</v>
      </c>
      <c r="C81" s="255">
        <v>2</v>
      </c>
      <c r="D81" s="17">
        <v>2</v>
      </c>
      <c r="E81" s="17">
        <v>0</v>
      </c>
      <c r="F81" s="24"/>
      <c r="G81" s="22" t="s">
        <v>314</v>
      </c>
      <c r="H81" s="92">
        <v>5455755.12</v>
      </c>
      <c r="I81" s="12">
        <v>5405019.58</v>
      </c>
      <c r="J81" s="12">
        <v>2330959.04</v>
      </c>
      <c r="K81" s="12">
        <v>875239.25</v>
      </c>
      <c r="L81" s="12">
        <v>12513.69</v>
      </c>
      <c r="M81" s="69">
        <v>2186307.6</v>
      </c>
      <c r="N81" s="12">
        <v>50735.54</v>
      </c>
      <c r="O81" s="12">
        <v>50735.54</v>
      </c>
      <c r="P81" s="12">
        <v>0</v>
      </c>
      <c r="Q81" s="75">
        <v>99.07</v>
      </c>
      <c r="R81" s="75">
        <v>42.72</v>
      </c>
      <c r="S81" s="75">
        <v>16.04</v>
      </c>
      <c r="T81" s="75">
        <v>0.22</v>
      </c>
      <c r="U81" s="75">
        <v>40.07</v>
      </c>
      <c r="V81" s="76">
        <v>0.92</v>
      </c>
    </row>
    <row r="82" spans="1:22" ht="12.75">
      <c r="A82" s="254">
        <v>2</v>
      </c>
      <c r="B82" s="255">
        <v>17</v>
      </c>
      <c r="C82" s="255">
        <v>1</v>
      </c>
      <c r="D82" s="17">
        <v>2</v>
      </c>
      <c r="E82" s="17">
        <v>0</v>
      </c>
      <c r="F82" s="24"/>
      <c r="G82" s="22" t="s">
        <v>346</v>
      </c>
      <c r="H82" s="92">
        <v>3232301.37</v>
      </c>
      <c r="I82" s="12">
        <v>3050567.83</v>
      </c>
      <c r="J82" s="12">
        <v>1679385.1</v>
      </c>
      <c r="K82" s="12">
        <v>187792.6</v>
      </c>
      <c r="L82" s="12">
        <v>31603.54</v>
      </c>
      <c r="M82" s="69">
        <v>1151786.59</v>
      </c>
      <c r="N82" s="12">
        <v>181733.54</v>
      </c>
      <c r="O82" s="12">
        <v>59691.03</v>
      </c>
      <c r="P82" s="12">
        <v>0</v>
      </c>
      <c r="Q82" s="75">
        <v>94.37</v>
      </c>
      <c r="R82" s="75">
        <v>51.95</v>
      </c>
      <c r="S82" s="75">
        <v>5.8</v>
      </c>
      <c r="T82" s="75">
        <v>0.97</v>
      </c>
      <c r="U82" s="75">
        <v>35.63</v>
      </c>
      <c r="V82" s="76">
        <v>5.62</v>
      </c>
    </row>
    <row r="83" spans="1:22" ht="12.75">
      <c r="A83" s="254">
        <v>2</v>
      </c>
      <c r="B83" s="255">
        <v>9</v>
      </c>
      <c r="C83" s="255">
        <v>2</v>
      </c>
      <c r="D83" s="17">
        <v>2</v>
      </c>
      <c r="E83" s="17">
        <v>0</v>
      </c>
      <c r="F83" s="24"/>
      <c r="G83" s="22" t="s">
        <v>315</v>
      </c>
      <c r="H83" s="92">
        <v>5063934.36</v>
      </c>
      <c r="I83" s="12">
        <v>4663390.61</v>
      </c>
      <c r="J83" s="12">
        <v>2187301.61</v>
      </c>
      <c r="K83" s="12">
        <v>411885.64</v>
      </c>
      <c r="L83" s="12">
        <v>60929.42</v>
      </c>
      <c r="M83" s="69">
        <v>2003273.94</v>
      </c>
      <c r="N83" s="12">
        <v>400543.75</v>
      </c>
      <c r="O83" s="12">
        <v>394829.75</v>
      </c>
      <c r="P83" s="12">
        <v>0</v>
      </c>
      <c r="Q83" s="75">
        <v>92.09</v>
      </c>
      <c r="R83" s="75">
        <v>43.19</v>
      </c>
      <c r="S83" s="75">
        <v>8.13</v>
      </c>
      <c r="T83" s="75">
        <v>1.2</v>
      </c>
      <c r="U83" s="75">
        <v>39.55</v>
      </c>
      <c r="V83" s="76">
        <v>7.9</v>
      </c>
    </row>
    <row r="84" spans="1:22" ht="12.75">
      <c r="A84" s="254">
        <v>2</v>
      </c>
      <c r="B84" s="255">
        <v>24</v>
      </c>
      <c r="C84" s="255">
        <v>2</v>
      </c>
      <c r="D84" s="17">
        <v>2</v>
      </c>
      <c r="E84" s="17">
        <v>0</v>
      </c>
      <c r="F84" s="24"/>
      <c r="G84" s="22" t="s">
        <v>347</v>
      </c>
      <c r="H84" s="92">
        <v>1862482.12</v>
      </c>
      <c r="I84" s="12">
        <v>1850948.26</v>
      </c>
      <c r="J84" s="12">
        <v>1011281.74</v>
      </c>
      <c r="K84" s="12">
        <v>65993.23</v>
      </c>
      <c r="L84" s="12">
        <v>31035.32</v>
      </c>
      <c r="M84" s="69">
        <v>742637.97</v>
      </c>
      <c r="N84" s="12">
        <v>11533.86</v>
      </c>
      <c r="O84" s="12">
        <v>11533.86</v>
      </c>
      <c r="P84" s="12">
        <v>0</v>
      </c>
      <c r="Q84" s="75">
        <v>99.38</v>
      </c>
      <c r="R84" s="75">
        <v>54.29</v>
      </c>
      <c r="S84" s="75">
        <v>3.54</v>
      </c>
      <c r="T84" s="75">
        <v>1.66</v>
      </c>
      <c r="U84" s="75">
        <v>39.87</v>
      </c>
      <c r="V84" s="76">
        <v>0.61</v>
      </c>
    </row>
    <row r="85" spans="1:22" ht="12.75">
      <c r="A85" s="254">
        <v>2</v>
      </c>
      <c r="B85" s="255">
        <v>13</v>
      </c>
      <c r="C85" s="255">
        <v>1</v>
      </c>
      <c r="D85" s="17">
        <v>2</v>
      </c>
      <c r="E85" s="17">
        <v>0</v>
      </c>
      <c r="F85" s="24"/>
      <c r="G85" s="22" t="s">
        <v>348</v>
      </c>
      <c r="H85" s="92">
        <v>3248019.31</v>
      </c>
      <c r="I85" s="12">
        <v>3214776.45</v>
      </c>
      <c r="J85" s="12">
        <v>1781868.51</v>
      </c>
      <c r="K85" s="12">
        <v>143371</v>
      </c>
      <c r="L85" s="12">
        <v>23042.58</v>
      </c>
      <c r="M85" s="69">
        <v>1266494.36</v>
      </c>
      <c r="N85" s="12">
        <v>33242.86</v>
      </c>
      <c r="O85" s="12">
        <v>33242.86</v>
      </c>
      <c r="P85" s="12">
        <v>0</v>
      </c>
      <c r="Q85" s="75">
        <v>98.97</v>
      </c>
      <c r="R85" s="75">
        <v>54.86</v>
      </c>
      <c r="S85" s="75">
        <v>4.41</v>
      </c>
      <c r="T85" s="75">
        <v>0.7</v>
      </c>
      <c r="U85" s="75">
        <v>38.99</v>
      </c>
      <c r="V85" s="76">
        <v>1.02</v>
      </c>
    </row>
    <row r="86" spans="1:22" ht="12.75">
      <c r="A86" s="254">
        <v>2</v>
      </c>
      <c r="B86" s="255">
        <v>21</v>
      </c>
      <c r="C86" s="255">
        <v>4</v>
      </c>
      <c r="D86" s="17">
        <v>2</v>
      </c>
      <c r="E86" s="17">
        <v>0</v>
      </c>
      <c r="F86" s="24"/>
      <c r="G86" s="22" t="s">
        <v>349</v>
      </c>
      <c r="H86" s="92">
        <v>4254108.64</v>
      </c>
      <c r="I86" s="12">
        <v>3338739.32</v>
      </c>
      <c r="J86" s="12">
        <v>1749527.51</v>
      </c>
      <c r="K86" s="12">
        <v>158820</v>
      </c>
      <c r="L86" s="12">
        <v>496.79</v>
      </c>
      <c r="M86" s="69">
        <v>1429895.02</v>
      </c>
      <c r="N86" s="12">
        <v>915369.32</v>
      </c>
      <c r="O86" s="12">
        <v>915369.32</v>
      </c>
      <c r="P86" s="12">
        <v>0</v>
      </c>
      <c r="Q86" s="75">
        <v>78.48</v>
      </c>
      <c r="R86" s="75">
        <v>41.12</v>
      </c>
      <c r="S86" s="75">
        <v>3.73</v>
      </c>
      <c r="T86" s="75">
        <v>0.01</v>
      </c>
      <c r="U86" s="75">
        <v>33.61</v>
      </c>
      <c r="V86" s="76">
        <v>21.51</v>
      </c>
    </row>
    <row r="87" spans="1:22" ht="12.75">
      <c r="A87" s="254">
        <v>2</v>
      </c>
      <c r="B87" s="255">
        <v>23</v>
      </c>
      <c r="C87" s="255">
        <v>1</v>
      </c>
      <c r="D87" s="17">
        <v>2</v>
      </c>
      <c r="E87" s="17">
        <v>0</v>
      </c>
      <c r="F87" s="24"/>
      <c r="G87" s="22" t="s">
        <v>350</v>
      </c>
      <c r="H87" s="92">
        <v>8371826.85</v>
      </c>
      <c r="I87" s="12">
        <v>7903950.57</v>
      </c>
      <c r="J87" s="12">
        <v>4034239.94</v>
      </c>
      <c r="K87" s="12">
        <v>465159.47</v>
      </c>
      <c r="L87" s="12">
        <v>59028.29</v>
      </c>
      <c r="M87" s="69">
        <v>3345522.87</v>
      </c>
      <c r="N87" s="12">
        <v>467876.28</v>
      </c>
      <c r="O87" s="12">
        <v>349676.28</v>
      </c>
      <c r="P87" s="12">
        <v>118200</v>
      </c>
      <c r="Q87" s="75">
        <v>94.41</v>
      </c>
      <c r="R87" s="75">
        <v>48.18</v>
      </c>
      <c r="S87" s="75">
        <v>5.55</v>
      </c>
      <c r="T87" s="75">
        <v>0.7</v>
      </c>
      <c r="U87" s="75">
        <v>39.96</v>
      </c>
      <c r="V87" s="76">
        <v>5.58</v>
      </c>
    </row>
    <row r="88" spans="1:22" ht="12.75">
      <c r="A88" s="254">
        <v>2</v>
      </c>
      <c r="B88" s="255">
        <v>23</v>
      </c>
      <c r="C88" s="255">
        <v>2</v>
      </c>
      <c r="D88" s="17">
        <v>2</v>
      </c>
      <c r="E88" s="17">
        <v>0</v>
      </c>
      <c r="F88" s="24"/>
      <c r="G88" s="22" t="s">
        <v>351</v>
      </c>
      <c r="H88" s="92">
        <v>14893797.61</v>
      </c>
      <c r="I88" s="12">
        <v>12003182.91</v>
      </c>
      <c r="J88" s="12">
        <v>6471643.78</v>
      </c>
      <c r="K88" s="12">
        <v>1466359.52</v>
      </c>
      <c r="L88" s="12">
        <v>249980.02</v>
      </c>
      <c r="M88" s="69">
        <v>3815199.59</v>
      </c>
      <c r="N88" s="12">
        <v>2890614.7</v>
      </c>
      <c r="O88" s="12">
        <v>1390614.7</v>
      </c>
      <c r="P88" s="12">
        <v>1500000</v>
      </c>
      <c r="Q88" s="75">
        <v>80.59</v>
      </c>
      <c r="R88" s="75">
        <v>43.45</v>
      </c>
      <c r="S88" s="75">
        <v>9.84</v>
      </c>
      <c r="T88" s="75">
        <v>1.67</v>
      </c>
      <c r="U88" s="75">
        <v>25.61</v>
      </c>
      <c r="V88" s="76">
        <v>19.4</v>
      </c>
    </row>
    <row r="89" spans="1:22" ht="12.75">
      <c r="A89" s="254">
        <v>2</v>
      </c>
      <c r="B89" s="255">
        <v>19</v>
      </c>
      <c r="C89" s="255">
        <v>3</v>
      </c>
      <c r="D89" s="17">
        <v>2</v>
      </c>
      <c r="E89" s="17">
        <v>0</v>
      </c>
      <c r="F89" s="24"/>
      <c r="G89" s="22" t="s">
        <v>352</v>
      </c>
      <c r="H89" s="92">
        <v>4638090.64</v>
      </c>
      <c r="I89" s="12">
        <v>3440781.49</v>
      </c>
      <c r="J89" s="12">
        <v>1628780.03</v>
      </c>
      <c r="K89" s="12">
        <v>224409.09</v>
      </c>
      <c r="L89" s="12">
        <v>119390.55</v>
      </c>
      <c r="M89" s="69">
        <v>1468201.82</v>
      </c>
      <c r="N89" s="12">
        <v>1197309.15</v>
      </c>
      <c r="O89" s="12">
        <v>1197309.15</v>
      </c>
      <c r="P89" s="12">
        <v>0</v>
      </c>
      <c r="Q89" s="75">
        <v>74.18</v>
      </c>
      <c r="R89" s="75">
        <v>35.11</v>
      </c>
      <c r="S89" s="75">
        <v>4.83</v>
      </c>
      <c r="T89" s="75">
        <v>2.57</v>
      </c>
      <c r="U89" s="75">
        <v>31.65</v>
      </c>
      <c r="V89" s="76">
        <v>25.81</v>
      </c>
    </row>
    <row r="90" spans="1:22" ht="12.75">
      <c r="A90" s="254">
        <v>2</v>
      </c>
      <c r="B90" s="255">
        <v>14</v>
      </c>
      <c r="C90" s="255">
        <v>3</v>
      </c>
      <c r="D90" s="17">
        <v>2</v>
      </c>
      <c r="E90" s="17">
        <v>0</v>
      </c>
      <c r="F90" s="24"/>
      <c r="G90" s="22" t="s">
        <v>353</v>
      </c>
      <c r="H90" s="92">
        <v>3389490.73</v>
      </c>
      <c r="I90" s="12">
        <v>3310147.81</v>
      </c>
      <c r="J90" s="12">
        <v>1775519.31</v>
      </c>
      <c r="K90" s="12">
        <v>113012</v>
      </c>
      <c r="L90" s="12">
        <v>79492.22</v>
      </c>
      <c r="M90" s="69">
        <v>1342124.28</v>
      </c>
      <c r="N90" s="12">
        <v>79342.92</v>
      </c>
      <c r="O90" s="12">
        <v>79342.92</v>
      </c>
      <c r="P90" s="12">
        <v>0</v>
      </c>
      <c r="Q90" s="75">
        <v>97.65</v>
      </c>
      <c r="R90" s="75">
        <v>52.38</v>
      </c>
      <c r="S90" s="75">
        <v>3.33</v>
      </c>
      <c r="T90" s="75">
        <v>2.34</v>
      </c>
      <c r="U90" s="75">
        <v>39.59</v>
      </c>
      <c r="V90" s="76">
        <v>2.34</v>
      </c>
    </row>
    <row r="91" spans="1:22" ht="12.75">
      <c r="A91" s="254">
        <v>2</v>
      </c>
      <c r="B91" s="255">
        <v>15</v>
      </c>
      <c r="C91" s="255">
        <v>2</v>
      </c>
      <c r="D91" s="17">
        <v>2</v>
      </c>
      <c r="E91" s="17">
        <v>0</v>
      </c>
      <c r="F91" s="24"/>
      <c r="G91" s="22" t="s">
        <v>354</v>
      </c>
      <c r="H91" s="92">
        <v>3499159.92</v>
      </c>
      <c r="I91" s="12">
        <v>3057411.27</v>
      </c>
      <c r="J91" s="12">
        <v>1895826.41</v>
      </c>
      <c r="K91" s="12">
        <v>106674</v>
      </c>
      <c r="L91" s="12">
        <v>78515.33</v>
      </c>
      <c r="M91" s="69">
        <v>976395.53</v>
      </c>
      <c r="N91" s="12">
        <v>441748.65</v>
      </c>
      <c r="O91" s="12">
        <v>294921.65</v>
      </c>
      <c r="P91" s="12">
        <v>0</v>
      </c>
      <c r="Q91" s="75">
        <v>87.37</v>
      </c>
      <c r="R91" s="75">
        <v>54.17</v>
      </c>
      <c r="S91" s="75">
        <v>3.04</v>
      </c>
      <c r="T91" s="75">
        <v>2.24</v>
      </c>
      <c r="U91" s="75">
        <v>27.9</v>
      </c>
      <c r="V91" s="76">
        <v>12.62</v>
      </c>
    </row>
    <row r="92" spans="1:22" ht="12.75">
      <c r="A92" s="254">
        <v>2</v>
      </c>
      <c r="B92" s="255">
        <v>14</v>
      </c>
      <c r="C92" s="255">
        <v>4</v>
      </c>
      <c r="D92" s="17">
        <v>2</v>
      </c>
      <c r="E92" s="17">
        <v>0</v>
      </c>
      <c r="F92" s="24"/>
      <c r="G92" s="22" t="s">
        <v>355</v>
      </c>
      <c r="H92" s="92">
        <v>4192496.69</v>
      </c>
      <c r="I92" s="12">
        <v>3013360.91</v>
      </c>
      <c r="J92" s="12">
        <v>1708167.7</v>
      </c>
      <c r="K92" s="12">
        <v>83277</v>
      </c>
      <c r="L92" s="12">
        <v>127976.75</v>
      </c>
      <c r="M92" s="69">
        <v>1093939.46</v>
      </c>
      <c r="N92" s="12">
        <v>1179135.78</v>
      </c>
      <c r="O92" s="12">
        <v>1179135.78</v>
      </c>
      <c r="P92" s="12">
        <v>0</v>
      </c>
      <c r="Q92" s="75">
        <v>71.87</v>
      </c>
      <c r="R92" s="75">
        <v>40.74</v>
      </c>
      <c r="S92" s="75">
        <v>1.98</v>
      </c>
      <c r="T92" s="75">
        <v>3.05</v>
      </c>
      <c r="U92" s="75">
        <v>26.09</v>
      </c>
      <c r="V92" s="76">
        <v>28.12</v>
      </c>
    </row>
    <row r="93" spans="1:22" ht="12.75">
      <c r="A93" s="254">
        <v>2</v>
      </c>
      <c r="B93" s="255">
        <v>2</v>
      </c>
      <c r="C93" s="255">
        <v>5</v>
      </c>
      <c r="D93" s="17">
        <v>2</v>
      </c>
      <c r="E93" s="17">
        <v>0</v>
      </c>
      <c r="F93" s="24"/>
      <c r="G93" s="22" t="s">
        <v>317</v>
      </c>
      <c r="H93" s="92">
        <v>5229109.82</v>
      </c>
      <c r="I93" s="12">
        <v>5202201.37</v>
      </c>
      <c r="J93" s="12">
        <v>2744232.9</v>
      </c>
      <c r="K93" s="12">
        <v>485732.94</v>
      </c>
      <c r="L93" s="12">
        <v>88983.88</v>
      </c>
      <c r="M93" s="69">
        <v>1883251.65</v>
      </c>
      <c r="N93" s="12">
        <v>26908.45</v>
      </c>
      <c r="O93" s="12">
        <v>26401.45</v>
      </c>
      <c r="P93" s="12">
        <v>0</v>
      </c>
      <c r="Q93" s="75">
        <v>99.48</v>
      </c>
      <c r="R93" s="75">
        <v>52.47</v>
      </c>
      <c r="S93" s="75">
        <v>9.28</v>
      </c>
      <c r="T93" s="75">
        <v>1.7</v>
      </c>
      <c r="U93" s="75">
        <v>36.01</v>
      </c>
      <c r="V93" s="76">
        <v>0.51</v>
      </c>
    </row>
    <row r="94" spans="1:22" ht="12.75">
      <c r="A94" s="254">
        <v>2</v>
      </c>
      <c r="B94" s="255">
        <v>16</v>
      </c>
      <c r="C94" s="255">
        <v>2</v>
      </c>
      <c r="D94" s="17">
        <v>2</v>
      </c>
      <c r="E94" s="17">
        <v>0</v>
      </c>
      <c r="F94" s="24"/>
      <c r="G94" s="22" t="s">
        <v>356</v>
      </c>
      <c r="H94" s="92">
        <v>3293636.08</v>
      </c>
      <c r="I94" s="12">
        <v>2124777.97</v>
      </c>
      <c r="J94" s="12">
        <v>1118023.4</v>
      </c>
      <c r="K94" s="12">
        <v>243050.47</v>
      </c>
      <c r="L94" s="12">
        <v>26982.53</v>
      </c>
      <c r="M94" s="69">
        <v>736721.57</v>
      </c>
      <c r="N94" s="12">
        <v>1168858.11</v>
      </c>
      <c r="O94" s="12">
        <v>1168858.11</v>
      </c>
      <c r="P94" s="12">
        <v>0</v>
      </c>
      <c r="Q94" s="75">
        <v>64.51</v>
      </c>
      <c r="R94" s="75">
        <v>33.94</v>
      </c>
      <c r="S94" s="75">
        <v>7.37</v>
      </c>
      <c r="T94" s="75">
        <v>0.81</v>
      </c>
      <c r="U94" s="75">
        <v>22.36</v>
      </c>
      <c r="V94" s="76">
        <v>35.48</v>
      </c>
    </row>
    <row r="95" spans="1:22" ht="12.75">
      <c r="A95" s="254">
        <v>2</v>
      </c>
      <c r="B95" s="255">
        <v>3</v>
      </c>
      <c r="C95" s="255">
        <v>2</v>
      </c>
      <c r="D95" s="17">
        <v>2</v>
      </c>
      <c r="E95" s="17">
        <v>0</v>
      </c>
      <c r="F95" s="24"/>
      <c r="G95" s="22" t="s">
        <v>318</v>
      </c>
      <c r="H95" s="92">
        <v>4099104.7</v>
      </c>
      <c r="I95" s="12">
        <v>3953455.62</v>
      </c>
      <c r="J95" s="12">
        <v>2007941.73</v>
      </c>
      <c r="K95" s="12">
        <v>256386.16</v>
      </c>
      <c r="L95" s="12">
        <v>54419.96</v>
      </c>
      <c r="M95" s="69">
        <v>1634707.77</v>
      </c>
      <c r="N95" s="12">
        <v>145649.08</v>
      </c>
      <c r="O95" s="12">
        <v>145649.08</v>
      </c>
      <c r="P95" s="12">
        <v>0</v>
      </c>
      <c r="Q95" s="75">
        <v>96.44</v>
      </c>
      <c r="R95" s="75">
        <v>48.98</v>
      </c>
      <c r="S95" s="75">
        <v>6.25</v>
      </c>
      <c r="T95" s="75">
        <v>1.32</v>
      </c>
      <c r="U95" s="75">
        <v>39.87</v>
      </c>
      <c r="V95" s="76">
        <v>3.55</v>
      </c>
    </row>
    <row r="96" spans="1:22" ht="12.75">
      <c r="A96" s="254">
        <v>2</v>
      </c>
      <c r="B96" s="255">
        <v>16</v>
      </c>
      <c r="C96" s="255">
        <v>3</v>
      </c>
      <c r="D96" s="17">
        <v>2</v>
      </c>
      <c r="E96" s="17">
        <v>0</v>
      </c>
      <c r="F96" s="24"/>
      <c r="G96" s="22" t="s">
        <v>357</v>
      </c>
      <c r="H96" s="92">
        <v>5425307.54</v>
      </c>
      <c r="I96" s="12">
        <v>5243460.58</v>
      </c>
      <c r="J96" s="12">
        <v>2136840.42</v>
      </c>
      <c r="K96" s="12">
        <v>454456.56</v>
      </c>
      <c r="L96" s="12">
        <v>0</v>
      </c>
      <c r="M96" s="69">
        <v>2652163.6</v>
      </c>
      <c r="N96" s="12">
        <v>181846.96</v>
      </c>
      <c r="O96" s="12">
        <v>181846.96</v>
      </c>
      <c r="P96" s="12">
        <v>0</v>
      </c>
      <c r="Q96" s="75">
        <v>96.64</v>
      </c>
      <c r="R96" s="75">
        <v>39.38</v>
      </c>
      <c r="S96" s="75">
        <v>8.37</v>
      </c>
      <c r="T96" s="75">
        <v>0</v>
      </c>
      <c r="U96" s="75">
        <v>48.88</v>
      </c>
      <c r="V96" s="76">
        <v>3.35</v>
      </c>
    </row>
    <row r="97" spans="1:22" ht="12.75">
      <c r="A97" s="254">
        <v>2</v>
      </c>
      <c r="B97" s="255">
        <v>1</v>
      </c>
      <c r="C97" s="255">
        <v>3</v>
      </c>
      <c r="D97" s="17">
        <v>2</v>
      </c>
      <c r="E97" s="17">
        <v>0</v>
      </c>
      <c r="F97" s="24"/>
      <c r="G97" s="22" t="s">
        <v>358</v>
      </c>
      <c r="H97" s="92">
        <v>4021640.11</v>
      </c>
      <c r="I97" s="12">
        <v>4019126.59</v>
      </c>
      <c r="J97" s="12">
        <v>1849078.78</v>
      </c>
      <c r="K97" s="12">
        <v>266507.84</v>
      </c>
      <c r="L97" s="12">
        <v>110899.58</v>
      </c>
      <c r="M97" s="69">
        <v>1792640.39</v>
      </c>
      <c r="N97" s="12">
        <v>2513.52</v>
      </c>
      <c r="O97" s="12">
        <v>2513.52</v>
      </c>
      <c r="P97" s="12">
        <v>0</v>
      </c>
      <c r="Q97" s="75">
        <v>99.93</v>
      </c>
      <c r="R97" s="75">
        <v>45.97</v>
      </c>
      <c r="S97" s="75">
        <v>6.62</v>
      </c>
      <c r="T97" s="75">
        <v>2.75</v>
      </c>
      <c r="U97" s="75">
        <v>44.57</v>
      </c>
      <c r="V97" s="76">
        <v>0.06</v>
      </c>
    </row>
    <row r="98" spans="1:22" ht="12.75">
      <c r="A98" s="254">
        <v>2</v>
      </c>
      <c r="B98" s="255">
        <v>6</v>
      </c>
      <c r="C98" s="255">
        <v>5</v>
      </c>
      <c r="D98" s="17">
        <v>2</v>
      </c>
      <c r="E98" s="17">
        <v>0</v>
      </c>
      <c r="F98" s="24"/>
      <c r="G98" s="22" t="s">
        <v>359</v>
      </c>
      <c r="H98" s="92">
        <v>5669136.04</v>
      </c>
      <c r="I98" s="12">
        <v>2605694.72</v>
      </c>
      <c r="J98" s="12">
        <v>1239755.99</v>
      </c>
      <c r="K98" s="12">
        <v>94574.62</v>
      </c>
      <c r="L98" s="12">
        <v>82198.12</v>
      </c>
      <c r="M98" s="69">
        <v>1189165.99</v>
      </c>
      <c r="N98" s="12">
        <v>3063441.32</v>
      </c>
      <c r="O98" s="12">
        <v>3063441.32</v>
      </c>
      <c r="P98" s="12">
        <v>0</v>
      </c>
      <c r="Q98" s="75">
        <v>45.96</v>
      </c>
      <c r="R98" s="75">
        <v>21.86</v>
      </c>
      <c r="S98" s="75">
        <v>1.66</v>
      </c>
      <c r="T98" s="75">
        <v>1.44</v>
      </c>
      <c r="U98" s="75">
        <v>20.97</v>
      </c>
      <c r="V98" s="76">
        <v>54.03</v>
      </c>
    </row>
    <row r="99" spans="1:22" ht="12.75">
      <c r="A99" s="254">
        <v>2</v>
      </c>
      <c r="B99" s="255">
        <v>4</v>
      </c>
      <c r="C99" s="255">
        <v>2</v>
      </c>
      <c r="D99" s="17">
        <v>2</v>
      </c>
      <c r="E99" s="17">
        <v>0</v>
      </c>
      <c r="F99" s="24"/>
      <c r="G99" s="22" t="s">
        <v>360</v>
      </c>
      <c r="H99" s="92">
        <v>3443235.68</v>
      </c>
      <c r="I99" s="12">
        <v>2367656.92</v>
      </c>
      <c r="J99" s="12">
        <v>1124579.94</v>
      </c>
      <c r="K99" s="12">
        <v>55700</v>
      </c>
      <c r="L99" s="12">
        <v>50215.77</v>
      </c>
      <c r="M99" s="69">
        <v>1137161.21</v>
      </c>
      <c r="N99" s="12">
        <v>1075578.76</v>
      </c>
      <c r="O99" s="12">
        <v>1075578.76</v>
      </c>
      <c r="P99" s="12">
        <v>0</v>
      </c>
      <c r="Q99" s="75">
        <v>68.76</v>
      </c>
      <c r="R99" s="75">
        <v>32.66</v>
      </c>
      <c r="S99" s="75">
        <v>1.61</v>
      </c>
      <c r="T99" s="75">
        <v>1.45</v>
      </c>
      <c r="U99" s="75">
        <v>33.02</v>
      </c>
      <c r="V99" s="76">
        <v>31.23</v>
      </c>
    </row>
    <row r="100" spans="1:22" ht="12.75">
      <c r="A100" s="254">
        <v>2</v>
      </c>
      <c r="B100" s="255">
        <v>3</v>
      </c>
      <c r="C100" s="255">
        <v>3</v>
      </c>
      <c r="D100" s="17">
        <v>2</v>
      </c>
      <c r="E100" s="17">
        <v>0</v>
      </c>
      <c r="F100" s="24"/>
      <c r="G100" s="22" t="s">
        <v>361</v>
      </c>
      <c r="H100" s="92">
        <v>5125242.68</v>
      </c>
      <c r="I100" s="12">
        <v>4099401.08</v>
      </c>
      <c r="J100" s="12">
        <v>1955146.39</v>
      </c>
      <c r="K100" s="12">
        <v>253476</v>
      </c>
      <c r="L100" s="12">
        <v>70050.55</v>
      </c>
      <c r="M100" s="69">
        <v>1820728.14</v>
      </c>
      <c r="N100" s="12">
        <v>1025841.6</v>
      </c>
      <c r="O100" s="12">
        <v>1025841.6</v>
      </c>
      <c r="P100" s="12">
        <v>0</v>
      </c>
      <c r="Q100" s="75">
        <v>79.98</v>
      </c>
      <c r="R100" s="75">
        <v>38.14</v>
      </c>
      <c r="S100" s="75">
        <v>4.94</v>
      </c>
      <c r="T100" s="75">
        <v>1.36</v>
      </c>
      <c r="U100" s="75">
        <v>35.52</v>
      </c>
      <c r="V100" s="76">
        <v>20.01</v>
      </c>
    </row>
    <row r="101" spans="1:22" ht="12.75">
      <c r="A101" s="254">
        <v>2</v>
      </c>
      <c r="B101" s="255">
        <v>6</v>
      </c>
      <c r="C101" s="255">
        <v>6</v>
      </c>
      <c r="D101" s="17">
        <v>2</v>
      </c>
      <c r="E101" s="17">
        <v>0</v>
      </c>
      <c r="F101" s="24"/>
      <c r="G101" s="22" t="s">
        <v>362</v>
      </c>
      <c r="H101" s="92">
        <v>4137229.46</v>
      </c>
      <c r="I101" s="12">
        <v>3728108.72</v>
      </c>
      <c r="J101" s="12">
        <v>1433189.11</v>
      </c>
      <c r="K101" s="12">
        <v>264496.73</v>
      </c>
      <c r="L101" s="12">
        <v>31563.24</v>
      </c>
      <c r="M101" s="69">
        <v>1998859.64</v>
      </c>
      <c r="N101" s="12">
        <v>409120.74</v>
      </c>
      <c r="O101" s="12">
        <v>409120.74</v>
      </c>
      <c r="P101" s="12">
        <v>0</v>
      </c>
      <c r="Q101" s="75">
        <v>90.11</v>
      </c>
      <c r="R101" s="75">
        <v>34.64</v>
      </c>
      <c r="S101" s="75">
        <v>6.39</v>
      </c>
      <c r="T101" s="75">
        <v>0.76</v>
      </c>
      <c r="U101" s="75">
        <v>48.31</v>
      </c>
      <c r="V101" s="76">
        <v>9.88</v>
      </c>
    </row>
    <row r="102" spans="1:22" ht="12.75">
      <c r="A102" s="254">
        <v>2</v>
      </c>
      <c r="B102" s="255">
        <v>23</v>
      </c>
      <c r="C102" s="255">
        <v>3</v>
      </c>
      <c r="D102" s="17">
        <v>2</v>
      </c>
      <c r="E102" s="17">
        <v>0</v>
      </c>
      <c r="F102" s="24"/>
      <c r="G102" s="22" t="s">
        <v>363</v>
      </c>
      <c r="H102" s="92">
        <v>1703691.32</v>
      </c>
      <c r="I102" s="12">
        <v>1697769.4</v>
      </c>
      <c r="J102" s="12">
        <v>1018287.96</v>
      </c>
      <c r="K102" s="12">
        <v>50555.93</v>
      </c>
      <c r="L102" s="12">
        <v>32089.54</v>
      </c>
      <c r="M102" s="69">
        <v>596835.97</v>
      </c>
      <c r="N102" s="12">
        <v>5921.92</v>
      </c>
      <c r="O102" s="12">
        <v>5921.92</v>
      </c>
      <c r="P102" s="12">
        <v>0</v>
      </c>
      <c r="Q102" s="75">
        <v>99.65</v>
      </c>
      <c r="R102" s="75">
        <v>59.76</v>
      </c>
      <c r="S102" s="75">
        <v>2.96</v>
      </c>
      <c r="T102" s="75">
        <v>1.88</v>
      </c>
      <c r="U102" s="75">
        <v>35.03</v>
      </c>
      <c r="V102" s="76">
        <v>0.34</v>
      </c>
    </row>
    <row r="103" spans="1:22" ht="12.75">
      <c r="A103" s="254">
        <v>2</v>
      </c>
      <c r="B103" s="255">
        <v>24</v>
      </c>
      <c r="C103" s="255">
        <v>3</v>
      </c>
      <c r="D103" s="17">
        <v>2</v>
      </c>
      <c r="E103" s="17">
        <v>0</v>
      </c>
      <c r="F103" s="24"/>
      <c r="G103" s="22" t="s">
        <v>364</v>
      </c>
      <c r="H103" s="92">
        <v>4788898.18</v>
      </c>
      <c r="I103" s="12">
        <v>4742178.72</v>
      </c>
      <c r="J103" s="12">
        <v>2546249.51</v>
      </c>
      <c r="K103" s="12">
        <v>192691.73</v>
      </c>
      <c r="L103" s="12">
        <v>373.96</v>
      </c>
      <c r="M103" s="69">
        <v>2002863.52</v>
      </c>
      <c r="N103" s="12">
        <v>46719.46</v>
      </c>
      <c r="O103" s="12">
        <v>2500</v>
      </c>
      <c r="P103" s="12">
        <v>44219.46</v>
      </c>
      <c r="Q103" s="75">
        <v>99.02</v>
      </c>
      <c r="R103" s="75">
        <v>53.16</v>
      </c>
      <c r="S103" s="75">
        <v>4.02</v>
      </c>
      <c r="T103" s="75">
        <v>0</v>
      </c>
      <c r="U103" s="75">
        <v>41.82</v>
      </c>
      <c r="V103" s="76">
        <v>0.97</v>
      </c>
    </row>
    <row r="104" spans="1:22" ht="12.75">
      <c r="A104" s="254">
        <v>2</v>
      </c>
      <c r="B104" s="255">
        <v>7</v>
      </c>
      <c r="C104" s="255">
        <v>2</v>
      </c>
      <c r="D104" s="17">
        <v>2</v>
      </c>
      <c r="E104" s="17">
        <v>0</v>
      </c>
      <c r="F104" s="24"/>
      <c r="G104" s="22" t="s">
        <v>321</v>
      </c>
      <c r="H104" s="92">
        <v>5263614.4</v>
      </c>
      <c r="I104" s="12">
        <v>5092353.45</v>
      </c>
      <c r="J104" s="12">
        <v>2413494.4</v>
      </c>
      <c r="K104" s="12">
        <v>207026.03</v>
      </c>
      <c r="L104" s="12">
        <v>21209.92</v>
      </c>
      <c r="M104" s="69">
        <v>2450623.1</v>
      </c>
      <c r="N104" s="12">
        <v>171260.95</v>
      </c>
      <c r="O104" s="12">
        <v>111760.95</v>
      </c>
      <c r="P104" s="12">
        <v>0</v>
      </c>
      <c r="Q104" s="75">
        <v>96.74</v>
      </c>
      <c r="R104" s="75">
        <v>45.85</v>
      </c>
      <c r="S104" s="75">
        <v>3.93</v>
      </c>
      <c r="T104" s="75">
        <v>0.4</v>
      </c>
      <c r="U104" s="75">
        <v>46.55</v>
      </c>
      <c r="V104" s="76">
        <v>3.25</v>
      </c>
    </row>
    <row r="105" spans="1:22" ht="12.75">
      <c r="A105" s="254">
        <v>2</v>
      </c>
      <c r="B105" s="255">
        <v>8</v>
      </c>
      <c r="C105" s="255">
        <v>7</v>
      </c>
      <c r="D105" s="17">
        <v>2</v>
      </c>
      <c r="E105" s="17">
        <v>0</v>
      </c>
      <c r="F105" s="24"/>
      <c r="G105" s="22" t="s">
        <v>323</v>
      </c>
      <c r="H105" s="92">
        <v>11910546.69</v>
      </c>
      <c r="I105" s="12">
        <v>8845590.26</v>
      </c>
      <c r="J105" s="12">
        <v>4492260.5</v>
      </c>
      <c r="K105" s="12">
        <v>586675.54</v>
      </c>
      <c r="L105" s="12">
        <v>307096.91</v>
      </c>
      <c r="M105" s="69">
        <v>3459557.31</v>
      </c>
      <c r="N105" s="12">
        <v>3064956.43</v>
      </c>
      <c r="O105" s="12">
        <v>3064956.43</v>
      </c>
      <c r="P105" s="12">
        <v>0</v>
      </c>
      <c r="Q105" s="75">
        <v>74.26</v>
      </c>
      <c r="R105" s="75">
        <v>37.71</v>
      </c>
      <c r="S105" s="75">
        <v>4.92</v>
      </c>
      <c r="T105" s="75">
        <v>2.57</v>
      </c>
      <c r="U105" s="75">
        <v>29.04</v>
      </c>
      <c r="V105" s="76">
        <v>25.73</v>
      </c>
    </row>
    <row r="106" spans="1:22" ht="12.75">
      <c r="A106" s="254">
        <v>2</v>
      </c>
      <c r="B106" s="255">
        <v>23</v>
      </c>
      <c r="C106" s="255">
        <v>5</v>
      </c>
      <c r="D106" s="17">
        <v>2</v>
      </c>
      <c r="E106" s="17">
        <v>0</v>
      </c>
      <c r="F106" s="24"/>
      <c r="G106" s="22" t="s">
        <v>365</v>
      </c>
      <c r="H106" s="92">
        <v>19237540.02</v>
      </c>
      <c r="I106" s="12">
        <v>15665921.95</v>
      </c>
      <c r="J106" s="12">
        <v>5340517.43</v>
      </c>
      <c r="K106" s="12">
        <v>1881760.98</v>
      </c>
      <c r="L106" s="12">
        <v>38522.38</v>
      </c>
      <c r="M106" s="69">
        <v>8405121.16</v>
      </c>
      <c r="N106" s="12">
        <v>3571618.07</v>
      </c>
      <c r="O106" s="12">
        <v>3427907.56</v>
      </c>
      <c r="P106" s="12">
        <v>43622</v>
      </c>
      <c r="Q106" s="75">
        <v>81.43</v>
      </c>
      <c r="R106" s="75">
        <v>27.76</v>
      </c>
      <c r="S106" s="75">
        <v>9.78</v>
      </c>
      <c r="T106" s="75">
        <v>0.2</v>
      </c>
      <c r="U106" s="75">
        <v>43.69</v>
      </c>
      <c r="V106" s="76">
        <v>18.56</v>
      </c>
    </row>
    <row r="107" spans="1:22" ht="12.75">
      <c r="A107" s="254">
        <v>2</v>
      </c>
      <c r="B107" s="255">
        <v>17</v>
      </c>
      <c r="C107" s="255">
        <v>2</v>
      </c>
      <c r="D107" s="17">
        <v>2</v>
      </c>
      <c r="E107" s="17">
        <v>0</v>
      </c>
      <c r="F107" s="24"/>
      <c r="G107" s="22" t="s">
        <v>366</v>
      </c>
      <c r="H107" s="92">
        <v>3600476.26</v>
      </c>
      <c r="I107" s="12">
        <v>2630311.5</v>
      </c>
      <c r="J107" s="12">
        <v>1425056.76</v>
      </c>
      <c r="K107" s="12">
        <v>186072</v>
      </c>
      <c r="L107" s="12">
        <v>3181.03</v>
      </c>
      <c r="M107" s="69">
        <v>1016001.71</v>
      </c>
      <c r="N107" s="12">
        <v>970164.76</v>
      </c>
      <c r="O107" s="12">
        <v>780779.97</v>
      </c>
      <c r="P107" s="12">
        <v>0</v>
      </c>
      <c r="Q107" s="75">
        <v>73.05</v>
      </c>
      <c r="R107" s="75">
        <v>39.57</v>
      </c>
      <c r="S107" s="75">
        <v>5.16</v>
      </c>
      <c r="T107" s="75">
        <v>0.08</v>
      </c>
      <c r="U107" s="75">
        <v>28.21</v>
      </c>
      <c r="V107" s="76">
        <v>26.94</v>
      </c>
    </row>
    <row r="108" spans="1:22" ht="12.75">
      <c r="A108" s="254">
        <v>2</v>
      </c>
      <c r="B108" s="255">
        <v>18</v>
      </c>
      <c r="C108" s="255">
        <v>1</v>
      </c>
      <c r="D108" s="17">
        <v>2</v>
      </c>
      <c r="E108" s="17">
        <v>0</v>
      </c>
      <c r="F108" s="24"/>
      <c r="G108" s="22" t="s">
        <v>367</v>
      </c>
      <c r="H108" s="92">
        <v>5239101.07</v>
      </c>
      <c r="I108" s="12">
        <v>3736307.5</v>
      </c>
      <c r="J108" s="12">
        <v>1914495.13</v>
      </c>
      <c r="K108" s="12">
        <v>204601.77</v>
      </c>
      <c r="L108" s="12">
        <v>69202.07</v>
      </c>
      <c r="M108" s="69">
        <v>1548008.53</v>
      </c>
      <c r="N108" s="12">
        <v>1502793.57</v>
      </c>
      <c r="O108" s="12">
        <v>1472793.57</v>
      </c>
      <c r="P108" s="12">
        <v>0</v>
      </c>
      <c r="Q108" s="75">
        <v>71.31</v>
      </c>
      <c r="R108" s="75">
        <v>36.54</v>
      </c>
      <c r="S108" s="75">
        <v>3.9</v>
      </c>
      <c r="T108" s="75">
        <v>1.32</v>
      </c>
      <c r="U108" s="75">
        <v>29.54</v>
      </c>
      <c r="V108" s="76">
        <v>28.68</v>
      </c>
    </row>
    <row r="109" spans="1:22" ht="12.75">
      <c r="A109" s="254">
        <v>2</v>
      </c>
      <c r="B109" s="255">
        <v>3</v>
      </c>
      <c r="C109" s="255">
        <v>4</v>
      </c>
      <c r="D109" s="17">
        <v>2</v>
      </c>
      <c r="E109" s="17">
        <v>0</v>
      </c>
      <c r="F109" s="24"/>
      <c r="G109" s="22" t="s">
        <v>368</v>
      </c>
      <c r="H109" s="92">
        <v>2980075.81</v>
      </c>
      <c r="I109" s="12">
        <v>2717269.61</v>
      </c>
      <c r="J109" s="12">
        <v>1504983.68</v>
      </c>
      <c r="K109" s="12">
        <v>77894.22</v>
      </c>
      <c r="L109" s="12">
        <v>65207.09</v>
      </c>
      <c r="M109" s="69">
        <v>1069184.62</v>
      </c>
      <c r="N109" s="12">
        <v>262806.2</v>
      </c>
      <c r="O109" s="12">
        <v>262806.2</v>
      </c>
      <c r="P109" s="12">
        <v>0</v>
      </c>
      <c r="Q109" s="75">
        <v>91.18</v>
      </c>
      <c r="R109" s="75">
        <v>50.5</v>
      </c>
      <c r="S109" s="75">
        <v>2.61</v>
      </c>
      <c r="T109" s="75">
        <v>2.18</v>
      </c>
      <c r="U109" s="75">
        <v>35.87</v>
      </c>
      <c r="V109" s="76">
        <v>8.81</v>
      </c>
    </row>
    <row r="110" spans="1:22" ht="12.75">
      <c r="A110" s="254">
        <v>2</v>
      </c>
      <c r="B110" s="255">
        <v>13</v>
      </c>
      <c r="C110" s="255">
        <v>2</v>
      </c>
      <c r="D110" s="17">
        <v>2</v>
      </c>
      <c r="E110" s="17">
        <v>0</v>
      </c>
      <c r="F110" s="24"/>
      <c r="G110" s="22" t="s">
        <v>369</v>
      </c>
      <c r="H110" s="92">
        <v>5754811.75</v>
      </c>
      <c r="I110" s="12">
        <v>5116595.15</v>
      </c>
      <c r="J110" s="12">
        <v>2420130.63</v>
      </c>
      <c r="K110" s="12">
        <v>219000</v>
      </c>
      <c r="L110" s="12">
        <v>156434.41</v>
      </c>
      <c r="M110" s="69">
        <v>2321030.11</v>
      </c>
      <c r="N110" s="12">
        <v>638216.6</v>
      </c>
      <c r="O110" s="12">
        <v>638216.6</v>
      </c>
      <c r="P110" s="12">
        <v>0</v>
      </c>
      <c r="Q110" s="75">
        <v>88.9</v>
      </c>
      <c r="R110" s="75">
        <v>42.05</v>
      </c>
      <c r="S110" s="75">
        <v>3.8</v>
      </c>
      <c r="T110" s="75">
        <v>2.71</v>
      </c>
      <c r="U110" s="75">
        <v>40.33</v>
      </c>
      <c r="V110" s="76">
        <v>11.09</v>
      </c>
    </row>
    <row r="111" spans="1:22" ht="12.75">
      <c r="A111" s="254">
        <v>2</v>
      </c>
      <c r="B111" s="255">
        <v>9</v>
      </c>
      <c r="C111" s="255">
        <v>3</v>
      </c>
      <c r="D111" s="17">
        <v>2</v>
      </c>
      <c r="E111" s="17">
        <v>0</v>
      </c>
      <c r="F111" s="24"/>
      <c r="G111" s="22" t="s">
        <v>370</v>
      </c>
      <c r="H111" s="92">
        <v>2256802.74</v>
      </c>
      <c r="I111" s="12">
        <v>2256802.74</v>
      </c>
      <c r="J111" s="12">
        <v>1131970.35</v>
      </c>
      <c r="K111" s="12">
        <v>114000</v>
      </c>
      <c r="L111" s="12">
        <v>27466.35</v>
      </c>
      <c r="M111" s="69">
        <v>983366.04</v>
      </c>
      <c r="N111" s="12">
        <v>0</v>
      </c>
      <c r="O111" s="12">
        <v>0</v>
      </c>
      <c r="P111" s="12">
        <v>0</v>
      </c>
      <c r="Q111" s="75">
        <v>100</v>
      </c>
      <c r="R111" s="75">
        <v>50.15</v>
      </c>
      <c r="S111" s="75">
        <v>5.05</v>
      </c>
      <c r="T111" s="75">
        <v>1.21</v>
      </c>
      <c r="U111" s="75">
        <v>43.57</v>
      </c>
      <c r="V111" s="76">
        <v>0</v>
      </c>
    </row>
    <row r="112" spans="1:22" ht="12.75">
      <c r="A112" s="254">
        <v>2</v>
      </c>
      <c r="B112" s="255">
        <v>9</v>
      </c>
      <c r="C112" s="255">
        <v>4</v>
      </c>
      <c r="D112" s="17">
        <v>2</v>
      </c>
      <c r="E112" s="17">
        <v>0</v>
      </c>
      <c r="F112" s="24"/>
      <c r="G112" s="22" t="s">
        <v>371</v>
      </c>
      <c r="H112" s="92">
        <v>3763933.79</v>
      </c>
      <c r="I112" s="12">
        <v>3515080.76</v>
      </c>
      <c r="J112" s="12">
        <v>1595067.08</v>
      </c>
      <c r="K112" s="12">
        <v>295000</v>
      </c>
      <c r="L112" s="12">
        <v>0</v>
      </c>
      <c r="M112" s="69">
        <v>1625013.68</v>
      </c>
      <c r="N112" s="12">
        <v>248853.03</v>
      </c>
      <c r="O112" s="12">
        <v>248853.03</v>
      </c>
      <c r="P112" s="12">
        <v>0</v>
      </c>
      <c r="Q112" s="75">
        <v>93.38</v>
      </c>
      <c r="R112" s="75">
        <v>42.37</v>
      </c>
      <c r="S112" s="75">
        <v>7.83</v>
      </c>
      <c r="T112" s="75">
        <v>0</v>
      </c>
      <c r="U112" s="75">
        <v>43.17</v>
      </c>
      <c r="V112" s="76">
        <v>6.61</v>
      </c>
    </row>
    <row r="113" spans="1:22" ht="12.75">
      <c r="A113" s="254">
        <v>2</v>
      </c>
      <c r="B113" s="255">
        <v>9</v>
      </c>
      <c r="C113" s="255">
        <v>5</v>
      </c>
      <c r="D113" s="17">
        <v>2</v>
      </c>
      <c r="E113" s="17">
        <v>0</v>
      </c>
      <c r="F113" s="24"/>
      <c r="G113" s="22" t="s">
        <v>372</v>
      </c>
      <c r="H113" s="92">
        <v>3854907.32</v>
      </c>
      <c r="I113" s="12">
        <v>3736068.65</v>
      </c>
      <c r="J113" s="12">
        <v>1627558.58</v>
      </c>
      <c r="K113" s="12">
        <v>413522</v>
      </c>
      <c r="L113" s="12">
        <v>75295.27</v>
      </c>
      <c r="M113" s="69">
        <v>1619692.8</v>
      </c>
      <c r="N113" s="12">
        <v>118838.67</v>
      </c>
      <c r="O113" s="12">
        <v>103838.67</v>
      </c>
      <c r="P113" s="12">
        <v>0</v>
      </c>
      <c r="Q113" s="75">
        <v>96.91</v>
      </c>
      <c r="R113" s="75">
        <v>42.22</v>
      </c>
      <c r="S113" s="75">
        <v>10.72</v>
      </c>
      <c r="T113" s="75">
        <v>1.95</v>
      </c>
      <c r="U113" s="75">
        <v>42.01</v>
      </c>
      <c r="V113" s="76">
        <v>3.08</v>
      </c>
    </row>
    <row r="114" spans="1:22" ht="12.75">
      <c r="A114" s="254">
        <v>2</v>
      </c>
      <c r="B114" s="255">
        <v>8</v>
      </c>
      <c r="C114" s="255">
        <v>9</v>
      </c>
      <c r="D114" s="17">
        <v>2</v>
      </c>
      <c r="E114" s="17">
        <v>0</v>
      </c>
      <c r="F114" s="24"/>
      <c r="G114" s="22" t="s">
        <v>373</v>
      </c>
      <c r="H114" s="92">
        <v>1916925.31</v>
      </c>
      <c r="I114" s="12">
        <v>1137160.57</v>
      </c>
      <c r="J114" s="12">
        <v>656994.33</v>
      </c>
      <c r="K114" s="12">
        <v>0</v>
      </c>
      <c r="L114" s="12">
        <v>34092.47</v>
      </c>
      <c r="M114" s="69">
        <v>446073.77</v>
      </c>
      <c r="N114" s="12">
        <v>779764.74</v>
      </c>
      <c r="O114" s="12">
        <v>779764.74</v>
      </c>
      <c r="P114" s="12">
        <v>0</v>
      </c>
      <c r="Q114" s="75">
        <v>59.32</v>
      </c>
      <c r="R114" s="75">
        <v>34.27</v>
      </c>
      <c r="S114" s="75">
        <v>0</v>
      </c>
      <c r="T114" s="75">
        <v>1.77</v>
      </c>
      <c r="U114" s="75">
        <v>23.27</v>
      </c>
      <c r="V114" s="76">
        <v>40.67</v>
      </c>
    </row>
    <row r="115" spans="1:22" ht="12.75">
      <c r="A115" s="254">
        <v>2</v>
      </c>
      <c r="B115" s="255">
        <v>10</v>
      </c>
      <c r="C115" s="255">
        <v>4</v>
      </c>
      <c r="D115" s="17">
        <v>2</v>
      </c>
      <c r="E115" s="17">
        <v>0</v>
      </c>
      <c r="F115" s="24"/>
      <c r="G115" s="22" t="s">
        <v>326</v>
      </c>
      <c r="H115" s="92">
        <v>4116284.59</v>
      </c>
      <c r="I115" s="12">
        <v>3958502.19</v>
      </c>
      <c r="J115" s="12">
        <v>2057039.07</v>
      </c>
      <c r="K115" s="12">
        <v>320033</v>
      </c>
      <c r="L115" s="12">
        <v>45847.64</v>
      </c>
      <c r="M115" s="69">
        <v>1535582.48</v>
      </c>
      <c r="N115" s="12">
        <v>157782.4</v>
      </c>
      <c r="O115" s="12">
        <v>157782.4</v>
      </c>
      <c r="P115" s="12">
        <v>0</v>
      </c>
      <c r="Q115" s="75">
        <v>96.16</v>
      </c>
      <c r="R115" s="75">
        <v>49.97</v>
      </c>
      <c r="S115" s="75">
        <v>7.77</v>
      </c>
      <c r="T115" s="75">
        <v>1.11</v>
      </c>
      <c r="U115" s="75">
        <v>37.3</v>
      </c>
      <c r="V115" s="76">
        <v>3.83</v>
      </c>
    </row>
    <row r="116" spans="1:22" ht="12.75">
      <c r="A116" s="254">
        <v>2</v>
      </c>
      <c r="B116" s="255">
        <v>11</v>
      </c>
      <c r="C116" s="255">
        <v>2</v>
      </c>
      <c r="D116" s="17">
        <v>2</v>
      </c>
      <c r="E116" s="17">
        <v>0</v>
      </c>
      <c r="F116" s="24"/>
      <c r="G116" s="22" t="s">
        <v>327</v>
      </c>
      <c r="H116" s="92">
        <v>8632582.23</v>
      </c>
      <c r="I116" s="12">
        <v>8578338.52</v>
      </c>
      <c r="J116" s="12">
        <v>4144205.66</v>
      </c>
      <c r="K116" s="12">
        <v>1484207.82</v>
      </c>
      <c r="L116" s="12">
        <v>106272.04</v>
      </c>
      <c r="M116" s="69">
        <v>2843653</v>
      </c>
      <c r="N116" s="12">
        <v>54243.71</v>
      </c>
      <c r="O116" s="12">
        <v>54243.71</v>
      </c>
      <c r="P116" s="12">
        <v>0</v>
      </c>
      <c r="Q116" s="75">
        <v>99.37</v>
      </c>
      <c r="R116" s="75">
        <v>48</v>
      </c>
      <c r="S116" s="75">
        <v>17.19</v>
      </c>
      <c r="T116" s="75">
        <v>1.23</v>
      </c>
      <c r="U116" s="75">
        <v>32.94</v>
      </c>
      <c r="V116" s="76">
        <v>0.62</v>
      </c>
    </row>
    <row r="117" spans="1:22" ht="12.75">
      <c r="A117" s="254">
        <v>2</v>
      </c>
      <c r="B117" s="255">
        <v>2</v>
      </c>
      <c r="C117" s="255">
        <v>6</v>
      </c>
      <c r="D117" s="17">
        <v>2</v>
      </c>
      <c r="E117" s="17">
        <v>0</v>
      </c>
      <c r="F117" s="24"/>
      <c r="G117" s="22" t="s">
        <v>374</v>
      </c>
      <c r="H117" s="92">
        <v>4118526.78</v>
      </c>
      <c r="I117" s="12">
        <v>3746392.24</v>
      </c>
      <c r="J117" s="12">
        <v>2061083.31</v>
      </c>
      <c r="K117" s="12">
        <v>264219.8</v>
      </c>
      <c r="L117" s="12">
        <v>8170.12</v>
      </c>
      <c r="M117" s="69">
        <v>1412919.01</v>
      </c>
      <c r="N117" s="12">
        <v>372134.54</v>
      </c>
      <c r="O117" s="12">
        <v>371627.36</v>
      </c>
      <c r="P117" s="12">
        <v>0</v>
      </c>
      <c r="Q117" s="75">
        <v>90.96</v>
      </c>
      <c r="R117" s="75">
        <v>50.04</v>
      </c>
      <c r="S117" s="75">
        <v>6.41</v>
      </c>
      <c r="T117" s="75">
        <v>0.19</v>
      </c>
      <c r="U117" s="75">
        <v>34.3</v>
      </c>
      <c r="V117" s="76">
        <v>9.03</v>
      </c>
    </row>
    <row r="118" spans="1:22" ht="12.75">
      <c r="A118" s="254">
        <v>2</v>
      </c>
      <c r="B118" s="255">
        <v>18</v>
      </c>
      <c r="C118" s="255">
        <v>2</v>
      </c>
      <c r="D118" s="17">
        <v>2</v>
      </c>
      <c r="E118" s="17">
        <v>0</v>
      </c>
      <c r="F118" s="24"/>
      <c r="G118" s="22" t="s">
        <v>375</v>
      </c>
      <c r="H118" s="92">
        <v>2945838.18</v>
      </c>
      <c r="I118" s="12">
        <v>2944806.18</v>
      </c>
      <c r="J118" s="12">
        <v>1454023.24</v>
      </c>
      <c r="K118" s="12">
        <v>162872.1</v>
      </c>
      <c r="L118" s="12">
        <v>62727.85</v>
      </c>
      <c r="M118" s="69">
        <v>1265182.99</v>
      </c>
      <c r="N118" s="12">
        <v>1032</v>
      </c>
      <c r="O118" s="12">
        <v>1032</v>
      </c>
      <c r="P118" s="12">
        <v>0</v>
      </c>
      <c r="Q118" s="75">
        <v>99.96</v>
      </c>
      <c r="R118" s="75">
        <v>49.35</v>
      </c>
      <c r="S118" s="75">
        <v>5.52</v>
      </c>
      <c r="T118" s="75">
        <v>2.12</v>
      </c>
      <c r="U118" s="75">
        <v>42.94</v>
      </c>
      <c r="V118" s="76">
        <v>0.03</v>
      </c>
    </row>
    <row r="119" spans="1:22" ht="12.75">
      <c r="A119" s="254">
        <v>2</v>
      </c>
      <c r="B119" s="255">
        <v>19</v>
      </c>
      <c r="C119" s="255">
        <v>5</v>
      </c>
      <c r="D119" s="17">
        <v>2</v>
      </c>
      <c r="E119" s="17">
        <v>0</v>
      </c>
      <c r="F119" s="24"/>
      <c r="G119" s="22" t="s">
        <v>376</v>
      </c>
      <c r="H119" s="92">
        <v>3701471.8</v>
      </c>
      <c r="I119" s="12">
        <v>3481208.38</v>
      </c>
      <c r="J119" s="12">
        <v>1803091.51</v>
      </c>
      <c r="K119" s="12">
        <v>385315.15</v>
      </c>
      <c r="L119" s="12">
        <v>66039.47</v>
      </c>
      <c r="M119" s="69">
        <v>1226762.25</v>
      </c>
      <c r="N119" s="12">
        <v>220263.42</v>
      </c>
      <c r="O119" s="12">
        <v>220263.42</v>
      </c>
      <c r="P119" s="12">
        <v>0</v>
      </c>
      <c r="Q119" s="75">
        <v>94.04</v>
      </c>
      <c r="R119" s="75">
        <v>48.71</v>
      </c>
      <c r="S119" s="75">
        <v>10.4</v>
      </c>
      <c r="T119" s="75">
        <v>1.78</v>
      </c>
      <c r="U119" s="75">
        <v>33.14</v>
      </c>
      <c r="V119" s="76">
        <v>5.95</v>
      </c>
    </row>
    <row r="120" spans="1:22" ht="12.75">
      <c r="A120" s="254">
        <v>2</v>
      </c>
      <c r="B120" s="255">
        <v>7</v>
      </c>
      <c r="C120" s="255">
        <v>4</v>
      </c>
      <c r="D120" s="17">
        <v>2</v>
      </c>
      <c r="E120" s="17">
        <v>0</v>
      </c>
      <c r="F120" s="24"/>
      <c r="G120" s="22" t="s">
        <v>377</v>
      </c>
      <c r="H120" s="92">
        <v>2813515.52</v>
      </c>
      <c r="I120" s="12">
        <v>2767264.52</v>
      </c>
      <c r="J120" s="12">
        <v>1484801.41</v>
      </c>
      <c r="K120" s="12">
        <v>26312.44</v>
      </c>
      <c r="L120" s="12">
        <v>49864.11</v>
      </c>
      <c r="M120" s="69">
        <v>1206286.56</v>
      </c>
      <c r="N120" s="12">
        <v>46251</v>
      </c>
      <c r="O120" s="12">
        <v>46251</v>
      </c>
      <c r="P120" s="12">
        <v>0</v>
      </c>
      <c r="Q120" s="75">
        <v>98.35</v>
      </c>
      <c r="R120" s="75">
        <v>52.77</v>
      </c>
      <c r="S120" s="75">
        <v>0.93</v>
      </c>
      <c r="T120" s="75">
        <v>1.77</v>
      </c>
      <c r="U120" s="75">
        <v>42.87</v>
      </c>
      <c r="V120" s="76">
        <v>1.64</v>
      </c>
    </row>
    <row r="121" spans="1:22" ht="12.75">
      <c r="A121" s="254">
        <v>2</v>
      </c>
      <c r="B121" s="255">
        <v>5</v>
      </c>
      <c r="C121" s="255">
        <v>3</v>
      </c>
      <c r="D121" s="17">
        <v>2</v>
      </c>
      <c r="E121" s="17">
        <v>0</v>
      </c>
      <c r="F121" s="24"/>
      <c r="G121" s="22" t="s">
        <v>378</v>
      </c>
      <c r="H121" s="92">
        <v>3212028.32</v>
      </c>
      <c r="I121" s="12">
        <v>2831622.05</v>
      </c>
      <c r="J121" s="12">
        <v>1377204.77</v>
      </c>
      <c r="K121" s="12">
        <v>78701.68</v>
      </c>
      <c r="L121" s="12">
        <v>102678</v>
      </c>
      <c r="M121" s="69">
        <v>1273037.6</v>
      </c>
      <c r="N121" s="12">
        <v>380406.27</v>
      </c>
      <c r="O121" s="12">
        <v>362063.99</v>
      </c>
      <c r="P121" s="12">
        <v>18342.28</v>
      </c>
      <c r="Q121" s="75">
        <v>88.15</v>
      </c>
      <c r="R121" s="75">
        <v>42.87</v>
      </c>
      <c r="S121" s="75">
        <v>2.45</v>
      </c>
      <c r="T121" s="75">
        <v>3.19</v>
      </c>
      <c r="U121" s="75">
        <v>39.63</v>
      </c>
      <c r="V121" s="76">
        <v>11.84</v>
      </c>
    </row>
    <row r="122" spans="1:22" ht="12.75">
      <c r="A122" s="254">
        <v>2</v>
      </c>
      <c r="B122" s="255">
        <v>23</v>
      </c>
      <c r="C122" s="255">
        <v>6</v>
      </c>
      <c r="D122" s="17">
        <v>2</v>
      </c>
      <c r="E122" s="17">
        <v>0</v>
      </c>
      <c r="F122" s="24"/>
      <c r="G122" s="22" t="s">
        <v>379</v>
      </c>
      <c r="H122" s="92">
        <v>2526500.52</v>
      </c>
      <c r="I122" s="12">
        <v>2426292.7</v>
      </c>
      <c r="J122" s="12">
        <v>1302973.85</v>
      </c>
      <c r="K122" s="12">
        <v>211064.96</v>
      </c>
      <c r="L122" s="12">
        <v>14909.4</v>
      </c>
      <c r="M122" s="69">
        <v>897344.49</v>
      </c>
      <c r="N122" s="12">
        <v>100207.82</v>
      </c>
      <c r="O122" s="12">
        <v>100207.82</v>
      </c>
      <c r="P122" s="12">
        <v>0</v>
      </c>
      <c r="Q122" s="75">
        <v>96.03</v>
      </c>
      <c r="R122" s="75">
        <v>51.57</v>
      </c>
      <c r="S122" s="75">
        <v>8.35</v>
      </c>
      <c r="T122" s="75">
        <v>0.59</v>
      </c>
      <c r="U122" s="75">
        <v>35.51</v>
      </c>
      <c r="V122" s="76">
        <v>3.96</v>
      </c>
    </row>
    <row r="123" spans="1:22" ht="12.75">
      <c r="A123" s="254">
        <v>2</v>
      </c>
      <c r="B123" s="255">
        <v>18</v>
      </c>
      <c r="C123" s="255">
        <v>3</v>
      </c>
      <c r="D123" s="17">
        <v>2</v>
      </c>
      <c r="E123" s="17">
        <v>0</v>
      </c>
      <c r="F123" s="24"/>
      <c r="G123" s="22" t="s">
        <v>380</v>
      </c>
      <c r="H123" s="92">
        <v>6828236.35</v>
      </c>
      <c r="I123" s="12">
        <v>6566334.07</v>
      </c>
      <c r="J123" s="12">
        <v>3464797.41</v>
      </c>
      <c r="K123" s="12">
        <v>590409.89</v>
      </c>
      <c r="L123" s="12">
        <v>88954.1</v>
      </c>
      <c r="M123" s="69">
        <v>2422172.67</v>
      </c>
      <c r="N123" s="12">
        <v>261902.28</v>
      </c>
      <c r="O123" s="12">
        <v>261902.28</v>
      </c>
      <c r="P123" s="12">
        <v>0</v>
      </c>
      <c r="Q123" s="75">
        <v>96.16</v>
      </c>
      <c r="R123" s="75">
        <v>50.74</v>
      </c>
      <c r="S123" s="75">
        <v>8.64</v>
      </c>
      <c r="T123" s="75">
        <v>1.3</v>
      </c>
      <c r="U123" s="75">
        <v>35.47</v>
      </c>
      <c r="V123" s="76">
        <v>3.83</v>
      </c>
    </row>
    <row r="124" spans="1:22" ht="12.75">
      <c r="A124" s="254">
        <v>2</v>
      </c>
      <c r="B124" s="255">
        <v>9</v>
      </c>
      <c r="C124" s="255">
        <v>6</v>
      </c>
      <c r="D124" s="17">
        <v>2</v>
      </c>
      <c r="E124" s="17">
        <v>0</v>
      </c>
      <c r="F124" s="24"/>
      <c r="G124" s="22" t="s">
        <v>381</v>
      </c>
      <c r="H124" s="92">
        <v>4822999.54</v>
      </c>
      <c r="I124" s="12">
        <v>3546680.49</v>
      </c>
      <c r="J124" s="12">
        <v>1574526.95</v>
      </c>
      <c r="K124" s="12">
        <v>388623.22</v>
      </c>
      <c r="L124" s="12">
        <v>62537.6</v>
      </c>
      <c r="M124" s="69">
        <v>1520992.72</v>
      </c>
      <c r="N124" s="12">
        <v>1276319.05</v>
      </c>
      <c r="O124" s="12">
        <v>1238951.05</v>
      </c>
      <c r="P124" s="12">
        <v>0</v>
      </c>
      <c r="Q124" s="75">
        <v>73.53</v>
      </c>
      <c r="R124" s="75">
        <v>32.64</v>
      </c>
      <c r="S124" s="75">
        <v>8.05</v>
      </c>
      <c r="T124" s="75">
        <v>1.29</v>
      </c>
      <c r="U124" s="75">
        <v>31.53</v>
      </c>
      <c r="V124" s="76">
        <v>26.46</v>
      </c>
    </row>
    <row r="125" spans="1:22" ht="12.75">
      <c r="A125" s="254">
        <v>2</v>
      </c>
      <c r="B125" s="255">
        <v>5</v>
      </c>
      <c r="C125" s="255">
        <v>4</v>
      </c>
      <c r="D125" s="17">
        <v>2</v>
      </c>
      <c r="E125" s="17">
        <v>0</v>
      </c>
      <c r="F125" s="24"/>
      <c r="G125" s="22" t="s">
        <v>382</v>
      </c>
      <c r="H125" s="92">
        <v>3080943.73</v>
      </c>
      <c r="I125" s="12">
        <v>2438204.85</v>
      </c>
      <c r="J125" s="12">
        <v>1343271.33</v>
      </c>
      <c r="K125" s="12">
        <v>51221.37</v>
      </c>
      <c r="L125" s="12">
        <v>85456.05</v>
      </c>
      <c r="M125" s="69">
        <v>958256.1</v>
      </c>
      <c r="N125" s="12">
        <v>642738.88</v>
      </c>
      <c r="O125" s="12">
        <v>642738.88</v>
      </c>
      <c r="P125" s="12">
        <v>0</v>
      </c>
      <c r="Q125" s="75">
        <v>79.13</v>
      </c>
      <c r="R125" s="75">
        <v>43.59</v>
      </c>
      <c r="S125" s="75">
        <v>1.66</v>
      </c>
      <c r="T125" s="75">
        <v>2.77</v>
      </c>
      <c r="U125" s="75">
        <v>31.1</v>
      </c>
      <c r="V125" s="76">
        <v>20.86</v>
      </c>
    </row>
    <row r="126" spans="1:22" ht="12.75">
      <c r="A126" s="254">
        <v>2</v>
      </c>
      <c r="B126" s="255">
        <v>6</v>
      </c>
      <c r="C126" s="255">
        <v>7</v>
      </c>
      <c r="D126" s="17">
        <v>2</v>
      </c>
      <c r="E126" s="17">
        <v>0</v>
      </c>
      <c r="F126" s="24"/>
      <c r="G126" s="22" t="s">
        <v>383</v>
      </c>
      <c r="H126" s="92">
        <v>6033732.08</v>
      </c>
      <c r="I126" s="12">
        <v>5999066.18</v>
      </c>
      <c r="J126" s="12">
        <v>2944284.84</v>
      </c>
      <c r="K126" s="12">
        <v>138917</v>
      </c>
      <c r="L126" s="12">
        <v>120483.92</v>
      </c>
      <c r="M126" s="69">
        <v>2795380.42</v>
      </c>
      <c r="N126" s="12">
        <v>34665.9</v>
      </c>
      <c r="O126" s="12">
        <v>34665.9</v>
      </c>
      <c r="P126" s="12">
        <v>0</v>
      </c>
      <c r="Q126" s="75">
        <v>99.42</v>
      </c>
      <c r="R126" s="75">
        <v>48.79</v>
      </c>
      <c r="S126" s="75">
        <v>2.3</v>
      </c>
      <c r="T126" s="75">
        <v>1.99</v>
      </c>
      <c r="U126" s="75">
        <v>46.32</v>
      </c>
      <c r="V126" s="76">
        <v>0.57</v>
      </c>
    </row>
    <row r="127" spans="1:22" ht="12.75">
      <c r="A127" s="254">
        <v>2</v>
      </c>
      <c r="B127" s="255">
        <v>4</v>
      </c>
      <c r="C127" s="255">
        <v>3</v>
      </c>
      <c r="D127" s="17">
        <v>2</v>
      </c>
      <c r="E127" s="17">
        <v>0</v>
      </c>
      <c r="F127" s="24"/>
      <c r="G127" s="22" t="s">
        <v>384</v>
      </c>
      <c r="H127" s="92">
        <v>3477472.88</v>
      </c>
      <c r="I127" s="12">
        <v>3258015.36</v>
      </c>
      <c r="J127" s="12">
        <v>1669242.16</v>
      </c>
      <c r="K127" s="12">
        <v>137518</v>
      </c>
      <c r="L127" s="12">
        <v>59273.9</v>
      </c>
      <c r="M127" s="69">
        <v>1391981.3</v>
      </c>
      <c r="N127" s="12">
        <v>219457.52</v>
      </c>
      <c r="O127" s="12">
        <v>219457.52</v>
      </c>
      <c r="P127" s="12">
        <v>0</v>
      </c>
      <c r="Q127" s="75">
        <v>93.68</v>
      </c>
      <c r="R127" s="75">
        <v>48</v>
      </c>
      <c r="S127" s="75">
        <v>3.95</v>
      </c>
      <c r="T127" s="75">
        <v>1.7</v>
      </c>
      <c r="U127" s="75">
        <v>40.02</v>
      </c>
      <c r="V127" s="76">
        <v>6.31</v>
      </c>
    </row>
    <row r="128" spans="1:22" ht="12.75">
      <c r="A128" s="254">
        <v>2</v>
      </c>
      <c r="B128" s="255">
        <v>8</v>
      </c>
      <c r="C128" s="255">
        <v>11</v>
      </c>
      <c r="D128" s="17">
        <v>2</v>
      </c>
      <c r="E128" s="17">
        <v>0</v>
      </c>
      <c r="F128" s="24"/>
      <c r="G128" s="22" t="s">
        <v>328</v>
      </c>
      <c r="H128" s="92">
        <v>8551956.58</v>
      </c>
      <c r="I128" s="12">
        <v>6604411.62</v>
      </c>
      <c r="J128" s="12">
        <v>4033597.58</v>
      </c>
      <c r="K128" s="12">
        <v>227252.79</v>
      </c>
      <c r="L128" s="12">
        <v>163787.75</v>
      </c>
      <c r="M128" s="69">
        <v>2179773.5</v>
      </c>
      <c r="N128" s="12">
        <v>1947544.96</v>
      </c>
      <c r="O128" s="12">
        <v>1922544.96</v>
      </c>
      <c r="P128" s="12">
        <v>0</v>
      </c>
      <c r="Q128" s="75">
        <v>77.22</v>
      </c>
      <c r="R128" s="75">
        <v>47.16</v>
      </c>
      <c r="S128" s="75">
        <v>2.65</v>
      </c>
      <c r="T128" s="75">
        <v>1.91</v>
      </c>
      <c r="U128" s="75">
        <v>25.48</v>
      </c>
      <c r="V128" s="76">
        <v>22.77</v>
      </c>
    </row>
    <row r="129" spans="1:22" ht="12.75">
      <c r="A129" s="254">
        <v>2</v>
      </c>
      <c r="B129" s="255">
        <v>14</v>
      </c>
      <c r="C129" s="255">
        <v>6</v>
      </c>
      <c r="D129" s="17">
        <v>2</v>
      </c>
      <c r="E129" s="17">
        <v>0</v>
      </c>
      <c r="F129" s="24"/>
      <c r="G129" s="22" t="s">
        <v>329</v>
      </c>
      <c r="H129" s="92">
        <v>6486038.2</v>
      </c>
      <c r="I129" s="12">
        <v>6331039.87</v>
      </c>
      <c r="J129" s="12">
        <v>3021928.51</v>
      </c>
      <c r="K129" s="12">
        <v>621963.65</v>
      </c>
      <c r="L129" s="12">
        <v>182486.33</v>
      </c>
      <c r="M129" s="69">
        <v>2504661.38</v>
      </c>
      <c r="N129" s="12">
        <v>154998.33</v>
      </c>
      <c r="O129" s="12">
        <v>154998.33</v>
      </c>
      <c r="P129" s="12">
        <v>0</v>
      </c>
      <c r="Q129" s="75">
        <v>97.61</v>
      </c>
      <c r="R129" s="75">
        <v>46.59</v>
      </c>
      <c r="S129" s="75">
        <v>9.58</v>
      </c>
      <c r="T129" s="75">
        <v>2.81</v>
      </c>
      <c r="U129" s="75">
        <v>38.61</v>
      </c>
      <c r="V129" s="76">
        <v>2.38</v>
      </c>
    </row>
    <row r="130" spans="1:22" ht="12.75">
      <c r="A130" s="254">
        <v>2</v>
      </c>
      <c r="B130" s="255">
        <v>15</v>
      </c>
      <c r="C130" s="255">
        <v>4</v>
      </c>
      <c r="D130" s="17">
        <v>2</v>
      </c>
      <c r="E130" s="17">
        <v>0</v>
      </c>
      <c r="F130" s="24"/>
      <c r="G130" s="22" t="s">
        <v>330</v>
      </c>
      <c r="H130" s="92">
        <v>7993662.17</v>
      </c>
      <c r="I130" s="12">
        <v>7574021.24</v>
      </c>
      <c r="J130" s="12">
        <v>3569463.62</v>
      </c>
      <c r="K130" s="12">
        <v>842576.83</v>
      </c>
      <c r="L130" s="12">
        <v>203232.96</v>
      </c>
      <c r="M130" s="69">
        <v>2958747.83</v>
      </c>
      <c r="N130" s="12">
        <v>419640.93</v>
      </c>
      <c r="O130" s="12">
        <v>353080.81</v>
      </c>
      <c r="P130" s="12">
        <v>0</v>
      </c>
      <c r="Q130" s="75">
        <v>94.75</v>
      </c>
      <c r="R130" s="75">
        <v>44.65</v>
      </c>
      <c r="S130" s="75">
        <v>10.54</v>
      </c>
      <c r="T130" s="75">
        <v>2.54</v>
      </c>
      <c r="U130" s="75">
        <v>37.01</v>
      </c>
      <c r="V130" s="76">
        <v>5.24</v>
      </c>
    </row>
    <row r="131" spans="1:22" ht="12.75">
      <c r="A131" s="254">
        <v>2</v>
      </c>
      <c r="B131" s="255">
        <v>1</v>
      </c>
      <c r="C131" s="255">
        <v>5</v>
      </c>
      <c r="D131" s="17">
        <v>2</v>
      </c>
      <c r="E131" s="17">
        <v>0</v>
      </c>
      <c r="F131" s="24"/>
      <c r="G131" s="22" t="s">
        <v>385</v>
      </c>
      <c r="H131" s="92">
        <v>5055633.03</v>
      </c>
      <c r="I131" s="12">
        <v>4779500.83</v>
      </c>
      <c r="J131" s="12">
        <v>2295492.77</v>
      </c>
      <c r="K131" s="12">
        <v>512409.88</v>
      </c>
      <c r="L131" s="12">
        <v>47465.75</v>
      </c>
      <c r="M131" s="69">
        <v>1924132.43</v>
      </c>
      <c r="N131" s="12">
        <v>276132.2</v>
      </c>
      <c r="O131" s="12">
        <v>276132.2</v>
      </c>
      <c r="P131" s="12">
        <v>0</v>
      </c>
      <c r="Q131" s="75">
        <v>94.53</v>
      </c>
      <c r="R131" s="75">
        <v>45.4</v>
      </c>
      <c r="S131" s="75">
        <v>10.13</v>
      </c>
      <c r="T131" s="75">
        <v>0.93</v>
      </c>
      <c r="U131" s="75">
        <v>38.05</v>
      </c>
      <c r="V131" s="76">
        <v>5.46</v>
      </c>
    </row>
    <row r="132" spans="1:22" ht="12.75">
      <c r="A132" s="254">
        <v>2</v>
      </c>
      <c r="B132" s="255">
        <v>5</v>
      </c>
      <c r="C132" s="255">
        <v>5</v>
      </c>
      <c r="D132" s="17">
        <v>2</v>
      </c>
      <c r="E132" s="17">
        <v>0</v>
      </c>
      <c r="F132" s="24"/>
      <c r="G132" s="22" t="s">
        <v>386</v>
      </c>
      <c r="H132" s="92">
        <v>2268341.36</v>
      </c>
      <c r="I132" s="12">
        <v>2156295.98</v>
      </c>
      <c r="J132" s="12">
        <v>1265211.48</v>
      </c>
      <c r="K132" s="12">
        <v>69639.3</v>
      </c>
      <c r="L132" s="12">
        <v>46624.13</v>
      </c>
      <c r="M132" s="69">
        <v>774821.07</v>
      </c>
      <c r="N132" s="12">
        <v>112045.38</v>
      </c>
      <c r="O132" s="12">
        <v>112045.38</v>
      </c>
      <c r="P132" s="12">
        <v>0</v>
      </c>
      <c r="Q132" s="75">
        <v>95.06</v>
      </c>
      <c r="R132" s="75">
        <v>55.77</v>
      </c>
      <c r="S132" s="75">
        <v>3.07</v>
      </c>
      <c r="T132" s="75">
        <v>2.05</v>
      </c>
      <c r="U132" s="75">
        <v>34.15</v>
      </c>
      <c r="V132" s="76">
        <v>4.93</v>
      </c>
    </row>
    <row r="133" spans="1:22" ht="12.75">
      <c r="A133" s="254">
        <v>2</v>
      </c>
      <c r="B133" s="255">
        <v>3</v>
      </c>
      <c r="C133" s="255">
        <v>5</v>
      </c>
      <c r="D133" s="17">
        <v>2</v>
      </c>
      <c r="E133" s="17">
        <v>0</v>
      </c>
      <c r="F133" s="24"/>
      <c r="G133" s="22" t="s">
        <v>387</v>
      </c>
      <c r="H133" s="92">
        <v>2751145.3</v>
      </c>
      <c r="I133" s="12">
        <v>1753469.12</v>
      </c>
      <c r="J133" s="12">
        <v>857650.22</v>
      </c>
      <c r="K133" s="12">
        <v>94873.02</v>
      </c>
      <c r="L133" s="12">
        <v>50862.87</v>
      </c>
      <c r="M133" s="69">
        <v>750083.01</v>
      </c>
      <c r="N133" s="12">
        <v>997676.18</v>
      </c>
      <c r="O133" s="12">
        <v>997676.18</v>
      </c>
      <c r="P133" s="12">
        <v>0</v>
      </c>
      <c r="Q133" s="75">
        <v>63.73</v>
      </c>
      <c r="R133" s="75">
        <v>31.17</v>
      </c>
      <c r="S133" s="75">
        <v>3.44</v>
      </c>
      <c r="T133" s="75">
        <v>1.84</v>
      </c>
      <c r="U133" s="75">
        <v>27.26</v>
      </c>
      <c r="V133" s="76">
        <v>36.26</v>
      </c>
    </row>
    <row r="134" spans="1:22" ht="12.75">
      <c r="A134" s="254">
        <v>2</v>
      </c>
      <c r="B134" s="255">
        <v>26</v>
      </c>
      <c r="C134" s="255">
        <v>3</v>
      </c>
      <c r="D134" s="17">
        <v>2</v>
      </c>
      <c r="E134" s="17">
        <v>0</v>
      </c>
      <c r="F134" s="24"/>
      <c r="G134" s="22" t="s">
        <v>388</v>
      </c>
      <c r="H134" s="92">
        <v>3456240</v>
      </c>
      <c r="I134" s="12">
        <v>3452550</v>
      </c>
      <c r="J134" s="12">
        <v>1683198.63</v>
      </c>
      <c r="K134" s="12">
        <v>202774</v>
      </c>
      <c r="L134" s="12">
        <v>65879.35</v>
      </c>
      <c r="M134" s="69">
        <v>1500698.02</v>
      </c>
      <c r="N134" s="12">
        <v>3690</v>
      </c>
      <c r="O134" s="12">
        <v>3690</v>
      </c>
      <c r="P134" s="12">
        <v>0</v>
      </c>
      <c r="Q134" s="75">
        <v>99.89</v>
      </c>
      <c r="R134" s="75">
        <v>48.7</v>
      </c>
      <c r="S134" s="75">
        <v>5.86</v>
      </c>
      <c r="T134" s="75">
        <v>1.9</v>
      </c>
      <c r="U134" s="75">
        <v>43.41</v>
      </c>
      <c r="V134" s="76">
        <v>0.1</v>
      </c>
    </row>
    <row r="135" spans="1:22" ht="12.75">
      <c r="A135" s="254">
        <v>2</v>
      </c>
      <c r="B135" s="255">
        <v>10</v>
      </c>
      <c r="C135" s="255">
        <v>6</v>
      </c>
      <c r="D135" s="17">
        <v>2</v>
      </c>
      <c r="E135" s="17">
        <v>0</v>
      </c>
      <c r="F135" s="24"/>
      <c r="G135" s="22" t="s">
        <v>389</v>
      </c>
      <c r="H135" s="92">
        <v>1080810.91</v>
      </c>
      <c r="I135" s="12">
        <v>1075890.91</v>
      </c>
      <c r="J135" s="12">
        <v>603076.4</v>
      </c>
      <c r="K135" s="12">
        <v>2165</v>
      </c>
      <c r="L135" s="12">
        <v>14319.98</v>
      </c>
      <c r="M135" s="69">
        <v>456329.53</v>
      </c>
      <c r="N135" s="12">
        <v>4920</v>
      </c>
      <c r="O135" s="12">
        <v>4920</v>
      </c>
      <c r="P135" s="12">
        <v>0</v>
      </c>
      <c r="Q135" s="75">
        <v>99.54</v>
      </c>
      <c r="R135" s="75">
        <v>55.79</v>
      </c>
      <c r="S135" s="75">
        <v>0.2</v>
      </c>
      <c r="T135" s="75">
        <v>1.32</v>
      </c>
      <c r="U135" s="75">
        <v>42.22</v>
      </c>
      <c r="V135" s="76">
        <v>0.45</v>
      </c>
    </row>
    <row r="136" spans="1:22" ht="12.75">
      <c r="A136" s="254">
        <v>2</v>
      </c>
      <c r="B136" s="255">
        <v>6</v>
      </c>
      <c r="C136" s="255">
        <v>8</v>
      </c>
      <c r="D136" s="17">
        <v>2</v>
      </c>
      <c r="E136" s="17">
        <v>0</v>
      </c>
      <c r="F136" s="24"/>
      <c r="G136" s="22" t="s">
        <v>390</v>
      </c>
      <c r="H136" s="92">
        <v>5117758.61</v>
      </c>
      <c r="I136" s="12">
        <v>4928258.08</v>
      </c>
      <c r="J136" s="12">
        <v>2287028.67</v>
      </c>
      <c r="K136" s="12">
        <v>363623.42</v>
      </c>
      <c r="L136" s="12">
        <v>112941.82</v>
      </c>
      <c r="M136" s="69">
        <v>2164664.17</v>
      </c>
      <c r="N136" s="12">
        <v>189500.53</v>
      </c>
      <c r="O136" s="12">
        <v>189500.53</v>
      </c>
      <c r="P136" s="12">
        <v>0</v>
      </c>
      <c r="Q136" s="75">
        <v>96.29</v>
      </c>
      <c r="R136" s="75">
        <v>44.68</v>
      </c>
      <c r="S136" s="75">
        <v>7.1</v>
      </c>
      <c r="T136" s="75">
        <v>2.2</v>
      </c>
      <c r="U136" s="75">
        <v>42.29</v>
      </c>
      <c r="V136" s="76">
        <v>3.7</v>
      </c>
    </row>
    <row r="137" spans="1:22" ht="12.75">
      <c r="A137" s="254">
        <v>2</v>
      </c>
      <c r="B137" s="255">
        <v>17</v>
      </c>
      <c r="C137" s="255">
        <v>3</v>
      </c>
      <c r="D137" s="17">
        <v>2</v>
      </c>
      <c r="E137" s="17">
        <v>0</v>
      </c>
      <c r="F137" s="24"/>
      <c r="G137" s="22" t="s">
        <v>391</v>
      </c>
      <c r="H137" s="92">
        <v>2800624.9</v>
      </c>
      <c r="I137" s="12">
        <v>2729020.9</v>
      </c>
      <c r="J137" s="12">
        <v>1478714.16</v>
      </c>
      <c r="K137" s="12">
        <v>141750</v>
      </c>
      <c r="L137" s="12">
        <v>20418.03</v>
      </c>
      <c r="M137" s="69">
        <v>1088138.71</v>
      </c>
      <c r="N137" s="12">
        <v>71604</v>
      </c>
      <c r="O137" s="12">
        <v>71235</v>
      </c>
      <c r="P137" s="12">
        <v>0</v>
      </c>
      <c r="Q137" s="75">
        <v>97.44</v>
      </c>
      <c r="R137" s="75">
        <v>52.79</v>
      </c>
      <c r="S137" s="75">
        <v>5.06</v>
      </c>
      <c r="T137" s="75">
        <v>0.72</v>
      </c>
      <c r="U137" s="75">
        <v>38.85</v>
      </c>
      <c r="V137" s="76">
        <v>2.55</v>
      </c>
    </row>
    <row r="138" spans="1:22" ht="12.75">
      <c r="A138" s="254">
        <v>2</v>
      </c>
      <c r="B138" s="255">
        <v>16</v>
      </c>
      <c r="C138" s="255">
        <v>6</v>
      </c>
      <c r="D138" s="17">
        <v>2</v>
      </c>
      <c r="E138" s="17">
        <v>0</v>
      </c>
      <c r="F138" s="24"/>
      <c r="G138" s="22" t="s">
        <v>392</v>
      </c>
      <c r="H138" s="92">
        <v>3131184.17</v>
      </c>
      <c r="I138" s="12">
        <v>2984329.16</v>
      </c>
      <c r="J138" s="12">
        <v>1805453.32</v>
      </c>
      <c r="K138" s="12">
        <v>97471.51</v>
      </c>
      <c r="L138" s="12">
        <v>70674.43</v>
      </c>
      <c r="M138" s="69">
        <v>1010729.9</v>
      </c>
      <c r="N138" s="12">
        <v>146855.01</v>
      </c>
      <c r="O138" s="12">
        <v>146855.01</v>
      </c>
      <c r="P138" s="12">
        <v>0</v>
      </c>
      <c r="Q138" s="75">
        <v>95.3</v>
      </c>
      <c r="R138" s="75">
        <v>57.66</v>
      </c>
      <c r="S138" s="75">
        <v>3.11</v>
      </c>
      <c r="T138" s="75">
        <v>2.25</v>
      </c>
      <c r="U138" s="75">
        <v>32.27</v>
      </c>
      <c r="V138" s="76">
        <v>4.69</v>
      </c>
    </row>
    <row r="139" spans="1:22" ht="12.75">
      <c r="A139" s="254">
        <v>2</v>
      </c>
      <c r="B139" s="255">
        <v>11</v>
      </c>
      <c r="C139" s="255">
        <v>3</v>
      </c>
      <c r="D139" s="17">
        <v>2</v>
      </c>
      <c r="E139" s="17">
        <v>0</v>
      </c>
      <c r="F139" s="24"/>
      <c r="G139" s="22" t="s">
        <v>393</v>
      </c>
      <c r="H139" s="92">
        <v>7853760.78</v>
      </c>
      <c r="I139" s="12">
        <v>6712530.16</v>
      </c>
      <c r="J139" s="12">
        <v>3283113.64</v>
      </c>
      <c r="K139" s="12">
        <v>923148.19</v>
      </c>
      <c r="L139" s="12">
        <v>0</v>
      </c>
      <c r="M139" s="69">
        <v>2506268.33</v>
      </c>
      <c r="N139" s="12">
        <v>1141230.62</v>
      </c>
      <c r="O139" s="12">
        <v>968132</v>
      </c>
      <c r="P139" s="12">
        <v>0</v>
      </c>
      <c r="Q139" s="75">
        <v>85.46</v>
      </c>
      <c r="R139" s="75">
        <v>41.8</v>
      </c>
      <c r="S139" s="75">
        <v>11.75</v>
      </c>
      <c r="T139" s="75">
        <v>0</v>
      </c>
      <c r="U139" s="75">
        <v>31.91</v>
      </c>
      <c r="V139" s="76">
        <v>14.53</v>
      </c>
    </row>
    <row r="140" spans="1:22" ht="12.75">
      <c r="A140" s="254">
        <v>2</v>
      </c>
      <c r="B140" s="255">
        <v>9</v>
      </c>
      <c r="C140" s="255">
        <v>8</v>
      </c>
      <c r="D140" s="17">
        <v>2</v>
      </c>
      <c r="E140" s="17">
        <v>0</v>
      </c>
      <c r="F140" s="24"/>
      <c r="G140" s="22" t="s">
        <v>394</v>
      </c>
      <c r="H140" s="92">
        <v>1853181.95</v>
      </c>
      <c r="I140" s="12">
        <v>1853181.95</v>
      </c>
      <c r="J140" s="12">
        <v>1119647.58</v>
      </c>
      <c r="K140" s="12">
        <v>3957.67</v>
      </c>
      <c r="L140" s="12">
        <v>51421.06</v>
      </c>
      <c r="M140" s="69">
        <v>678155.64</v>
      </c>
      <c r="N140" s="12">
        <v>0</v>
      </c>
      <c r="O140" s="12">
        <v>0</v>
      </c>
      <c r="P140" s="12">
        <v>0</v>
      </c>
      <c r="Q140" s="75">
        <v>100</v>
      </c>
      <c r="R140" s="75">
        <v>60.41</v>
      </c>
      <c r="S140" s="75">
        <v>0.21</v>
      </c>
      <c r="T140" s="75">
        <v>2.77</v>
      </c>
      <c r="U140" s="75">
        <v>36.59</v>
      </c>
      <c r="V140" s="76">
        <v>0</v>
      </c>
    </row>
    <row r="141" spans="1:22" ht="12.75">
      <c r="A141" s="254">
        <v>2</v>
      </c>
      <c r="B141" s="255">
        <v>10</v>
      </c>
      <c r="C141" s="255">
        <v>7</v>
      </c>
      <c r="D141" s="17">
        <v>2</v>
      </c>
      <c r="E141" s="17">
        <v>0</v>
      </c>
      <c r="F141" s="24"/>
      <c r="G141" s="22" t="s">
        <v>395</v>
      </c>
      <c r="H141" s="92">
        <v>3163449.59</v>
      </c>
      <c r="I141" s="12">
        <v>3101060.68</v>
      </c>
      <c r="J141" s="12">
        <v>1710218.49</v>
      </c>
      <c r="K141" s="12">
        <v>136000</v>
      </c>
      <c r="L141" s="12">
        <v>35065.22</v>
      </c>
      <c r="M141" s="69">
        <v>1219776.97</v>
      </c>
      <c r="N141" s="12">
        <v>62388.91</v>
      </c>
      <c r="O141" s="12">
        <v>62388.91</v>
      </c>
      <c r="P141" s="12">
        <v>0</v>
      </c>
      <c r="Q141" s="75">
        <v>98.02</v>
      </c>
      <c r="R141" s="75">
        <v>54.06</v>
      </c>
      <c r="S141" s="75">
        <v>4.29</v>
      </c>
      <c r="T141" s="75">
        <v>1.1</v>
      </c>
      <c r="U141" s="75">
        <v>38.55</v>
      </c>
      <c r="V141" s="76">
        <v>1.97</v>
      </c>
    </row>
    <row r="142" spans="1:22" ht="12.75">
      <c r="A142" s="254">
        <v>2</v>
      </c>
      <c r="B142" s="255">
        <v>6</v>
      </c>
      <c r="C142" s="255">
        <v>9</v>
      </c>
      <c r="D142" s="17">
        <v>2</v>
      </c>
      <c r="E142" s="17">
        <v>0</v>
      </c>
      <c r="F142" s="24"/>
      <c r="G142" s="22" t="s">
        <v>396</v>
      </c>
      <c r="H142" s="92">
        <v>3519954.38</v>
      </c>
      <c r="I142" s="12">
        <v>3141472.26</v>
      </c>
      <c r="J142" s="12">
        <v>1647103.79</v>
      </c>
      <c r="K142" s="12">
        <v>103948.35</v>
      </c>
      <c r="L142" s="12">
        <v>42644.5</v>
      </c>
      <c r="M142" s="69">
        <v>1347775.62</v>
      </c>
      <c r="N142" s="12">
        <v>378482.12</v>
      </c>
      <c r="O142" s="12">
        <v>180937.12</v>
      </c>
      <c r="P142" s="12">
        <v>0</v>
      </c>
      <c r="Q142" s="75">
        <v>89.24</v>
      </c>
      <c r="R142" s="75">
        <v>46.79</v>
      </c>
      <c r="S142" s="75">
        <v>2.95</v>
      </c>
      <c r="T142" s="75">
        <v>1.21</v>
      </c>
      <c r="U142" s="75">
        <v>38.28</v>
      </c>
      <c r="V142" s="76">
        <v>10.75</v>
      </c>
    </row>
    <row r="143" spans="1:22" ht="12.75">
      <c r="A143" s="254">
        <v>2</v>
      </c>
      <c r="B143" s="255">
        <v>21</v>
      </c>
      <c r="C143" s="255">
        <v>7</v>
      </c>
      <c r="D143" s="17">
        <v>2</v>
      </c>
      <c r="E143" s="17">
        <v>0</v>
      </c>
      <c r="F143" s="24"/>
      <c r="G143" s="22" t="s">
        <v>397</v>
      </c>
      <c r="H143" s="92">
        <v>2103362.99</v>
      </c>
      <c r="I143" s="12">
        <v>2103362.99</v>
      </c>
      <c r="J143" s="12">
        <v>996329.9</v>
      </c>
      <c r="K143" s="12">
        <v>138000</v>
      </c>
      <c r="L143" s="12">
        <v>21342.12</v>
      </c>
      <c r="M143" s="69">
        <v>947690.97</v>
      </c>
      <c r="N143" s="12">
        <v>0</v>
      </c>
      <c r="O143" s="12">
        <v>0</v>
      </c>
      <c r="P143" s="12">
        <v>0</v>
      </c>
      <c r="Q143" s="75">
        <v>100</v>
      </c>
      <c r="R143" s="75">
        <v>47.36</v>
      </c>
      <c r="S143" s="75">
        <v>6.56</v>
      </c>
      <c r="T143" s="75">
        <v>1.01</v>
      </c>
      <c r="U143" s="75">
        <v>45.05</v>
      </c>
      <c r="V143" s="76">
        <v>0</v>
      </c>
    </row>
    <row r="144" spans="1:22" ht="12.75">
      <c r="A144" s="254">
        <v>2</v>
      </c>
      <c r="B144" s="255">
        <v>24</v>
      </c>
      <c r="C144" s="255">
        <v>4</v>
      </c>
      <c r="D144" s="17">
        <v>2</v>
      </c>
      <c r="E144" s="17">
        <v>0</v>
      </c>
      <c r="F144" s="24"/>
      <c r="G144" s="22" t="s">
        <v>398</v>
      </c>
      <c r="H144" s="92">
        <v>3124370.11</v>
      </c>
      <c r="I144" s="12">
        <v>3074724.11</v>
      </c>
      <c r="J144" s="12">
        <v>1578886.22</v>
      </c>
      <c r="K144" s="12">
        <v>324950.72</v>
      </c>
      <c r="L144" s="12">
        <v>94616.54</v>
      </c>
      <c r="M144" s="69">
        <v>1076270.63</v>
      </c>
      <c r="N144" s="12">
        <v>49646</v>
      </c>
      <c r="O144" s="12">
        <v>49646</v>
      </c>
      <c r="P144" s="12">
        <v>0</v>
      </c>
      <c r="Q144" s="75">
        <v>98.41</v>
      </c>
      <c r="R144" s="75">
        <v>50.53</v>
      </c>
      <c r="S144" s="75">
        <v>10.4</v>
      </c>
      <c r="T144" s="75">
        <v>3.02</v>
      </c>
      <c r="U144" s="75">
        <v>34.44</v>
      </c>
      <c r="V144" s="76">
        <v>1.58</v>
      </c>
    </row>
    <row r="145" spans="1:22" ht="12.75">
      <c r="A145" s="254">
        <v>2</v>
      </c>
      <c r="B145" s="255">
        <v>25</v>
      </c>
      <c r="C145" s="255">
        <v>5</v>
      </c>
      <c r="D145" s="17">
        <v>2</v>
      </c>
      <c r="E145" s="17">
        <v>0</v>
      </c>
      <c r="F145" s="24"/>
      <c r="G145" s="22" t="s">
        <v>399</v>
      </c>
      <c r="H145" s="92">
        <v>4354484.73</v>
      </c>
      <c r="I145" s="12">
        <v>4190226.03</v>
      </c>
      <c r="J145" s="12">
        <v>2102967.17</v>
      </c>
      <c r="K145" s="12">
        <v>155349</v>
      </c>
      <c r="L145" s="12">
        <v>57441.77</v>
      </c>
      <c r="M145" s="69">
        <v>1874468.09</v>
      </c>
      <c r="N145" s="12">
        <v>164258.7</v>
      </c>
      <c r="O145" s="12">
        <v>149758.7</v>
      </c>
      <c r="P145" s="12">
        <v>0</v>
      </c>
      <c r="Q145" s="75">
        <v>96.22</v>
      </c>
      <c r="R145" s="75">
        <v>48.29</v>
      </c>
      <c r="S145" s="75">
        <v>3.56</v>
      </c>
      <c r="T145" s="75">
        <v>1.31</v>
      </c>
      <c r="U145" s="75">
        <v>43.04</v>
      </c>
      <c r="V145" s="76">
        <v>3.77</v>
      </c>
    </row>
    <row r="146" spans="1:22" ht="12.75">
      <c r="A146" s="254">
        <v>2</v>
      </c>
      <c r="B146" s="255">
        <v>19</v>
      </c>
      <c r="C146" s="255">
        <v>7</v>
      </c>
      <c r="D146" s="17">
        <v>2</v>
      </c>
      <c r="E146" s="17">
        <v>0</v>
      </c>
      <c r="F146" s="24"/>
      <c r="G146" s="22" t="s">
        <v>337</v>
      </c>
      <c r="H146" s="92">
        <v>9409614.61</v>
      </c>
      <c r="I146" s="12">
        <v>8853635.54</v>
      </c>
      <c r="J146" s="12">
        <v>4379541.09</v>
      </c>
      <c r="K146" s="12">
        <v>589505.64</v>
      </c>
      <c r="L146" s="12">
        <v>210170.39</v>
      </c>
      <c r="M146" s="69">
        <v>3674418.42</v>
      </c>
      <c r="N146" s="12">
        <v>555979.07</v>
      </c>
      <c r="O146" s="12">
        <v>55979.07</v>
      </c>
      <c r="P146" s="12">
        <v>0</v>
      </c>
      <c r="Q146" s="75">
        <v>94.09</v>
      </c>
      <c r="R146" s="75">
        <v>46.54</v>
      </c>
      <c r="S146" s="75">
        <v>6.26</v>
      </c>
      <c r="T146" s="75">
        <v>2.23</v>
      </c>
      <c r="U146" s="75">
        <v>39.04</v>
      </c>
      <c r="V146" s="76">
        <v>5.9</v>
      </c>
    </row>
    <row r="147" spans="1:22" ht="12.75">
      <c r="A147" s="254">
        <v>2</v>
      </c>
      <c r="B147" s="255">
        <v>18</v>
      </c>
      <c r="C147" s="255">
        <v>5</v>
      </c>
      <c r="D147" s="17">
        <v>2</v>
      </c>
      <c r="E147" s="17">
        <v>0</v>
      </c>
      <c r="F147" s="24"/>
      <c r="G147" s="22" t="s">
        <v>400</v>
      </c>
      <c r="H147" s="92">
        <v>3447782.69</v>
      </c>
      <c r="I147" s="12">
        <v>3380063.1</v>
      </c>
      <c r="J147" s="12">
        <v>1761372.6</v>
      </c>
      <c r="K147" s="12">
        <v>51625.9</v>
      </c>
      <c r="L147" s="12">
        <v>49387.93</v>
      </c>
      <c r="M147" s="69">
        <v>1517676.67</v>
      </c>
      <c r="N147" s="12">
        <v>67719.59</v>
      </c>
      <c r="O147" s="12">
        <v>67719.59</v>
      </c>
      <c r="P147" s="12">
        <v>0</v>
      </c>
      <c r="Q147" s="75">
        <v>98.03</v>
      </c>
      <c r="R147" s="75">
        <v>51.08</v>
      </c>
      <c r="S147" s="75">
        <v>1.49</v>
      </c>
      <c r="T147" s="75">
        <v>1.43</v>
      </c>
      <c r="U147" s="75">
        <v>44.01</v>
      </c>
      <c r="V147" s="76">
        <v>1.96</v>
      </c>
    </row>
    <row r="148" spans="1:22" ht="12.75">
      <c r="A148" s="254">
        <v>2</v>
      </c>
      <c r="B148" s="255">
        <v>21</v>
      </c>
      <c r="C148" s="255">
        <v>8</v>
      </c>
      <c r="D148" s="17">
        <v>2</v>
      </c>
      <c r="E148" s="17">
        <v>0</v>
      </c>
      <c r="F148" s="24"/>
      <c r="G148" s="22" t="s">
        <v>401</v>
      </c>
      <c r="H148" s="92">
        <v>3704941.94</v>
      </c>
      <c r="I148" s="12">
        <v>3628536.47</v>
      </c>
      <c r="J148" s="12">
        <v>1425559.56</v>
      </c>
      <c r="K148" s="12">
        <v>254500</v>
      </c>
      <c r="L148" s="12">
        <v>75179.37</v>
      </c>
      <c r="M148" s="69">
        <v>1873297.54</v>
      </c>
      <c r="N148" s="12">
        <v>76405.47</v>
      </c>
      <c r="O148" s="12">
        <v>76405.47</v>
      </c>
      <c r="P148" s="12">
        <v>0</v>
      </c>
      <c r="Q148" s="75">
        <v>97.93</v>
      </c>
      <c r="R148" s="75">
        <v>38.47</v>
      </c>
      <c r="S148" s="75">
        <v>6.86</v>
      </c>
      <c r="T148" s="75">
        <v>2.02</v>
      </c>
      <c r="U148" s="75">
        <v>50.56</v>
      </c>
      <c r="V148" s="76">
        <v>2.06</v>
      </c>
    </row>
    <row r="149" spans="1:22" ht="12.75">
      <c r="A149" s="254">
        <v>2</v>
      </c>
      <c r="B149" s="255">
        <v>1</v>
      </c>
      <c r="C149" s="255">
        <v>6</v>
      </c>
      <c r="D149" s="17">
        <v>2</v>
      </c>
      <c r="E149" s="17">
        <v>0</v>
      </c>
      <c r="F149" s="24"/>
      <c r="G149" s="22" t="s">
        <v>402</v>
      </c>
      <c r="H149" s="92">
        <v>4818964.24</v>
      </c>
      <c r="I149" s="12">
        <v>4783658.59</v>
      </c>
      <c r="J149" s="12">
        <v>2247348.1</v>
      </c>
      <c r="K149" s="12">
        <v>660662.04</v>
      </c>
      <c r="L149" s="12">
        <v>0</v>
      </c>
      <c r="M149" s="69">
        <v>1875648.45</v>
      </c>
      <c r="N149" s="12">
        <v>35305.65</v>
      </c>
      <c r="O149" s="12">
        <v>15749.95</v>
      </c>
      <c r="P149" s="12">
        <v>0</v>
      </c>
      <c r="Q149" s="75">
        <v>99.26</v>
      </c>
      <c r="R149" s="75">
        <v>46.63</v>
      </c>
      <c r="S149" s="75">
        <v>13.7</v>
      </c>
      <c r="T149" s="75">
        <v>0</v>
      </c>
      <c r="U149" s="75">
        <v>38.92</v>
      </c>
      <c r="V149" s="76">
        <v>0.73</v>
      </c>
    </row>
    <row r="150" spans="1:22" ht="12.75">
      <c r="A150" s="254">
        <v>2</v>
      </c>
      <c r="B150" s="255">
        <v>5</v>
      </c>
      <c r="C150" s="255">
        <v>6</v>
      </c>
      <c r="D150" s="17">
        <v>2</v>
      </c>
      <c r="E150" s="17">
        <v>0</v>
      </c>
      <c r="F150" s="24"/>
      <c r="G150" s="22" t="s">
        <v>403</v>
      </c>
      <c r="H150" s="92">
        <v>2871768.11</v>
      </c>
      <c r="I150" s="12">
        <v>2265501.44</v>
      </c>
      <c r="J150" s="12">
        <v>1347951.52</v>
      </c>
      <c r="K150" s="12">
        <v>146206.69</v>
      </c>
      <c r="L150" s="12">
        <v>52230.52</v>
      </c>
      <c r="M150" s="69">
        <v>719112.71</v>
      </c>
      <c r="N150" s="12">
        <v>606266.67</v>
      </c>
      <c r="O150" s="12">
        <v>606266.67</v>
      </c>
      <c r="P150" s="12">
        <v>0</v>
      </c>
      <c r="Q150" s="75">
        <v>78.88</v>
      </c>
      <c r="R150" s="75">
        <v>46.93</v>
      </c>
      <c r="S150" s="75">
        <v>5.09</v>
      </c>
      <c r="T150" s="75">
        <v>1.81</v>
      </c>
      <c r="U150" s="75">
        <v>25.04</v>
      </c>
      <c r="V150" s="76">
        <v>21.11</v>
      </c>
    </row>
    <row r="151" spans="1:22" ht="12.75">
      <c r="A151" s="254">
        <v>2</v>
      </c>
      <c r="B151" s="255">
        <v>22</v>
      </c>
      <c r="C151" s="255">
        <v>2</v>
      </c>
      <c r="D151" s="17">
        <v>2</v>
      </c>
      <c r="E151" s="17">
        <v>0</v>
      </c>
      <c r="F151" s="24"/>
      <c r="G151" s="22" t="s">
        <v>404</v>
      </c>
      <c r="H151" s="92">
        <v>5204005.68</v>
      </c>
      <c r="I151" s="12">
        <v>4955404.85</v>
      </c>
      <c r="J151" s="12">
        <v>2765811.78</v>
      </c>
      <c r="K151" s="12">
        <v>353482.37</v>
      </c>
      <c r="L151" s="12">
        <v>99222.55</v>
      </c>
      <c r="M151" s="69">
        <v>1736888.15</v>
      </c>
      <c r="N151" s="12">
        <v>248600.83</v>
      </c>
      <c r="O151" s="12">
        <v>248600.83</v>
      </c>
      <c r="P151" s="12">
        <v>0</v>
      </c>
      <c r="Q151" s="75">
        <v>95.22</v>
      </c>
      <c r="R151" s="75">
        <v>53.14</v>
      </c>
      <c r="S151" s="75">
        <v>6.79</v>
      </c>
      <c r="T151" s="75">
        <v>1.9</v>
      </c>
      <c r="U151" s="75">
        <v>33.37</v>
      </c>
      <c r="V151" s="76">
        <v>4.77</v>
      </c>
    </row>
    <row r="152" spans="1:22" ht="12.75">
      <c r="A152" s="254">
        <v>2</v>
      </c>
      <c r="B152" s="255">
        <v>20</v>
      </c>
      <c r="C152" s="255">
        <v>4</v>
      </c>
      <c r="D152" s="17">
        <v>2</v>
      </c>
      <c r="E152" s="17">
        <v>0</v>
      </c>
      <c r="F152" s="24"/>
      <c r="G152" s="22" t="s">
        <v>405</v>
      </c>
      <c r="H152" s="92">
        <v>4308789.09</v>
      </c>
      <c r="I152" s="12">
        <v>4231409.21</v>
      </c>
      <c r="J152" s="12">
        <v>2333376.5</v>
      </c>
      <c r="K152" s="12">
        <v>191050.91</v>
      </c>
      <c r="L152" s="12">
        <v>44749.38</v>
      </c>
      <c r="M152" s="69">
        <v>1662232.42</v>
      </c>
      <c r="N152" s="12">
        <v>77379.88</v>
      </c>
      <c r="O152" s="12">
        <v>77379.88</v>
      </c>
      <c r="P152" s="12">
        <v>0</v>
      </c>
      <c r="Q152" s="75">
        <v>98.2</v>
      </c>
      <c r="R152" s="75">
        <v>54.15</v>
      </c>
      <c r="S152" s="75">
        <v>4.43</v>
      </c>
      <c r="T152" s="75">
        <v>1.03</v>
      </c>
      <c r="U152" s="75">
        <v>38.57</v>
      </c>
      <c r="V152" s="76">
        <v>1.79</v>
      </c>
    </row>
    <row r="153" spans="1:22" ht="12.75">
      <c r="A153" s="254">
        <v>2</v>
      </c>
      <c r="B153" s="255">
        <v>26</v>
      </c>
      <c r="C153" s="255">
        <v>5</v>
      </c>
      <c r="D153" s="17">
        <v>2</v>
      </c>
      <c r="E153" s="17">
        <v>0</v>
      </c>
      <c r="F153" s="24"/>
      <c r="G153" s="22" t="s">
        <v>406</v>
      </c>
      <c r="H153" s="92">
        <v>3361435.46</v>
      </c>
      <c r="I153" s="12">
        <v>3354504.78</v>
      </c>
      <c r="J153" s="12">
        <v>1934978.55</v>
      </c>
      <c r="K153" s="12">
        <v>149788.96</v>
      </c>
      <c r="L153" s="12">
        <v>19122.4</v>
      </c>
      <c r="M153" s="69">
        <v>1250614.87</v>
      </c>
      <c r="N153" s="12">
        <v>6930.68</v>
      </c>
      <c r="O153" s="12">
        <v>6930.68</v>
      </c>
      <c r="P153" s="12">
        <v>0</v>
      </c>
      <c r="Q153" s="75">
        <v>99.79</v>
      </c>
      <c r="R153" s="75">
        <v>57.56</v>
      </c>
      <c r="S153" s="75">
        <v>4.45</v>
      </c>
      <c r="T153" s="75">
        <v>0.56</v>
      </c>
      <c r="U153" s="75">
        <v>37.2</v>
      </c>
      <c r="V153" s="76">
        <v>0.2</v>
      </c>
    </row>
    <row r="154" spans="1:22" ht="12.75">
      <c r="A154" s="254">
        <v>2</v>
      </c>
      <c r="B154" s="255">
        <v>20</v>
      </c>
      <c r="C154" s="255">
        <v>5</v>
      </c>
      <c r="D154" s="17">
        <v>2</v>
      </c>
      <c r="E154" s="17">
        <v>0</v>
      </c>
      <c r="F154" s="24"/>
      <c r="G154" s="22" t="s">
        <v>407</v>
      </c>
      <c r="H154" s="92">
        <v>4108216.05</v>
      </c>
      <c r="I154" s="12">
        <v>3103913.07</v>
      </c>
      <c r="J154" s="12">
        <v>1654906.1</v>
      </c>
      <c r="K154" s="12">
        <v>157859.84</v>
      </c>
      <c r="L154" s="12">
        <v>36148.47</v>
      </c>
      <c r="M154" s="69">
        <v>1254998.66</v>
      </c>
      <c r="N154" s="12">
        <v>1004302.98</v>
      </c>
      <c r="O154" s="12">
        <v>1004302.98</v>
      </c>
      <c r="P154" s="12">
        <v>0</v>
      </c>
      <c r="Q154" s="75">
        <v>75.55</v>
      </c>
      <c r="R154" s="75">
        <v>40.28</v>
      </c>
      <c r="S154" s="75">
        <v>3.84</v>
      </c>
      <c r="T154" s="75">
        <v>0.87</v>
      </c>
      <c r="U154" s="75">
        <v>30.54</v>
      </c>
      <c r="V154" s="76">
        <v>24.44</v>
      </c>
    </row>
    <row r="155" spans="1:22" ht="12.75">
      <c r="A155" s="254">
        <v>2</v>
      </c>
      <c r="B155" s="255">
        <v>25</v>
      </c>
      <c r="C155" s="255">
        <v>7</v>
      </c>
      <c r="D155" s="17">
        <v>2</v>
      </c>
      <c r="E155" s="17">
        <v>0</v>
      </c>
      <c r="F155" s="24"/>
      <c r="G155" s="22" t="s">
        <v>343</v>
      </c>
      <c r="H155" s="92">
        <v>6131107.69</v>
      </c>
      <c r="I155" s="12">
        <v>5715645.57</v>
      </c>
      <c r="J155" s="12">
        <v>2599937.74</v>
      </c>
      <c r="K155" s="12">
        <v>477332.36</v>
      </c>
      <c r="L155" s="12">
        <v>95093.48</v>
      </c>
      <c r="M155" s="69">
        <v>2543281.99</v>
      </c>
      <c r="N155" s="12">
        <v>415462.12</v>
      </c>
      <c r="O155" s="12">
        <v>415462.12</v>
      </c>
      <c r="P155" s="12">
        <v>0</v>
      </c>
      <c r="Q155" s="75">
        <v>93.22</v>
      </c>
      <c r="R155" s="75">
        <v>42.4</v>
      </c>
      <c r="S155" s="75">
        <v>7.78</v>
      </c>
      <c r="T155" s="75">
        <v>1.55</v>
      </c>
      <c r="U155" s="75">
        <v>41.48</v>
      </c>
      <c r="V155" s="76">
        <v>6.77</v>
      </c>
    </row>
    <row r="156" spans="1:22" ht="12.75">
      <c r="A156" s="254">
        <v>2</v>
      </c>
      <c r="B156" s="255">
        <v>26</v>
      </c>
      <c r="C156" s="255">
        <v>6</v>
      </c>
      <c r="D156" s="17">
        <v>2</v>
      </c>
      <c r="E156" s="17">
        <v>0</v>
      </c>
      <c r="F156" s="24"/>
      <c r="G156" s="22" t="s">
        <v>344</v>
      </c>
      <c r="H156" s="92">
        <v>4528206.16</v>
      </c>
      <c r="I156" s="12">
        <v>4440683.88</v>
      </c>
      <c r="J156" s="12">
        <v>2251283.72</v>
      </c>
      <c r="K156" s="12">
        <v>559704.12</v>
      </c>
      <c r="L156" s="12">
        <v>63075.66</v>
      </c>
      <c r="M156" s="69">
        <v>1566620.38</v>
      </c>
      <c r="N156" s="12">
        <v>87522.28</v>
      </c>
      <c r="O156" s="12">
        <v>36354.28</v>
      </c>
      <c r="P156" s="12">
        <v>0</v>
      </c>
      <c r="Q156" s="75">
        <v>98.06</v>
      </c>
      <c r="R156" s="75">
        <v>49.71</v>
      </c>
      <c r="S156" s="75">
        <v>12.36</v>
      </c>
      <c r="T156" s="75">
        <v>1.39</v>
      </c>
      <c r="U156" s="75">
        <v>34.59</v>
      </c>
      <c r="V156" s="76">
        <v>1.93</v>
      </c>
    </row>
    <row r="157" spans="1:22" ht="12.75">
      <c r="A157" s="254">
        <v>2</v>
      </c>
      <c r="B157" s="255">
        <v>23</v>
      </c>
      <c r="C157" s="255">
        <v>9</v>
      </c>
      <c r="D157" s="17">
        <v>2</v>
      </c>
      <c r="E157" s="17">
        <v>0</v>
      </c>
      <c r="F157" s="24"/>
      <c r="G157" s="22" t="s">
        <v>408</v>
      </c>
      <c r="H157" s="92">
        <v>5731298.49</v>
      </c>
      <c r="I157" s="12">
        <v>4426184.8</v>
      </c>
      <c r="J157" s="12">
        <v>2500128.74</v>
      </c>
      <c r="K157" s="12">
        <v>233074.51</v>
      </c>
      <c r="L157" s="12">
        <v>133478.19</v>
      </c>
      <c r="M157" s="69">
        <v>1559503.36</v>
      </c>
      <c r="N157" s="12">
        <v>1305113.69</v>
      </c>
      <c r="O157" s="12">
        <v>1280113.69</v>
      </c>
      <c r="P157" s="12">
        <v>0</v>
      </c>
      <c r="Q157" s="75">
        <v>77.22</v>
      </c>
      <c r="R157" s="75">
        <v>43.62</v>
      </c>
      <c r="S157" s="75">
        <v>4.06</v>
      </c>
      <c r="T157" s="75">
        <v>2.32</v>
      </c>
      <c r="U157" s="75">
        <v>27.21</v>
      </c>
      <c r="V157" s="76">
        <v>22.77</v>
      </c>
    </row>
    <row r="158" spans="1:22" ht="12.75">
      <c r="A158" s="254">
        <v>2</v>
      </c>
      <c r="B158" s="255">
        <v>3</v>
      </c>
      <c r="C158" s="255">
        <v>6</v>
      </c>
      <c r="D158" s="17">
        <v>2</v>
      </c>
      <c r="E158" s="17">
        <v>0</v>
      </c>
      <c r="F158" s="24"/>
      <c r="G158" s="22" t="s">
        <v>409</v>
      </c>
      <c r="H158" s="92">
        <v>2659512.51</v>
      </c>
      <c r="I158" s="12">
        <v>2648096.24</v>
      </c>
      <c r="J158" s="12">
        <v>1616761.45</v>
      </c>
      <c r="K158" s="12">
        <v>47100</v>
      </c>
      <c r="L158" s="12">
        <v>39452.29</v>
      </c>
      <c r="M158" s="69">
        <v>944782.5</v>
      </c>
      <c r="N158" s="12">
        <v>11416.27</v>
      </c>
      <c r="O158" s="12">
        <v>11416.27</v>
      </c>
      <c r="P158" s="12">
        <v>0</v>
      </c>
      <c r="Q158" s="75">
        <v>99.57</v>
      </c>
      <c r="R158" s="75">
        <v>60.79</v>
      </c>
      <c r="S158" s="75">
        <v>1.77</v>
      </c>
      <c r="T158" s="75">
        <v>1.48</v>
      </c>
      <c r="U158" s="75">
        <v>35.52</v>
      </c>
      <c r="V158" s="76">
        <v>0.42</v>
      </c>
    </row>
    <row r="159" spans="1:22" s="107" customFormat="1" ht="15">
      <c r="A159" s="258"/>
      <c r="B159" s="259"/>
      <c r="C159" s="259"/>
      <c r="D159" s="120"/>
      <c r="E159" s="120"/>
      <c r="F159" s="121" t="s">
        <v>410</v>
      </c>
      <c r="G159" s="122"/>
      <c r="H159" s="177">
        <v>499594615.14000005</v>
      </c>
      <c r="I159" s="177">
        <v>446848788.93</v>
      </c>
      <c r="J159" s="177">
        <v>215523693.03000006</v>
      </c>
      <c r="K159" s="177">
        <v>33726921.489999995</v>
      </c>
      <c r="L159" s="177">
        <v>9366552.140000002</v>
      </c>
      <c r="M159" s="177">
        <v>188231622.26999998</v>
      </c>
      <c r="N159" s="177">
        <v>52745826.20999999</v>
      </c>
      <c r="O159" s="177">
        <v>47368033.19</v>
      </c>
      <c r="P159" s="177">
        <v>741488.88</v>
      </c>
      <c r="Q159" s="150">
        <v>89.44227487415588</v>
      </c>
      <c r="R159" s="150">
        <v>43.13971498063574</v>
      </c>
      <c r="S159" s="150">
        <v>6.750857688998267</v>
      </c>
      <c r="T159" s="150">
        <v>1.8748304837863872</v>
      </c>
      <c r="U159" s="150">
        <v>37.67687172073549</v>
      </c>
      <c r="V159" s="151">
        <v>10.557725125844115</v>
      </c>
    </row>
    <row r="160" spans="1:22" ht="12.75">
      <c r="A160" s="254">
        <v>2</v>
      </c>
      <c r="B160" s="255">
        <v>24</v>
      </c>
      <c r="C160" s="255">
        <v>1</v>
      </c>
      <c r="D160" s="17">
        <v>3</v>
      </c>
      <c r="E160" s="17">
        <v>0</v>
      </c>
      <c r="F160" s="24"/>
      <c r="G160" s="22" t="s">
        <v>411</v>
      </c>
      <c r="H160" s="92">
        <v>3896967.55</v>
      </c>
      <c r="I160" s="12">
        <v>2936348.35</v>
      </c>
      <c r="J160" s="12">
        <v>1379855.37</v>
      </c>
      <c r="K160" s="12">
        <v>205062.1</v>
      </c>
      <c r="L160" s="12">
        <v>77538.12</v>
      </c>
      <c r="M160" s="69">
        <v>1273892.76</v>
      </c>
      <c r="N160" s="12">
        <v>960619.2</v>
      </c>
      <c r="O160" s="12">
        <v>438778.23</v>
      </c>
      <c r="P160" s="12">
        <v>71840.97</v>
      </c>
      <c r="Q160" s="75">
        <v>75.34</v>
      </c>
      <c r="R160" s="75">
        <v>35.4</v>
      </c>
      <c r="S160" s="75">
        <v>5.26</v>
      </c>
      <c r="T160" s="75">
        <v>1.98</v>
      </c>
      <c r="U160" s="75">
        <v>32.68</v>
      </c>
      <c r="V160" s="76">
        <v>24.65</v>
      </c>
    </row>
    <row r="161" spans="1:22" ht="12.75">
      <c r="A161" s="254">
        <v>2</v>
      </c>
      <c r="B161" s="255">
        <v>14</v>
      </c>
      <c r="C161" s="255">
        <v>2</v>
      </c>
      <c r="D161" s="17">
        <v>3</v>
      </c>
      <c r="E161" s="17">
        <v>0</v>
      </c>
      <c r="F161" s="24"/>
      <c r="G161" s="22" t="s">
        <v>412</v>
      </c>
      <c r="H161" s="92">
        <v>9192680.85</v>
      </c>
      <c r="I161" s="12">
        <v>6209546.57</v>
      </c>
      <c r="J161" s="12">
        <v>2966201.63</v>
      </c>
      <c r="K161" s="12">
        <v>517954.9</v>
      </c>
      <c r="L161" s="12">
        <v>219444.05</v>
      </c>
      <c r="M161" s="69">
        <v>2505945.99</v>
      </c>
      <c r="N161" s="12">
        <v>2983134.28</v>
      </c>
      <c r="O161" s="12">
        <v>2933134.28</v>
      </c>
      <c r="P161" s="12">
        <v>0</v>
      </c>
      <c r="Q161" s="75">
        <v>67.54</v>
      </c>
      <c r="R161" s="75">
        <v>32.26</v>
      </c>
      <c r="S161" s="75">
        <v>5.63</v>
      </c>
      <c r="T161" s="75">
        <v>2.38</v>
      </c>
      <c r="U161" s="75">
        <v>27.26</v>
      </c>
      <c r="V161" s="76">
        <v>32.45</v>
      </c>
    </row>
    <row r="162" spans="1:22" ht="12.75">
      <c r="A162" s="254">
        <v>2</v>
      </c>
      <c r="B162" s="255">
        <v>25</v>
      </c>
      <c r="C162" s="255">
        <v>3</v>
      </c>
      <c r="D162" s="17">
        <v>3</v>
      </c>
      <c r="E162" s="17">
        <v>0</v>
      </c>
      <c r="F162" s="24"/>
      <c r="G162" s="22" t="s">
        <v>413</v>
      </c>
      <c r="H162" s="92">
        <v>40963880.04</v>
      </c>
      <c r="I162" s="12">
        <v>36583899.78</v>
      </c>
      <c r="J162" s="12">
        <v>13885382.05</v>
      </c>
      <c r="K162" s="12">
        <v>2389498.96</v>
      </c>
      <c r="L162" s="12">
        <v>341503.38</v>
      </c>
      <c r="M162" s="69">
        <v>19967515.39</v>
      </c>
      <c r="N162" s="12">
        <v>4379980.26</v>
      </c>
      <c r="O162" s="12">
        <v>3379980.26</v>
      </c>
      <c r="P162" s="12">
        <v>0</v>
      </c>
      <c r="Q162" s="75">
        <v>89.3</v>
      </c>
      <c r="R162" s="75">
        <v>33.89</v>
      </c>
      <c r="S162" s="75">
        <v>5.83</v>
      </c>
      <c r="T162" s="75">
        <v>0.83</v>
      </c>
      <c r="U162" s="75">
        <v>48.74</v>
      </c>
      <c r="V162" s="76">
        <v>10.69</v>
      </c>
    </row>
    <row r="163" spans="1:22" ht="12.75">
      <c r="A163" s="254">
        <v>2</v>
      </c>
      <c r="B163" s="255">
        <v>5</v>
      </c>
      <c r="C163" s="255">
        <v>2</v>
      </c>
      <c r="D163" s="17">
        <v>3</v>
      </c>
      <c r="E163" s="17">
        <v>0</v>
      </c>
      <c r="F163" s="24"/>
      <c r="G163" s="22" t="s">
        <v>414</v>
      </c>
      <c r="H163" s="92">
        <v>7674215.3</v>
      </c>
      <c r="I163" s="12">
        <v>5887504.31</v>
      </c>
      <c r="J163" s="12">
        <v>2593765.57</v>
      </c>
      <c r="K163" s="12">
        <v>364500</v>
      </c>
      <c r="L163" s="12">
        <v>107859.52</v>
      </c>
      <c r="M163" s="69">
        <v>2821379.22</v>
      </c>
      <c r="N163" s="12">
        <v>1786710.99</v>
      </c>
      <c r="O163" s="12">
        <v>1706710.99</v>
      </c>
      <c r="P163" s="12">
        <v>15000</v>
      </c>
      <c r="Q163" s="75">
        <v>76.71</v>
      </c>
      <c r="R163" s="75">
        <v>33.79</v>
      </c>
      <c r="S163" s="75">
        <v>4.74</v>
      </c>
      <c r="T163" s="75">
        <v>1.4</v>
      </c>
      <c r="U163" s="75">
        <v>36.76</v>
      </c>
      <c r="V163" s="76">
        <v>23.28</v>
      </c>
    </row>
    <row r="164" spans="1:22" ht="12.75">
      <c r="A164" s="254">
        <v>2</v>
      </c>
      <c r="B164" s="255">
        <v>22</v>
      </c>
      <c r="C164" s="255">
        <v>1</v>
      </c>
      <c r="D164" s="17">
        <v>3</v>
      </c>
      <c r="E164" s="17">
        <v>0</v>
      </c>
      <c r="F164" s="24"/>
      <c r="G164" s="22" t="s">
        <v>415</v>
      </c>
      <c r="H164" s="92">
        <v>11584695.83</v>
      </c>
      <c r="I164" s="12">
        <v>9867264.97</v>
      </c>
      <c r="J164" s="12">
        <v>4601548.33</v>
      </c>
      <c r="K164" s="12">
        <v>1046373.63</v>
      </c>
      <c r="L164" s="12">
        <v>103978.31</v>
      </c>
      <c r="M164" s="69">
        <v>4115364.7</v>
      </c>
      <c r="N164" s="12">
        <v>1717430.86</v>
      </c>
      <c r="O164" s="12">
        <v>1579390.63</v>
      </c>
      <c r="P164" s="12">
        <v>114400</v>
      </c>
      <c r="Q164" s="75">
        <v>85.17</v>
      </c>
      <c r="R164" s="75">
        <v>39.72</v>
      </c>
      <c r="S164" s="75">
        <v>9.03</v>
      </c>
      <c r="T164" s="75">
        <v>0.89</v>
      </c>
      <c r="U164" s="75">
        <v>35.52</v>
      </c>
      <c r="V164" s="76">
        <v>14.82</v>
      </c>
    </row>
    <row r="165" spans="1:22" ht="12.75">
      <c r="A165" s="254">
        <v>2</v>
      </c>
      <c r="B165" s="255">
        <v>8</v>
      </c>
      <c r="C165" s="255">
        <v>6</v>
      </c>
      <c r="D165" s="17">
        <v>3</v>
      </c>
      <c r="E165" s="17">
        <v>0</v>
      </c>
      <c r="F165" s="24"/>
      <c r="G165" s="22" t="s">
        <v>416</v>
      </c>
      <c r="H165" s="92">
        <v>10369361.46</v>
      </c>
      <c r="I165" s="12">
        <v>9441690.48</v>
      </c>
      <c r="J165" s="12">
        <v>3855024.83</v>
      </c>
      <c r="K165" s="12">
        <v>1127044.14</v>
      </c>
      <c r="L165" s="12">
        <v>475567.96</v>
      </c>
      <c r="M165" s="69">
        <v>3984053.55</v>
      </c>
      <c r="N165" s="12">
        <v>927670.98</v>
      </c>
      <c r="O165" s="12">
        <v>901270.98</v>
      </c>
      <c r="P165" s="12">
        <v>0</v>
      </c>
      <c r="Q165" s="75">
        <v>91.05</v>
      </c>
      <c r="R165" s="75">
        <v>37.17</v>
      </c>
      <c r="S165" s="75">
        <v>10.86</v>
      </c>
      <c r="T165" s="75">
        <v>4.58</v>
      </c>
      <c r="U165" s="75">
        <v>38.42</v>
      </c>
      <c r="V165" s="76">
        <v>8.94</v>
      </c>
    </row>
    <row r="166" spans="1:22" ht="12.75">
      <c r="A166" s="254">
        <v>2</v>
      </c>
      <c r="B166" s="255">
        <v>16</v>
      </c>
      <c r="C166" s="255">
        <v>1</v>
      </c>
      <c r="D166" s="17">
        <v>3</v>
      </c>
      <c r="E166" s="17">
        <v>0</v>
      </c>
      <c r="F166" s="24"/>
      <c r="G166" s="22" t="s">
        <v>417</v>
      </c>
      <c r="H166" s="92">
        <v>6836384.75</v>
      </c>
      <c r="I166" s="12">
        <v>6718497.38</v>
      </c>
      <c r="J166" s="12">
        <v>3456813.46</v>
      </c>
      <c r="K166" s="12">
        <v>756645</v>
      </c>
      <c r="L166" s="12">
        <v>112273.28</v>
      </c>
      <c r="M166" s="69">
        <v>2392765.64</v>
      </c>
      <c r="N166" s="12">
        <v>117887.37</v>
      </c>
      <c r="O166" s="12">
        <v>117887.37</v>
      </c>
      <c r="P166" s="12">
        <v>0</v>
      </c>
      <c r="Q166" s="75">
        <v>98.27</v>
      </c>
      <c r="R166" s="75">
        <v>50.56</v>
      </c>
      <c r="S166" s="75">
        <v>11.06</v>
      </c>
      <c r="T166" s="75">
        <v>1.64</v>
      </c>
      <c r="U166" s="75">
        <v>35</v>
      </c>
      <c r="V166" s="76">
        <v>1.72</v>
      </c>
    </row>
    <row r="167" spans="1:22" ht="12.75">
      <c r="A167" s="254">
        <v>2</v>
      </c>
      <c r="B167" s="255">
        <v>21</v>
      </c>
      <c r="C167" s="255">
        <v>5</v>
      </c>
      <c r="D167" s="17">
        <v>3</v>
      </c>
      <c r="E167" s="17">
        <v>0</v>
      </c>
      <c r="F167" s="24"/>
      <c r="G167" s="22" t="s">
        <v>418</v>
      </c>
      <c r="H167" s="92">
        <v>5098902.05</v>
      </c>
      <c r="I167" s="12">
        <v>4866052.46</v>
      </c>
      <c r="J167" s="12">
        <v>2561937.52</v>
      </c>
      <c r="K167" s="12">
        <v>96000</v>
      </c>
      <c r="L167" s="12">
        <v>82959.01</v>
      </c>
      <c r="M167" s="69">
        <v>2125155.93</v>
      </c>
      <c r="N167" s="12">
        <v>232849.59</v>
      </c>
      <c r="O167" s="12">
        <v>232849.59</v>
      </c>
      <c r="P167" s="12">
        <v>0</v>
      </c>
      <c r="Q167" s="75">
        <v>95.43</v>
      </c>
      <c r="R167" s="75">
        <v>50.24</v>
      </c>
      <c r="S167" s="75">
        <v>1.88</v>
      </c>
      <c r="T167" s="75">
        <v>1.62</v>
      </c>
      <c r="U167" s="75">
        <v>41.67</v>
      </c>
      <c r="V167" s="76">
        <v>4.56</v>
      </c>
    </row>
    <row r="168" spans="1:22" ht="12.75">
      <c r="A168" s="254">
        <v>2</v>
      </c>
      <c r="B168" s="255">
        <v>4</v>
      </c>
      <c r="C168" s="255">
        <v>1</v>
      </c>
      <c r="D168" s="17">
        <v>3</v>
      </c>
      <c r="E168" s="17">
        <v>0</v>
      </c>
      <c r="F168" s="24"/>
      <c r="G168" s="22" t="s">
        <v>419</v>
      </c>
      <c r="H168" s="92">
        <v>14050292.74</v>
      </c>
      <c r="I168" s="12">
        <v>12562894.01</v>
      </c>
      <c r="J168" s="12">
        <v>6492900.12</v>
      </c>
      <c r="K168" s="12">
        <v>418841.14</v>
      </c>
      <c r="L168" s="12">
        <v>350973.33</v>
      </c>
      <c r="M168" s="69">
        <v>5300179.42</v>
      </c>
      <c r="N168" s="12">
        <v>1487398.73</v>
      </c>
      <c r="O168" s="12">
        <v>1486898.73</v>
      </c>
      <c r="P168" s="12">
        <v>0</v>
      </c>
      <c r="Q168" s="75">
        <v>89.41</v>
      </c>
      <c r="R168" s="75">
        <v>46.21</v>
      </c>
      <c r="S168" s="75">
        <v>2.98</v>
      </c>
      <c r="T168" s="75">
        <v>2.49</v>
      </c>
      <c r="U168" s="75">
        <v>37.72</v>
      </c>
      <c r="V168" s="76">
        <v>10.58</v>
      </c>
    </row>
    <row r="169" spans="1:22" ht="12.75">
      <c r="A169" s="254">
        <v>2</v>
      </c>
      <c r="B169" s="255">
        <v>12</v>
      </c>
      <c r="C169" s="255">
        <v>1</v>
      </c>
      <c r="D169" s="17">
        <v>3</v>
      </c>
      <c r="E169" s="17">
        <v>0</v>
      </c>
      <c r="F169" s="24"/>
      <c r="G169" s="22" t="s">
        <v>420</v>
      </c>
      <c r="H169" s="92">
        <v>5055571.51</v>
      </c>
      <c r="I169" s="12">
        <v>5055571.51</v>
      </c>
      <c r="J169" s="12">
        <v>2518132.23</v>
      </c>
      <c r="K169" s="12">
        <v>312304.8</v>
      </c>
      <c r="L169" s="12">
        <v>124488.73</v>
      </c>
      <c r="M169" s="69">
        <v>2100645.75</v>
      </c>
      <c r="N169" s="12">
        <v>0</v>
      </c>
      <c r="O169" s="12">
        <v>0</v>
      </c>
      <c r="P169" s="12">
        <v>0</v>
      </c>
      <c r="Q169" s="75">
        <v>100</v>
      </c>
      <c r="R169" s="75">
        <v>49.8</v>
      </c>
      <c r="S169" s="75">
        <v>6.17</v>
      </c>
      <c r="T169" s="75">
        <v>2.46</v>
      </c>
      <c r="U169" s="75">
        <v>41.55</v>
      </c>
      <c r="V169" s="76">
        <v>0</v>
      </c>
    </row>
    <row r="170" spans="1:22" ht="12.75">
      <c r="A170" s="254">
        <v>2</v>
      </c>
      <c r="B170" s="255">
        <v>19</v>
      </c>
      <c r="C170" s="255">
        <v>4</v>
      </c>
      <c r="D170" s="17">
        <v>3</v>
      </c>
      <c r="E170" s="17">
        <v>0</v>
      </c>
      <c r="F170" s="24"/>
      <c r="G170" s="22" t="s">
        <v>421</v>
      </c>
      <c r="H170" s="92">
        <v>5079488.05</v>
      </c>
      <c r="I170" s="12">
        <v>5003219.91</v>
      </c>
      <c r="J170" s="12">
        <v>2556298.54</v>
      </c>
      <c r="K170" s="12">
        <v>579143</v>
      </c>
      <c r="L170" s="12">
        <v>82040.56</v>
      </c>
      <c r="M170" s="69">
        <v>1785737.81</v>
      </c>
      <c r="N170" s="12">
        <v>76268.14</v>
      </c>
      <c r="O170" s="12">
        <v>76268.14</v>
      </c>
      <c r="P170" s="12">
        <v>0</v>
      </c>
      <c r="Q170" s="75">
        <v>98.49</v>
      </c>
      <c r="R170" s="75">
        <v>50.32</v>
      </c>
      <c r="S170" s="75">
        <v>11.4</v>
      </c>
      <c r="T170" s="75">
        <v>1.61</v>
      </c>
      <c r="U170" s="75">
        <v>35.15</v>
      </c>
      <c r="V170" s="76">
        <v>1.5</v>
      </c>
    </row>
    <row r="171" spans="1:22" ht="12.75">
      <c r="A171" s="254">
        <v>2</v>
      </c>
      <c r="B171" s="255">
        <v>15</v>
      </c>
      <c r="C171" s="255">
        <v>3</v>
      </c>
      <c r="D171" s="17">
        <v>3</v>
      </c>
      <c r="E171" s="17">
        <v>0</v>
      </c>
      <c r="F171" s="24"/>
      <c r="G171" s="22" t="s">
        <v>422</v>
      </c>
      <c r="H171" s="92">
        <v>12161194.74</v>
      </c>
      <c r="I171" s="12">
        <v>10853205.42</v>
      </c>
      <c r="J171" s="12">
        <v>5099337.24</v>
      </c>
      <c r="K171" s="12">
        <v>1179333.38</v>
      </c>
      <c r="L171" s="12">
        <v>94644.96</v>
      </c>
      <c r="M171" s="69">
        <v>4479889.84</v>
      </c>
      <c r="N171" s="12">
        <v>1307989.32</v>
      </c>
      <c r="O171" s="12">
        <v>753889.32</v>
      </c>
      <c r="P171" s="12">
        <v>0</v>
      </c>
      <c r="Q171" s="75">
        <v>89.24</v>
      </c>
      <c r="R171" s="75">
        <v>41.93</v>
      </c>
      <c r="S171" s="75">
        <v>9.69</v>
      </c>
      <c r="T171" s="75">
        <v>0.77</v>
      </c>
      <c r="U171" s="75">
        <v>36.83</v>
      </c>
      <c r="V171" s="76">
        <v>10.75</v>
      </c>
    </row>
    <row r="172" spans="1:22" ht="12.75">
      <c r="A172" s="254">
        <v>2</v>
      </c>
      <c r="B172" s="255">
        <v>23</v>
      </c>
      <c r="C172" s="255">
        <v>4</v>
      </c>
      <c r="D172" s="17">
        <v>3</v>
      </c>
      <c r="E172" s="17">
        <v>0</v>
      </c>
      <c r="F172" s="24"/>
      <c r="G172" s="22" t="s">
        <v>423</v>
      </c>
      <c r="H172" s="92">
        <v>12812018.98</v>
      </c>
      <c r="I172" s="12">
        <v>11602611.75</v>
      </c>
      <c r="J172" s="12">
        <v>5107359.22</v>
      </c>
      <c r="K172" s="12">
        <v>1267304.54</v>
      </c>
      <c r="L172" s="12">
        <v>146201.9</v>
      </c>
      <c r="M172" s="69">
        <v>5081746.09</v>
      </c>
      <c r="N172" s="12">
        <v>1209407.23</v>
      </c>
      <c r="O172" s="12">
        <v>1209407.23</v>
      </c>
      <c r="P172" s="12">
        <v>0</v>
      </c>
      <c r="Q172" s="75">
        <v>90.56</v>
      </c>
      <c r="R172" s="75">
        <v>39.86</v>
      </c>
      <c r="S172" s="75">
        <v>9.89</v>
      </c>
      <c r="T172" s="75">
        <v>1.14</v>
      </c>
      <c r="U172" s="75">
        <v>39.66</v>
      </c>
      <c r="V172" s="76">
        <v>9.43</v>
      </c>
    </row>
    <row r="173" spans="1:22" ht="12.75">
      <c r="A173" s="254">
        <v>2</v>
      </c>
      <c r="B173" s="255">
        <v>8</v>
      </c>
      <c r="C173" s="255">
        <v>8</v>
      </c>
      <c r="D173" s="17">
        <v>3</v>
      </c>
      <c r="E173" s="17">
        <v>0</v>
      </c>
      <c r="F173" s="24"/>
      <c r="G173" s="22" t="s">
        <v>424</v>
      </c>
      <c r="H173" s="92">
        <v>5027713.52</v>
      </c>
      <c r="I173" s="12">
        <v>4377093.44</v>
      </c>
      <c r="J173" s="12">
        <v>2316445.65</v>
      </c>
      <c r="K173" s="12">
        <v>266660</v>
      </c>
      <c r="L173" s="12">
        <v>118159.47</v>
      </c>
      <c r="M173" s="69">
        <v>1675828.32</v>
      </c>
      <c r="N173" s="12">
        <v>650620.08</v>
      </c>
      <c r="O173" s="12">
        <v>650620.08</v>
      </c>
      <c r="P173" s="12">
        <v>0</v>
      </c>
      <c r="Q173" s="75">
        <v>87.05</v>
      </c>
      <c r="R173" s="75">
        <v>46.07</v>
      </c>
      <c r="S173" s="75">
        <v>5.3</v>
      </c>
      <c r="T173" s="75">
        <v>2.35</v>
      </c>
      <c r="U173" s="75">
        <v>33.33</v>
      </c>
      <c r="V173" s="76">
        <v>12.94</v>
      </c>
    </row>
    <row r="174" spans="1:22" ht="12.75">
      <c r="A174" s="254">
        <v>2</v>
      </c>
      <c r="B174" s="255">
        <v>10</v>
      </c>
      <c r="C174" s="255">
        <v>3</v>
      </c>
      <c r="D174" s="17">
        <v>3</v>
      </c>
      <c r="E174" s="17">
        <v>0</v>
      </c>
      <c r="F174" s="24"/>
      <c r="G174" s="22" t="s">
        <v>425</v>
      </c>
      <c r="H174" s="92">
        <v>5992349.87</v>
      </c>
      <c r="I174" s="12">
        <v>5957040.57</v>
      </c>
      <c r="J174" s="12">
        <v>2924453.59</v>
      </c>
      <c r="K174" s="12">
        <v>164340</v>
      </c>
      <c r="L174" s="12">
        <v>82583.84</v>
      </c>
      <c r="M174" s="69">
        <v>2785663.14</v>
      </c>
      <c r="N174" s="12">
        <v>35309.3</v>
      </c>
      <c r="O174" s="12">
        <v>10109.3</v>
      </c>
      <c r="P174" s="12">
        <v>0</v>
      </c>
      <c r="Q174" s="75">
        <v>99.41</v>
      </c>
      <c r="R174" s="75">
        <v>48.8</v>
      </c>
      <c r="S174" s="75">
        <v>2.74</v>
      </c>
      <c r="T174" s="75">
        <v>1.37</v>
      </c>
      <c r="U174" s="75">
        <v>46.48</v>
      </c>
      <c r="V174" s="76">
        <v>0.58</v>
      </c>
    </row>
    <row r="175" spans="1:22" ht="12.75">
      <c r="A175" s="254">
        <v>2</v>
      </c>
      <c r="B175" s="255">
        <v>7</v>
      </c>
      <c r="C175" s="255">
        <v>3</v>
      </c>
      <c r="D175" s="17">
        <v>3</v>
      </c>
      <c r="E175" s="17">
        <v>0</v>
      </c>
      <c r="F175" s="24"/>
      <c r="G175" s="22" t="s">
        <v>426</v>
      </c>
      <c r="H175" s="92">
        <v>6113021.83</v>
      </c>
      <c r="I175" s="12">
        <v>5998447.02</v>
      </c>
      <c r="J175" s="12">
        <v>3256518.61</v>
      </c>
      <c r="K175" s="12">
        <v>558080</v>
      </c>
      <c r="L175" s="12">
        <v>104427.37</v>
      </c>
      <c r="M175" s="69">
        <v>2079421.04</v>
      </c>
      <c r="N175" s="12">
        <v>114574.81</v>
      </c>
      <c r="O175" s="12">
        <v>114574.81</v>
      </c>
      <c r="P175" s="12">
        <v>0</v>
      </c>
      <c r="Q175" s="75">
        <v>98.12</v>
      </c>
      <c r="R175" s="75">
        <v>53.27</v>
      </c>
      <c r="S175" s="75">
        <v>9.12</v>
      </c>
      <c r="T175" s="75">
        <v>1.7</v>
      </c>
      <c r="U175" s="75">
        <v>34.01</v>
      </c>
      <c r="V175" s="76">
        <v>1.87</v>
      </c>
    </row>
    <row r="176" spans="1:22" ht="12.75">
      <c r="A176" s="254">
        <v>2</v>
      </c>
      <c r="B176" s="255">
        <v>12</v>
      </c>
      <c r="C176" s="255">
        <v>2</v>
      </c>
      <c r="D176" s="17">
        <v>3</v>
      </c>
      <c r="E176" s="17">
        <v>0</v>
      </c>
      <c r="F176" s="24"/>
      <c r="G176" s="22" t="s">
        <v>427</v>
      </c>
      <c r="H176" s="92">
        <v>4611208.96</v>
      </c>
      <c r="I176" s="12">
        <v>4553423.37</v>
      </c>
      <c r="J176" s="12">
        <v>2483975.73</v>
      </c>
      <c r="K176" s="12">
        <v>277515</v>
      </c>
      <c r="L176" s="12">
        <v>64769.73</v>
      </c>
      <c r="M176" s="69">
        <v>1727162.91</v>
      </c>
      <c r="N176" s="12">
        <v>57785.59</v>
      </c>
      <c r="O176" s="12">
        <v>57785.59</v>
      </c>
      <c r="P176" s="12">
        <v>0</v>
      </c>
      <c r="Q176" s="75">
        <v>98.74</v>
      </c>
      <c r="R176" s="75">
        <v>53.86</v>
      </c>
      <c r="S176" s="75">
        <v>6.01</v>
      </c>
      <c r="T176" s="75">
        <v>1.4</v>
      </c>
      <c r="U176" s="75">
        <v>37.45</v>
      </c>
      <c r="V176" s="76">
        <v>1.25</v>
      </c>
    </row>
    <row r="177" spans="1:22" ht="12.75">
      <c r="A177" s="254">
        <v>2</v>
      </c>
      <c r="B177" s="255">
        <v>12</v>
      </c>
      <c r="C177" s="255">
        <v>3</v>
      </c>
      <c r="D177" s="17">
        <v>3</v>
      </c>
      <c r="E177" s="17">
        <v>0</v>
      </c>
      <c r="F177" s="24"/>
      <c r="G177" s="22" t="s">
        <v>428</v>
      </c>
      <c r="H177" s="92">
        <v>10386245.91</v>
      </c>
      <c r="I177" s="12">
        <v>9334033.87</v>
      </c>
      <c r="J177" s="12">
        <v>4410343.91</v>
      </c>
      <c r="K177" s="12">
        <v>359998.24</v>
      </c>
      <c r="L177" s="12">
        <v>237901.89</v>
      </c>
      <c r="M177" s="69">
        <v>4325789.83</v>
      </c>
      <c r="N177" s="12">
        <v>1052212.04</v>
      </c>
      <c r="O177" s="12">
        <v>1052212.04</v>
      </c>
      <c r="P177" s="12">
        <v>0</v>
      </c>
      <c r="Q177" s="75">
        <v>89.86</v>
      </c>
      <c r="R177" s="75">
        <v>42.46</v>
      </c>
      <c r="S177" s="75">
        <v>3.46</v>
      </c>
      <c r="T177" s="75">
        <v>2.29</v>
      </c>
      <c r="U177" s="75">
        <v>41.64</v>
      </c>
      <c r="V177" s="76">
        <v>10.13</v>
      </c>
    </row>
    <row r="178" spans="1:22" ht="12.75">
      <c r="A178" s="254">
        <v>2</v>
      </c>
      <c r="B178" s="255">
        <v>21</v>
      </c>
      <c r="C178" s="255">
        <v>6</v>
      </c>
      <c r="D178" s="17">
        <v>3</v>
      </c>
      <c r="E178" s="17">
        <v>0</v>
      </c>
      <c r="F178" s="24"/>
      <c r="G178" s="22" t="s">
        <v>429</v>
      </c>
      <c r="H178" s="92">
        <v>4542734.72</v>
      </c>
      <c r="I178" s="12">
        <v>4530156.03</v>
      </c>
      <c r="J178" s="12">
        <v>2374119.03</v>
      </c>
      <c r="K178" s="12">
        <v>408465</v>
      </c>
      <c r="L178" s="12">
        <v>68944.74</v>
      </c>
      <c r="M178" s="69">
        <v>1678627.26</v>
      </c>
      <c r="N178" s="12">
        <v>12578.69</v>
      </c>
      <c r="O178" s="12">
        <v>12578.69</v>
      </c>
      <c r="P178" s="12">
        <v>0</v>
      </c>
      <c r="Q178" s="75">
        <v>99.72</v>
      </c>
      <c r="R178" s="75">
        <v>52.26</v>
      </c>
      <c r="S178" s="75">
        <v>8.99</v>
      </c>
      <c r="T178" s="75">
        <v>1.51</v>
      </c>
      <c r="U178" s="75">
        <v>36.95</v>
      </c>
      <c r="V178" s="76">
        <v>0.27</v>
      </c>
    </row>
    <row r="179" spans="1:22" ht="12.75">
      <c r="A179" s="254">
        <v>2</v>
      </c>
      <c r="B179" s="255">
        <v>14</v>
      </c>
      <c r="C179" s="255">
        <v>5</v>
      </c>
      <c r="D179" s="17">
        <v>3</v>
      </c>
      <c r="E179" s="17">
        <v>0</v>
      </c>
      <c r="F179" s="24"/>
      <c r="G179" s="22" t="s">
        <v>430</v>
      </c>
      <c r="H179" s="92">
        <v>4227972.02</v>
      </c>
      <c r="I179" s="12">
        <v>3210058.4</v>
      </c>
      <c r="J179" s="12">
        <v>1747843.78</v>
      </c>
      <c r="K179" s="12">
        <v>189761</v>
      </c>
      <c r="L179" s="12">
        <v>30858.57</v>
      </c>
      <c r="M179" s="69">
        <v>1241595.05</v>
      </c>
      <c r="N179" s="12">
        <v>1017913.62</v>
      </c>
      <c r="O179" s="12">
        <v>1017913.62</v>
      </c>
      <c r="P179" s="12">
        <v>0</v>
      </c>
      <c r="Q179" s="75">
        <v>75.92</v>
      </c>
      <c r="R179" s="75">
        <v>41.34</v>
      </c>
      <c r="S179" s="75">
        <v>4.48</v>
      </c>
      <c r="T179" s="75">
        <v>0.72</v>
      </c>
      <c r="U179" s="75">
        <v>29.36</v>
      </c>
      <c r="V179" s="76">
        <v>24.07</v>
      </c>
    </row>
    <row r="180" spans="1:22" ht="12.75">
      <c r="A180" s="254">
        <v>2</v>
      </c>
      <c r="B180" s="255">
        <v>8</v>
      </c>
      <c r="C180" s="255">
        <v>10</v>
      </c>
      <c r="D180" s="17">
        <v>3</v>
      </c>
      <c r="E180" s="17">
        <v>0</v>
      </c>
      <c r="F180" s="24"/>
      <c r="G180" s="22" t="s">
        <v>431</v>
      </c>
      <c r="H180" s="92">
        <v>5693384.28</v>
      </c>
      <c r="I180" s="12">
        <v>4644929.01</v>
      </c>
      <c r="J180" s="12">
        <v>2311146.17</v>
      </c>
      <c r="K180" s="12">
        <v>357595</v>
      </c>
      <c r="L180" s="12">
        <v>146058.19</v>
      </c>
      <c r="M180" s="69">
        <v>1830129.65</v>
      </c>
      <c r="N180" s="12">
        <v>1048455.27</v>
      </c>
      <c r="O180" s="12">
        <v>1048455.27</v>
      </c>
      <c r="P180" s="12">
        <v>0</v>
      </c>
      <c r="Q180" s="75">
        <v>81.58</v>
      </c>
      <c r="R180" s="75">
        <v>40.59</v>
      </c>
      <c r="S180" s="75">
        <v>6.28</v>
      </c>
      <c r="T180" s="75">
        <v>2.56</v>
      </c>
      <c r="U180" s="75">
        <v>32.14</v>
      </c>
      <c r="V180" s="76">
        <v>18.41</v>
      </c>
    </row>
    <row r="181" spans="1:22" ht="12.75">
      <c r="A181" s="254">
        <v>2</v>
      </c>
      <c r="B181" s="255">
        <v>13</v>
      </c>
      <c r="C181" s="255">
        <v>3</v>
      </c>
      <c r="D181" s="17">
        <v>3</v>
      </c>
      <c r="E181" s="17">
        <v>0</v>
      </c>
      <c r="F181" s="24"/>
      <c r="G181" s="22" t="s">
        <v>432</v>
      </c>
      <c r="H181" s="92">
        <v>15567168.04</v>
      </c>
      <c r="I181" s="12">
        <v>14949035.85</v>
      </c>
      <c r="J181" s="12">
        <v>6028017.04</v>
      </c>
      <c r="K181" s="12">
        <v>1611580.68</v>
      </c>
      <c r="L181" s="12">
        <v>376629.89</v>
      </c>
      <c r="M181" s="69">
        <v>6932808.24</v>
      </c>
      <c r="N181" s="12">
        <v>618132.19</v>
      </c>
      <c r="O181" s="12">
        <v>618132.19</v>
      </c>
      <c r="P181" s="12">
        <v>0</v>
      </c>
      <c r="Q181" s="75">
        <v>96.02</v>
      </c>
      <c r="R181" s="75">
        <v>38.72</v>
      </c>
      <c r="S181" s="75">
        <v>10.35</v>
      </c>
      <c r="T181" s="75">
        <v>2.41</v>
      </c>
      <c r="U181" s="75">
        <v>44.53</v>
      </c>
      <c r="V181" s="76">
        <v>3.97</v>
      </c>
    </row>
    <row r="182" spans="1:22" ht="12.75">
      <c r="A182" s="254">
        <v>2</v>
      </c>
      <c r="B182" s="255">
        <v>12</v>
      </c>
      <c r="C182" s="255">
        <v>4</v>
      </c>
      <c r="D182" s="17">
        <v>3</v>
      </c>
      <c r="E182" s="17">
        <v>0</v>
      </c>
      <c r="F182" s="24"/>
      <c r="G182" s="22" t="s">
        <v>433</v>
      </c>
      <c r="H182" s="92">
        <v>5837109.86</v>
      </c>
      <c r="I182" s="12">
        <v>5330498.66</v>
      </c>
      <c r="J182" s="12">
        <v>2875725.64</v>
      </c>
      <c r="K182" s="12">
        <v>133870</v>
      </c>
      <c r="L182" s="12">
        <v>72227.39</v>
      </c>
      <c r="M182" s="69">
        <v>2248675.63</v>
      </c>
      <c r="N182" s="12">
        <v>506611.2</v>
      </c>
      <c r="O182" s="12">
        <v>506611.2</v>
      </c>
      <c r="P182" s="12">
        <v>0</v>
      </c>
      <c r="Q182" s="75">
        <v>91.32</v>
      </c>
      <c r="R182" s="75">
        <v>49.26</v>
      </c>
      <c r="S182" s="75">
        <v>2.29</v>
      </c>
      <c r="T182" s="75">
        <v>1.23</v>
      </c>
      <c r="U182" s="75">
        <v>38.52</v>
      </c>
      <c r="V182" s="76">
        <v>8.67</v>
      </c>
    </row>
    <row r="183" spans="1:22" ht="12.75">
      <c r="A183" s="254">
        <v>2</v>
      </c>
      <c r="B183" s="255">
        <v>2</v>
      </c>
      <c r="C183" s="255">
        <v>7</v>
      </c>
      <c r="D183" s="17">
        <v>3</v>
      </c>
      <c r="E183" s="17">
        <v>0</v>
      </c>
      <c r="F183" s="24"/>
      <c r="G183" s="22" t="s">
        <v>434</v>
      </c>
      <c r="H183" s="92">
        <v>3786669.1</v>
      </c>
      <c r="I183" s="12">
        <v>3735271.92</v>
      </c>
      <c r="J183" s="12">
        <v>1858472.15</v>
      </c>
      <c r="K183" s="12">
        <v>329543.88</v>
      </c>
      <c r="L183" s="12">
        <v>49707.23</v>
      </c>
      <c r="M183" s="69">
        <v>1497548.66</v>
      </c>
      <c r="N183" s="12">
        <v>51397.18</v>
      </c>
      <c r="O183" s="12">
        <v>50890</v>
      </c>
      <c r="P183" s="12">
        <v>0</v>
      </c>
      <c r="Q183" s="75">
        <v>98.64</v>
      </c>
      <c r="R183" s="75">
        <v>49.07</v>
      </c>
      <c r="S183" s="75">
        <v>8.7</v>
      </c>
      <c r="T183" s="75">
        <v>1.31</v>
      </c>
      <c r="U183" s="75">
        <v>39.54</v>
      </c>
      <c r="V183" s="76">
        <v>1.35</v>
      </c>
    </row>
    <row r="184" spans="1:22" ht="12.75">
      <c r="A184" s="254">
        <v>2</v>
      </c>
      <c r="B184" s="255">
        <v>1</v>
      </c>
      <c r="C184" s="255">
        <v>4</v>
      </c>
      <c r="D184" s="17">
        <v>3</v>
      </c>
      <c r="E184" s="17">
        <v>0</v>
      </c>
      <c r="F184" s="24"/>
      <c r="G184" s="22" t="s">
        <v>435</v>
      </c>
      <c r="H184" s="92">
        <v>7668607.14</v>
      </c>
      <c r="I184" s="12">
        <v>7344134.32</v>
      </c>
      <c r="J184" s="12">
        <v>3870859.93</v>
      </c>
      <c r="K184" s="12">
        <v>346985.54</v>
      </c>
      <c r="L184" s="12">
        <v>41169.07</v>
      </c>
      <c r="M184" s="69">
        <v>3085119.78</v>
      </c>
      <c r="N184" s="12">
        <v>324472.82</v>
      </c>
      <c r="O184" s="12">
        <v>324472.82</v>
      </c>
      <c r="P184" s="12">
        <v>0</v>
      </c>
      <c r="Q184" s="75">
        <v>95.76</v>
      </c>
      <c r="R184" s="75">
        <v>50.47</v>
      </c>
      <c r="S184" s="75">
        <v>4.52</v>
      </c>
      <c r="T184" s="75">
        <v>0.53</v>
      </c>
      <c r="U184" s="75">
        <v>40.23</v>
      </c>
      <c r="V184" s="76">
        <v>4.23</v>
      </c>
    </row>
    <row r="185" spans="1:22" ht="12.75">
      <c r="A185" s="254">
        <v>2</v>
      </c>
      <c r="B185" s="255">
        <v>20</v>
      </c>
      <c r="C185" s="255">
        <v>1</v>
      </c>
      <c r="D185" s="17">
        <v>3</v>
      </c>
      <c r="E185" s="17">
        <v>0</v>
      </c>
      <c r="F185" s="24"/>
      <c r="G185" s="22" t="s">
        <v>436</v>
      </c>
      <c r="H185" s="92">
        <v>10825520.39</v>
      </c>
      <c r="I185" s="12">
        <v>9449718.87</v>
      </c>
      <c r="J185" s="12">
        <v>5214788.24</v>
      </c>
      <c r="K185" s="12">
        <v>675343.06</v>
      </c>
      <c r="L185" s="12">
        <v>93864.33</v>
      </c>
      <c r="M185" s="69">
        <v>3465723.24</v>
      </c>
      <c r="N185" s="12">
        <v>1375801.52</v>
      </c>
      <c r="O185" s="12">
        <v>1375801.52</v>
      </c>
      <c r="P185" s="12">
        <v>0</v>
      </c>
      <c r="Q185" s="75">
        <v>87.29</v>
      </c>
      <c r="R185" s="75">
        <v>48.17</v>
      </c>
      <c r="S185" s="75">
        <v>6.23</v>
      </c>
      <c r="T185" s="75">
        <v>0.86</v>
      </c>
      <c r="U185" s="75">
        <v>32.01</v>
      </c>
      <c r="V185" s="76">
        <v>12.7</v>
      </c>
    </row>
    <row r="186" spans="1:22" ht="12.75">
      <c r="A186" s="254">
        <v>2</v>
      </c>
      <c r="B186" s="255">
        <v>10</v>
      </c>
      <c r="C186" s="255">
        <v>5</v>
      </c>
      <c r="D186" s="17">
        <v>3</v>
      </c>
      <c r="E186" s="17">
        <v>0</v>
      </c>
      <c r="F186" s="24"/>
      <c r="G186" s="22" t="s">
        <v>437</v>
      </c>
      <c r="H186" s="92">
        <v>4206864.58</v>
      </c>
      <c r="I186" s="12">
        <v>4152395.58</v>
      </c>
      <c r="J186" s="12">
        <v>2054370.72</v>
      </c>
      <c r="K186" s="12">
        <v>83711.5</v>
      </c>
      <c r="L186" s="12">
        <v>67268.16</v>
      </c>
      <c r="M186" s="69">
        <v>1947045.2</v>
      </c>
      <c r="N186" s="12">
        <v>54469</v>
      </c>
      <c r="O186" s="12">
        <v>54469</v>
      </c>
      <c r="P186" s="12">
        <v>0</v>
      </c>
      <c r="Q186" s="75">
        <v>98.7</v>
      </c>
      <c r="R186" s="75">
        <v>48.83</v>
      </c>
      <c r="S186" s="75">
        <v>1.98</v>
      </c>
      <c r="T186" s="75">
        <v>1.59</v>
      </c>
      <c r="U186" s="75">
        <v>46.28</v>
      </c>
      <c r="V186" s="76">
        <v>1.29</v>
      </c>
    </row>
    <row r="187" spans="1:22" ht="12.75">
      <c r="A187" s="254">
        <v>2</v>
      </c>
      <c r="B187" s="255">
        <v>25</v>
      </c>
      <c r="C187" s="255">
        <v>4</v>
      </c>
      <c r="D187" s="17">
        <v>3</v>
      </c>
      <c r="E187" s="17">
        <v>0</v>
      </c>
      <c r="F187" s="24"/>
      <c r="G187" s="22" t="s">
        <v>438</v>
      </c>
      <c r="H187" s="92">
        <v>5316719.52</v>
      </c>
      <c r="I187" s="12">
        <v>5168553.31</v>
      </c>
      <c r="J187" s="12">
        <v>2565731.61</v>
      </c>
      <c r="K187" s="12">
        <v>281387.61</v>
      </c>
      <c r="L187" s="12">
        <v>54726.47</v>
      </c>
      <c r="M187" s="69">
        <v>2266707.62</v>
      </c>
      <c r="N187" s="12">
        <v>148166.21</v>
      </c>
      <c r="O187" s="12">
        <v>148166.21</v>
      </c>
      <c r="P187" s="12">
        <v>0</v>
      </c>
      <c r="Q187" s="75">
        <v>97.21</v>
      </c>
      <c r="R187" s="75">
        <v>48.25</v>
      </c>
      <c r="S187" s="75">
        <v>5.29</v>
      </c>
      <c r="T187" s="75">
        <v>1.02</v>
      </c>
      <c r="U187" s="75">
        <v>42.63</v>
      </c>
      <c r="V187" s="76">
        <v>2.78</v>
      </c>
    </row>
    <row r="188" spans="1:22" ht="12.75">
      <c r="A188" s="254">
        <v>2</v>
      </c>
      <c r="B188" s="255">
        <v>16</v>
      </c>
      <c r="C188" s="255">
        <v>4</v>
      </c>
      <c r="D188" s="17">
        <v>3</v>
      </c>
      <c r="E188" s="17">
        <v>0</v>
      </c>
      <c r="F188" s="24"/>
      <c r="G188" s="22" t="s">
        <v>439</v>
      </c>
      <c r="H188" s="92">
        <v>40351006.47</v>
      </c>
      <c r="I188" s="12">
        <v>39126415.6</v>
      </c>
      <c r="J188" s="12">
        <v>14197871.36</v>
      </c>
      <c r="K188" s="12">
        <v>4899442.17</v>
      </c>
      <c r="L188" s="12">
        <v>1049375.32</v>
      </c>
      <c r="M188" s="69">
        <v>18979726.75</v>
      </c>
      <c r="N188" s="12">
        <v>1224590.87</v>
      </c>
      <c r="O188" s="12">
        <v>122590.87</v>
      </c>
      <c r="P188" s="12">
        <v>132000</v>
      </c>
      <c r="Q188" s="75">
        <v>96.96</v>
      </c>
      <c r="R188" s="75">
        <v>35.18</v>
      </c>
      <c r="S188" s="75">
        <v>12.14</v>
      </c>
      <c r="T188" s="75">
        <v>2.6</v>
      </c>
      <c r="U188" s="75">
        <v>47.03</v>
      </c>
      <c r="V188" s="76">
        <v>3.03</v>
      </c>
    </row>
    <row r="189" spans="1:22" ht="12.75">
      <c r="A189" s="254">
        <v>2</v>
      </c>
      <c r="B189" s="255">
        <v>9</v>
      </c>
      <c r="C189" s="255">
        <v>7</v>
      </c>
      <c r="D189" s="17">
        <v>3</v>
      </c>
      <c r="E189" s="17">
        <v>0</v>
      </c>
      <c r="F189" s="24"/>
      <c r="G189" s="22" t="s">
        <v>440</v>
      </c>
      <c r="H189" s="92">
        <v>4958838.39</v>
      </c>
      <c r="I189" s="12">
        <v>4732493.93</v>
      </c>
      <c r="J189" s="12">
        <v>2664966.81</v>
      </c>
      <c r="K189" s="12">
        <v>252995</v>
      </c>
      <c r="L189" s="12">
        <v>86041.3</v>
      </c>
      <c r="M189" s="69">
        <v>1728490.82</v>
      </c>
      <c r="N189" s="12">
        <v>226344.46</v>
      </c>
      <c r="O189" s="12">
        <v>226344.46</v>
      </c>
      <c r="P189" s="12">
        <v>0</v>
      </c>
      <c r="Q189" s="75">
        <v>95.43</v>
      </c>
      <c r="R189" s="75">
        <v>53.74</v>
      </c>
      <c r="S189" s="75">
        <v>5.1</v>
      </c>
      <c r="T189" s="75">
        <v>1.73</v>
      </c>
      <c r="U189" s="75">
        <v>34.85</v>
      </c>
      <c r="V189" s="76">
        <v>4.56</v>
      </c>
    </row>
    <row r="190" spans="1:22" ht="12.75">
      <c r="A190" s="254">
        <v>2</v>
      </c>
      <c r="B190" s="255">
        <v>20</v>
      </c>
      <c r="C190" s="255">
        <v>2</v>
      </c>
      <c r="D190" s="17">
        <v>3</v>
      </c>
      <c r="E190" s="17">
        <v>0</v>
      </c>
      <c r="F190" s="24"/>
      <c r="G190" s="22" t="s">
        <v>441</v>
      </c>
      <c r="H190" s="92">
        <v>4828056.43</v>
      </c>
      <c r="I190" s="12">
        <v>4797210.43</v>
      </c>
      <c r="J190" s="12">
        <v>2289725.79</v>
      </c>
      <c r="K190" s="12">
        <v>383517.83</v>
      </c>
      <c r="L190" s="12">
        <v>140247.38</v>
      </c>
      <c r="M190" s="69">
        <v>1983719.43</v>
      </c>
      <c r="N190" s="12">
        <v>30846</v>
      </c>
      <c r="O190" s="12">
        <v>15246</v>
      </c>
      <c r="P190" s="12">
        <v>0</v>
      </c>
      <c r="Q190" s="75">
        <v>99.36</v>
      </c>
      <c r="R190" s="75">
        <v>47.42</v>
      </c>
      <c r="S190" s="75">
        <v>7.94</v>
      </c>
      <c r="T190" s="75">
        <v>2.9</v>
      </c>
      <c r="U190" s="75">
        <v>41.08</v>
      </c>
      <c r="V190" s="76">
        <v>0.63</v>
      </c>
    </row>
    <row r="191" spans="1:22" ht="12.75">
      <c r="A191" s="254">
        <v>2</v>
      </c>
      <c r="B191" s="255">
        <v>16</v>
      </c>
      <c r="C191" s="255">
        <v>5</v>
      </c>
      <c r="D191" s="17">
        <v>3</v>
      </c>
      <c r="E191" s="17">
        <v>0</v>
      </c>
      <c r="F191" s="24"/>
      <c r="G191" s="22" t="s">
        <v>442</v>
      </c>
      <c r="H191" s="92">
        <v>7785184.33</v>
      </c>
      <c r="I191" s="12">
        <v>6339281.26</v>
      </c>
      <c r="J191" s="12">
        <v>3421727.55</v>
      </c>
      <c r="K191" s="12">
        <v>130000</v>
      </c>
      <c r="L191" s="12">
        <v>413173.45</v>
      </c>
      <c r="M191" s="69">
        <v>2374380.26</v>
      </c>
      <c r="N191" s="12">
        <v>1445903.07</v>
      </c>
      <c r="O191" s="12">
        <v>1445903.07</v>
      </c>
      <c r="P191" s="12">
        <v>0</v>
      </c>
      <c r="Q191" s="75">
        <v>81.42</v>
      </c>
      <c r="R191" s="75">
        <v>43.95</v>
      </c>
      <c r="S191" s="75">
        <v>1.66</v>
      </c>
      <c r="T191" s="75">
        <v>5.3</v>
      </c>
      <c r="U191" s="75">
        <v>30.49</v>
      </c>
      <c r="V191" s="76">
        <v>18.57</v>
      </c>
    </row>
    <row r="192" spans="1:22" ht="12.75">
      <c r="A192" s="254">
        <v>2</v>
      </c>
      <c r="B192" s="255">
        <v>8</v>
      </c>
      <c r="C192" s="255">
        <v>12</v>
      </c>
      <c r="D192" s="17">
        <v>3</v>
      </c>
      <c r="E192" s="17">
        <v>0</v>
      </c>
      <c r="F192" s="24"/>
      <c r="G192" s="22" t="s">
        <v>443</v>
      </c>
      <c r="H192" s="92">
        <v>6097001.83</v>
      </c>
      <c r="I192" s="12">
        <v>5271813.38</v>
      </c>
      <c r="J192" s="12">
        <v>2744153.12</v>
      </c>
      <c r="K192" s="12">
        <v>324694.37</v>
      </c>
      <c r="L192" s="12">
        <v>108608.75</v>
      </c>
      <c r="M192" s="69">
        <v>2094357.14</v>
      </c>
      <c r="N192" s="12">
        <v>825188.45</v>
      </c>
      <c r="O192" s="12">
        <v>825188.45</v>
      </c>
      <c r="P192" s="12">
        <v>0</v>
      </c>
      <c r="Q192" s="75">
        <v>86.46</v>
      </c>
      <c r="R192" s="75">
        <v>45</v>
      </c>
      <c r="S192" s="75">
        <v>5.32</v>
      </c>
      <c r="T192" s="75">
        <v>1.78</v>
      </c>
      <c r="U192" s="75">
        <v>34.35</v>
      </c>
      <c r="V192" s="76">
        <v>13.53</v>
      </c>
    </row>
    <row r="193" spans="1:22" ht="12.75">
      <c r="A193" s="254">
        <v>2</v>
      </c>
      <c r="B193" s="255">
        <v>23</v>
      </c>
      <c r="C193" s="255">
        <v>8</v>
      </c>
      <c r="D193" s="17">
        <v>3</v>
      </c>
      <c r="E193" s="17">
        <v>0</v>
      </c>
      <c r="F193" s="24"/>
      <c r="G193" s="22" t="s">
        <v>444</v>
      </c>
      <c r="H193" s="92">
        <v>12859520.61</v>
      </c>
      <c r="I193" s="12">
        <v>10498806.14</v>
      </c>
      <c r="J193" s="12">
        <v>5167454.83</v>
      </c>
      <c r="K193" s="12">
        <v>707926.81</v>
      </c>
      <c r="L193" s="12">
        <v>344188.1</v>
      </c>
      <c r="M193" s="69">
        <v>4279236.4</v>
      </c>
      <c r="N193" s="12">
        <v>2360714.47</v>
      </c>
      <c r="O193" s="12">
        <v>2360714.47</v>
      </c>
      <c r="P193" s="12">
        <v>0</v>
      </c>
      <c r="Q193" s="75">
        <v>81.64</v>
      </c>
      <c r="R193" s="75">
        <v>40.18</v>
      </c>
      <c r="S193" s="75">
        <v>5.5</v>
      </c>
      <c r="T193" s="75">
        <v>2.67</v>
      </c>
      <c r="U193" s="75">
        <v>33.27</v>
      </c>
      <c r="V193" s="76">
        <v>18.35</v>
      </c>
    </row>
    <row r="194" spans="1:22" ht="12.75">
      <c r="A194" s="254">
        <v>2</v>
      </c>
      <c r="B194" s="255">
        <v>23</v>
      </c>
      <c r="C194" s="255">
        <v>7</v>
      </c>
      <c r="D194" s="17">
        <v>3</v>
      </c>
      <c r="E194" s="17">
        <v>0</v>
      </c>
      <c r="F194" s="24"/>
      <c r="G194" s="22" t="s">
        <v>445</v>
      </c>
      <c r="H194" s="92">
        <v>7045433.09</v>
      </c>
      <c r="I194" s="12">
        <v>6441991.03</v>
      </c>
      <c r="J194" s="12">
        <v>3602684.91</v>
      </c>
      <c r="K194" s="12">
        <v>211156</v>
      </c>
      <c r="L194" s="12">
        <v>22724.37</v>
      </c>
      <c r="M194" s="69">
        <v>2605425.75</v>
      </c>
      <c r="N194" s="12">
        <v>603442.06</v>
      </c>
      <c r="O194" s="12">
        <v>563176.06</v>
      </c>
      <c r="P194" s="12">
        <v>40266</v>
      </c>
      <c r="Q194" s="75">
        <v>91.43</v>
      </c>
      <c r="R194" s="75">
        <v>51.13</v>
      </c>
      <c r="S194" s="75">
        <v>2.99</v>
      </c>
      <c r="T194" s="75">
        <v>0.32</v>
      </c>
      <c r="U194" s="75">
        <v>36.98</v>
      </c>
      <c r="V194" s="76">
        <v>8.56</v>
      </c>
    </row>
    <row r="195" spans="1:22" ht="12.75">
      <c r="A195" s="254">
        <v>2</v>
      </c>
      <c r="B195" s="255">
        <v>8</v>
      </c>
      <c r="C195" s="255">
        <v>13</v>
      </c>
      <c r="D195" s="17">
        <v>3</v>
      </c>
      <c r="E195" s="17">
        <v>0</v>
      </c>
      <c r="F195" s="24"/>
      <c r="G195" s="22" t="s">
        <v>446</v>
      </c>
      <c r="H195" s="92">
        <v>8701503.42</v>
      </c>
      <c r="I195" s="12">
        <v>4157273.53</v>
      </c>
      <c r="J195" s="12">
        <v>1750690.11</v>
      </c>
      <c r="K195" s="12">
        <v>353399</v>
      </c>
      <c r="L195" s="12">
        <v>91500.13</v>
      </c>
      <c r="M195" s="69">
        <v>1961684.29</v>
      </c>
      <c r="N195" s="12">
        <v>4544229.89</v>
      </c>
      <c r="O195" s="12">
        <v>4495229.89</v>
      </c>
      <c r="P195" s="12">
        <v>0</v>
      </c>
      <c r="Q195" s="75">
        <v>47.77</v>
      </c>
      <c r="R195" s="75">
        <v>20.11</v>
      </c>
      <c r="S195" s="75">
        <v>4.06</v>
      </c>
      <c r="T195" s="75">
        <v>1.05</v>
      </c>
      <c r="U195" s="75">
        <v>22.54</v>
      </c>
      <c r="V195" s="76">
        <v>52.22</v>
      </c>
    </row>
    <row r="196" spans="1:22" ht="12.75">
      <c r="A196" s="254">
        <v>2</v>
      </c>
      <c r="B196" s="255">
        <v>19</v>
      </c>
      <c r="C196" s="255">
        <v>6</v>
      </c>
      <c r="D196" s="17">
        <v>3</v>
      </c>
      <c r="E196" s="17">
        <v>0</v>
      </c>
      <c r="F196" s="24"/>
      <c r="G196" s="22" t="s">
        <v>447</v>
      </c>
      <c r="H196" s="92">
        <v>16580523.71</v>
      </c>
      <c r="I196" s="12">
        <v>14066026.72</v>
      </c>
      <c r="J196" s="12">
        <v>7896707.79</v>
      </c>
      <c r="K196" s="12">
        <v>1131107.94</v>
      </c>
      <c r="L196" s="12">
        <v>70019.06</v>
      </c>
      <c r="M196" s="69">
        <v>4968191.93</v>
      </c>
      <c r="N196" s="12">
        <v>2514496.99</v>
      </c>
      <c r="O196" s="12">
        <v>1514496.99</v>
      </c>
      <c r="P196" s="12">
        <v>0</v>
      </c>
      <c r="Q196" s="75">
        <v>84.83</v>
      </c>
      <c r="R196" s="75">
        <v>47.62</v>
      </c>
      <c r="S196" s="75">
        <v>6.82</v>
      </c>
      <c r="T196" s="75">
        <v>0.42</v>
      </c>
      <c r="U196" s="75">
        <v>29.96</v>
      </c>
      <c r="V196" s="76">
        <v>15.16</v>
      </c>
    </row>
    <row r="197" spans="1:22" ht="12.75">
      <c r="A197" s="254">
        <v>2</v>
      </c>
      <c r="B197" s="255">
        <v>17</v>
      </c>
      <c r="C197" s="255">
        <v>4</v>
      </c>
      <c r="D197" s="17">
        <v>3</v>
      </c>
      <c r="E197" s="17">
        <v>0</v>
      </c>
      <c r="F197" s="24"/>
      <c r="G197" s="22" t="s">
        <v>448</v>
      </c>
      <c r="H197" s="92">
        <v>14834173.9</v>
      </c>
      <c r="I197" s="12">
        <v>12338890.67</v>
      </c>
      <c r="J197" s="12">
        <v>6384259.63</v>
      </c>
      <c r="K197" s="12">
        <v>922889.72</v>
      </c>
      <c r="L197" s="12">
        <v>339128.18</v>
      </c>
      <c r="M197" s="69">
        <v>4692613.14</v>
      </c>
      <c r="N197" s="12">
        <v>2495283.23</v>
      </c>
      <c r="O197" s="12">
        <v>2475283.23</v>
      </c>
      <c r="P197" s="12">
        <v>0</v>
      </c>
      <c r="Q197" s="75">
        <v>83.17</v>
      </c>
      <c r="R197" s="75">
        <v>43.03</v>
      </c>
      <c r="S197" s="75">
        <v>6.22</v>
      </c>
      <c r="T197" s="75">
        <v>2.28</v>
      </c>
      <c r="U197" s="75">
        <v>31.63</v>
      </c>
      <c r="V197" s="76">
        <v>16.82</v>
      </c>
    </row>
    <row r="198" spans="1:22" ht="12.75">
      <c r="A198" s="254">
        <v>2</v>
      </c>
      <c r="B198" s="255">
        <v>14</v>
      </c>
      <c r="C198" s="255">
        <v>7</v>
      </c>
      <c r="D198" s="17">
        <v>3</v>
      </c>
      <c r="E198" s="17">
        <v>0</v>
      </c>
      <c r="F198" s="24"/>
      <c r="G198" s="22" t="s">
        <v>449</v>
      </c>
      <c r="H198" s="92">
        <v>8532508.32</v>
      </c>
      <c r="I198" s="12">
        <v>8395250.6</v>
      </c>
      <c r="J198" s="12">
        <v>4595469.38</v>
      </c>
      <c r="K198" s="12">
        <v>398127.63</v>
      </c>
      <c r="L198" s="12">
        <v>158446.67</v>
      </c>
      <c r="M198" s="69">
        <v>3243206.92</v>
      </c>
      <c r="N198" s="12">
        <v>137257.72</v>
      </c>
      <c r="O198" s="12">
        <v>87257.72</v>
      </c>
      <c r="P198" s="12">
        <v>50000</v>
      </c>
      <c r="Q198" s="75">
        <v>98.39</v>
      </c>
      <c r="R198" s="75">
        <v>53.85</v>
      </c>
      <c r="S198" s="75">
        <v>4.66</v>
      </c>
      <c r="T198" s="75">
        <v>1.85</v>
      </c>
      <c r="U198" s="75">
        <v>38.01</v>
      </c>
      <c r="V198" s="76">
        <v>1.6</v>
      </c>
    </row>
    <row r="199" spans="1:22" ht="12.75">
      <c r="A199" s="254">
        <v>2</v>
      </c>
      <c r="B199" s="255">
        <v>8</v>
      </c>
      <c r="C199" s="255">
        <v>14</v>
      </c>
      <c r="D199" s="17">
        <v>3</v>
      </c>
      <c r="E199" s="17">
        <v>0</v>
      </c>
      <c r="F199" s="24"/>
      <c r="G199" s="22" t="s">
        <v>450</v>
      </c>
      <c r="H199" s="92">
        <v>3935346.44</v>
      </c>
      <c r="I199" s="12">
        <v>3834632.06</v>
      </c>
      <c r="J199" s="12">
        <v>1771912.24</v>
      </c>
      <c r="K199" s="12">
        <v>244314.75</v>
      </c>
      <c r="L199" s="12">
        <v>172171.92</v>
      </c>
      <c r="M199" s="69">
        <v>1646233.15</v>
      </c>
      <c r="N199" s="12">
        <v>100714.38</v>
      </c>
      <c r="O199" s="12">
        <v>100714.38</v>
      </c>
      <c r="P199" s="12">
        <v>0</v>
      </c>
      <c r="Q199" s="75">
        <v>97.44</v>
      </c>
      <c r="R199" s="75">
        <v>45.02</v>
      </c>
      <c r="S199" s="75">
        <v>6.2</v>
      </c>
      <c r="T199" s="75">
        <v>4.37</v>
      </c>
      <c r="U199" s="75">
        <v>41.83</v>
      </c>
      <c r="V199" s="76">
        <v>2.55</v>
      </c>
    </row>
    <row r="200" spans="1:22" ht="12.75">
      <c r="A200" s="254">
        <v>2</v>
      </c>
      <c r="B200" s="255">
        <v>11</v>
      </c>
      <c r="C200" s="255">
        <v>4</v>
      </c>
      <c r="D200" s="17">
        <v>3</v>
      </c>
      <c r="E200" s="17">
        <v>0</v>
      </c>
      <c r="F200" s="24"/>
      <c r="G200" s="22" t="s">
        <v>451</v>
      </c>
      <c r="H200" s="92">
        <v>6009175.64</v>
      </c>
      <c r="I200" s="12">
        <v>5130360.73</v>
      </c>
      <c r="J200" s="12">
        <v>2671982.55</v>
      </c>
      <c r="K200" s="12">
        <v>413447.45</v>
      </c>
      <c r="L200" s="12">
        <v>144456.23</v>
      </c>
      <c r="M200" s="69">
        <v>1900474.5</v>
      </c>
      <c r="N200" s="12">
        <v>878814.91</v>
      </c>
      <c r="O200" s="12">
        <v>867712.51</v>
      </c>
      <c r="P200" s="12">
        <v>0</v>
      </c>
      <c r="Q200" s="75">
        <v>85.37</v>
      </c>
      <c r="R200" s="75">
        <v>44.46</v>
      </c>
      <c r="S200" s="75">
        <v>6.88</v>
      </c>
      <c r="T200" s="75">
        <v>2.4</v>
      </c>
      <c r="U200" s="75">
        <v>31.62</v>
      </c>
      <c r="V200" s="76">
        <v>14.62</v>
      </c>
    </row>
    <row r="201" spans="1:22" ht="12.75">
      <c r="A201" s="254">
        <v>2</v>
      </c>
      <c r="B201" s="255">
        <v>18</v>
      </c>
      <c r="C201" s="255">
        <v>4</v>
      </c>
      <c r="D201" s="17">
        <v>3</v>
      </c>
      <c r="E201" s="17">
        <v>0</v>
      </c>
      <c r="F201" s="24"/>
      <c r="G201" s="22" t="s">
        <v>452</v>
      </c>
      <c r="H201" s="92">
        <v>11275283.78</v>
      </c>
      <c r="I201" s="12">
        <v>10388979.4</v>
      </c>
      <c r="J201" s="12">
        <v>5839736.89</v>
      </c>
      <c r="K201" s="12">
        <v>708894.32</v>
      </c>
      <c r="L201" s="12">
        <v>45225.19</v>
      </c>
      <c r="M201" s="69">
        <v>3795123</v>
      </c>
      <c r="N201" s="12">
        <v>886304.38</v>
      </c>
      <c r="O201" s="12">
        <v>886304.38</v>
      </c>
      <c r="P201" s="12">
        <v>0</v>
      </c>
      <c r="Q201" s="75">
        <v>92.13</v>
      </c>
      <c r="R201" s="75">
        <v>51.79</v>
      </c>
      <c r="S201" s="75">
        <v>6.28</v>
      </c>
      <c r="T201" s="75">
        <v>0.4</v>
      </c>
      <c r="U201" s="75">
        <v>33.65</v>
      </c>
      <c r="V201" s="76">
        <v>7.86</v>
      </c>
    </row>
    <row r="202" spans="1:22" ht="12.75">
      <c r="A202" s="254">
        <v>2</v>
      </c>
      <c r="B202" s="255">
        <v>26</v>
      </c>
      <c r="C202" s="255">
        <v>4</v>
      </c>
      <c r="D202" s="17">
        <v>3</v>
      </c>
      <c r="E202" s="17">
        <v>0</v>
      </c>
      <c r="F202" s="24"/>
      <c r="G202" s="22" t="s">
        <v>453</v>
      </c>
      <c r="H202" s="92">
        <v>4328893.16</v>
      </c>
      <c r="I202" s="12">
        <v>3959869.11</v>
      </c>
      <c r="J202" s="12">
        <v>2110171.83</v>
      </c>
      <c r="K202" s="12">
        <v>232696</v>
      </c>
      <c r="L202" s="12">
        <v>10252.43</v>
      </c>
      <c r="M202" s="69">
        <v>1606748.85</v>
      </c>
      <c r="N202" s="12">
        <v>369024.05</v>
      </c>
      <c r="O202" s="12">
        <v>369024.05</v>
      </c>
      <c r="P202" s="12">
        <v>0</v>
      </c>
      <c r="Q202" s="75">
        <v>91.47</v>
      </c>
      <c r="R202" s="75">
        <v>48.74</v>
      </c>
      <c r="S202" s="75">
        <v>5.37</v>
      </c>
      <c r="T202" s="75">
        <v>0.23</v>
      </c>
      <c r="U202" s="75">
        <v>37.11</v>
      </c>
      <c r="V202" s="76">
        <v>8.52</v>
      </c>
    </row>
    <row r="203" spans="1:22" ht="12.75">
      <c r="A203" s="254">
        <v>2</v>
      </c>
      <c r="B203" s="255">
        <v>20</v>
      </c>
      <c r="C203" s="255">
        <v>3</v>
      </c>
      <c r="D203" s="17">
        <v>3</v>
      </c>
      <c r="E203" s="17">
        <v>0</v>
      </c>
      <c r="F203" s="24"/>
      <c r="G203" s="22" t="s">
        <v>454</v>
      </c>
      <c r="H203" s="92">
        <v>14931426.85</v>
      </c>
      <c r="I203" s="12">
        <v>11746588.95</v>
      </c>
      <c r="J203" s="12">
        <v>6284755.6</v>
      </c>
      <c r="K203" s="12">
        <v>1140719.93</v>
      </c>
      <c r="L203" s="12">
        <v>228135.16</v>
      </c>
      <c r="M203" s="69">
        <v>4092978.26</v>
      </c>
      <c r="N203" s="12">
        <v>3184837.9</v>
      </c>
      <c r="O203" s="12">
        <v>3059774.9</v>
      </c>
      <c r="P203" s="12">
        <v>125063</v>
      </c>
      <c r="Q203" s="75">
        <v>78.67</v>
      </c>
      <c r="R203" s="75">
        <v>42.09</v>
      </c>
      <c r="S203" s="75">
        <v>7.63</v>
      </c>
      <c r="T203" s="75">
        <v>1.52</v>
      </c>
      <c r="U203" s="75">
        <v>27.41</v>
      </c>
      <c r="V203" s="76">
        <v>21.32</v>
      </c>
    </row>
    <row r="204" spans="1:22" ht="12.75">
      <c r="A204" s="254">
        <v>2</v>
      </c>
      <c r="B204" s="255">
        <v>14</v>
      </c>
      <c r="C204" s="255">
        <v>8</v>
      </c>
      <c r="D204" s="17">
        <v>3</v>
      </c>
      <c r="E204" s="17">
        <v>0</v>
      </c>
      <c r="F204" s="24"/>
      <c r="G204" s="22" t="s">
        <v>455</v>
      </c>
      <c r="H204" s="92">
        <v>7622084.98</v>
      </c>
      <c r="I204" s="12">
        <v>5850457.95</v>
      </c>
      <c r="J204" s="12">
        <v>2887574.48</v>
      </c>
      <c r="K204" s="12">
        <v>221060.18</v>
      </c>
      <c r="L204" s="12">
        <v>115563.52</v>
      </c>
      <c r="M204" s="69">
        <v>2626259.77</v>
      </c>
      <c r="N204" s="12">
        <v>1771627.03</v>
      </c>
      <c r="O204" s="12">
        <v>1771627.03</v>
      </c>
      <c r="P204" s="12">
        <v>0</v>
      </c>
      <c r="Q204" s="75">
        <v>76.75</v>
      </c>
      <c r="R204" s="75">
        <v>37.88</v>
      </c>
      <c r="S204" s="75">
        <v>2.9</v>
      </c>
      <c r="T204" s="75">
        <v>1.51</v>
      </c>
      <c r="U204" s="75">
        <v>34.45</v>
      </c>
      <c r="V204" s="76">
        <v>23.24</v>
      </c>
    </row>
    <row r="205" spans="1:22" ht="12.75">
      <c r="A205" s="254">
        <v>2</v>
      </c>
      <c r="B205" s="255">
        <v>4</v>
      </c>
      <c r="C205" s="255">
        <v>4</v>
      </c>
      <c r="D205" s="17">
        <v>3</v>
      </c>
      <c r="E205" s="17">
        <v>0</v>
      </c>
      <c r="F205" s="24"/>
      <c r="G205" s="22" t="s">
        <v>456</v>
      </c>
      <c r="H205" s="92">
        <v>5013222.77</v>
      </c>
      <c r="I205" s="12">
        <v>4712744.49</v>
      </c>
      <c r="J205" s="12">
        <v>2388069.72</v>
      </c>
      <c r="K205" s="12">
        <v>254701.86</v>
      </c>
      <c r="L205" s="12">
        <v>29397.54</v>
      </c>
      <c r="M205" s="69">
        <v>2040575.37</v>
      </c>
      <c r="N205" s="12">
        <v>300478.28</v>
      </c>
      <c r="O205" s="12">
        <v>300478.28</v>
      </c>
      <c r="P205" s="12">
        <v>0</v>
      </c>
      <c r="Q205" s="75">
        <v>94</v>
      </c>
      <c r="R205" s="75">
        <v>47.63</v>
      </c>
      <c r="S205" s="75">
        <v>5.08</v>
      </c>
      <c r="T205" s="75">
        <v>0.58</v>
      </c>
      <c r="U205" s="75">
        <v>40.7</v>
      </c>
      <c r="V205" s="76">
        <v>5.99</v>
      </c>
    </row>
    <row r="206" spans="1:22" ht="12.75">
      <c r="A206" s="254">
        <v>2</v>
      </c>
      <c r="B206" s="255">
        <v>25</v>
      </c>
      <c r="C206" s="255">
        <v>6</v>
      </c>
      <c r="D206" s="17">
        <v>3</v>
      </c>
      <c r="E206" s="17">
        <v>0</v>
      </c>
      <c r="F206" s="24"/>
      <c r="G206" s="22" t="s">
        <v>457</v>
      </c>
      <c r="H206" s="92">
        <v>5290371.41</v>
      </c>
      <c r="I206" s="12">
        <v>5046114.4</v>
      </c>
      <c r="J206" s="12">
        <v>2857100.35</v>
      </c>
      <c r="K206" s="12">
        <v>295988.78</v>
      </c>
      <c r="L206" s="12">
        <v>111531.33</v>
      </c>
      <c r="M206" s="69">
        <v>1781493.94</v>
      </c>
      <c r="N206" s="12">
        <v>244257.01</v>
      </c>
      <c r="O206" s="12">
        <v>244257.01</v>
      </c>
      <c r="P206" s="12">
        <v>0</v>
      </c>
      <c r="Q206" s="75">
        <v>95.38</v>
      </c>
      <c r="R206" s="75">
        <v>54</v>
      </c>
      <c r="S206" s="75">
        <v>5.59</v>
      </c>
      <c r="T206" s="75">
        <v>2.1</v>
      </c>
      <c r="U206" s="75">
        <v>33.67</v>
      </c>
      <c r="V206" s="76">
        <v>4.61</v>
      </c>
    </row>
    <row r="207" spans="1:22" ht="12.75">
      <c r="A207" s="254">
        <v>2</v>
      </c>
      <c r="B207" s="255">
        <v>17</v>
      </c>
      <c r="C207" s="255">
        <v>5</v>
      </c>
      <c r="D207" s="17">
        <v>3</v>
      </c>
      <c r="E207" s="17">
        <v>0</v>
      </c>
      <c r="F207" s="24"/>
      <c r="G207" s="22" t="s">
        <v>458</v>
      </c>
      <c r="H207" s="92">
        <v>4498290.16</v>
      </c>
      <c r="I207" s="12">
        <v>4457278</v>
      </c>
      <c r="J207" s="12">
        <v>2560753.3</v>
      </c>
      <c r="K207" s="12">
        <v>196622.26</v>
      </c>
      <c r="L207" s="12">
        <v>155757.91</v>
      </c>
      <c r="M207" s="69">
        <v>1544144.53</v>
      </c>
      <c r="N207" s="12">
        <v>41012.16</v>
      </c>
      <c r="O207" s="12">
        <v>41012.16</v>
      </c>
      <c r="P207" s="12">
        <v>0</v>
      </c>
      <c r="Q207" s="75">
        <v>99.08</v>
      </c>
      <c r="R207" s="75">
        <v>56.92</v>
      </c>
      <c r="S207" s="75">
        <v>4.37</v>
      </c>
      <c r="T207" s="75">
        <v>3.46</v>
      </c>
      <c r="U207" s="75">
        <v>34.32</v>
      </c>
      <c r="V207" s="76">
        <v>0.91</v>
      </c>
    </row>
    <row r="208" spans="1:22" ht="12.75">
      <c r="A208" s="254">
        <v>2</v>
      </c>
      <c r="B208" s="255">
        <v>12</v>
      </c>
      <c r="C208" s="255">
        <v>5</v>
      </c>
      <c r="D208" s="17">
        <v>3</v>
      </c>
      <c r="E208" s="17">
        <v>0</v>
      </c>
      <c r="F208" s="24"/>
      <c r="G208" s="22" t="s">
        <v>459</v>
      </c>
      <c r="H208" s="92">
        <v>2717972.63</v>
      </c>
      <c r="I208" s="12">
        <v>2614118.06</v>
      </c>
      <c r="J208" s="12">
        <v>1282158.4</v>
      </c>
      <c r="K208" s="12">
        <v>141287.27</v>
      </c>
      <c r="L208" s="12">
        <v>44293.34</v>
      </c>
      <c r="M208" s="69">
        <v>1146379.05</v>
      </c>
      <c r="N208" s="12">
        <v>103854.57</v>
      </c>
      <c r="O208" s="12">
        <v>103854.57</v>
      </c>
      <c r="P208" s="12">
        <v>0</v>
      </c>
      <c r="Q208" s="75">
        <v>96.17</v>
      </c>
      <c r="R208" s="75">
        <v>47.17</v>
      </c>
      <c r="S208" s="75">
        <v>5.19</v>
      </c>
      <c r="T208" s="75">
        <v>1.62</v>
      </c>
      <c r="U208" s="75">
        <v>42.17</v>
      </c>
      <c r="V208" s="76">
        <v>3.82</v>
      </c>
    </row>
    <row r="209" spans="1:22" ht="12.75">
      <c r="A209" s="254">
        <v>2</v>
      </c>
      <c r="B209" s="255">
        <v>22</v>
      </c>
      <c r="C209" s="255">
        <v>3</v>
      </c>
      <c r="D209" s="17">
        <v>3</v>
      </c>
      <c r="E209" s="17">
        <v>0</v>
      </c>
      <c r="F209" s="24"/>
      <c r="G209" s="22" t="s">
        <v>460</v>
      </c>
      <c r="H209" s="92">
        <v>14208971.31</v>
      </c>
      <c r="I209" s="12">
        <v>11912606.46</v>
      </c>
      <c r="J209" s="12">
        <v>5975959.92</v>
      </c>
      <c r="K209" s="12">
        <v>883356.77</v>
      </c>
      <c r="L209" s="12">
        <v>357849.44</v>
      </c>
      <c r="M209" s="69">
        <v>4695440.33</v>
      </c>
      <c r="N209" s="12">
        <v>2296364.85</v>
      </c>
      <c r="O209" s="12">
        <v>2067451.61</v>
      </c>
      <c r="P209" s="12">
        <v>23658.91</v>
      </c>
      <c r="Q209" s="75">
        <v>83.83</v>
      </c>
      <c r="R209" s="75">
        <v>42.05</v>
      </c>
      <c r="S209" s="75">
        <v>6.21</v>
      </c>
      <c r="T209" s="75">
        <v>2.51</v>
      </c>
      <c r="U209" s="75">
        <v>33.04</v>
      </c>
      <c r="V209" s="76">
        <v>16.16</v>
      </c>
    </row>
    <row r="210" spans="1:22" ht="12.75">
      <c r="A210" s="254">
        <v>2</v>
      </c>
      <c r="B210" s="255">
        <v>24</v>
      </c>
      <c r="C210" s="255">
        <v>5</v>
      </c>
      <c r="D210" s="17">
        <v>3</v>
      </c>
      <c r="E210" s="17">
        <v>0</v>
      </c>
      <c r="F210" s="24"/>
      <c r="G210" s="22" t="s">
        <v>461</v>
      </c>
      <c r="H210" s="92">
        <v>12525314.22</v>
      </c>
      <c r="I210" s="12">
        <v>12514760.22</v>
      </c>
      <c r="J210" s="12">
        <v>7700811.4</v>
      </c>
      <c r="K210" s="12">
        <v>407788.97</v>
      </c>
      <c r="L210" s="12">
        <v>202153.78</v>
      </c>
      <c r="M210" s="69">
        <v>4204006.07</v>
      </c>
      <c r="N210" s="12">
        <v>10554</v>
      </c>
      <c r="O210" s="12">
        <v>10554</v>
      </c>
      <c r="P210" s="12">
        <v>0</v>
      </c>
      <c r="Q210" s="75">
        <v>99.91</v>
      </c>
      <c r="R210" s="75">
        <v>61.48</v>
      </c>
      <c r="S210" s="75">
        <v>3.25</v>
      </c>
      <c r="T210" s="75">
        <v>1.61</v>
      </c>
      <c r="U210" s="75">
        <v>33.56</v>
      </c>
      <c r="V210" s="76">
        <v>0.08</v>
      </c>
    </row>
    <row r="211" spans="1:22" ht="12.75">
      <c r="A211" s="254">
        <v>2</v>
      </c>
      <c r="B211" s="255">
        <v>24</v>
      </c>
      <c r="C211" s="255">
        <v>6</v>
      </c>
      <c r="D211" s="17">
        <v>3</v>
      </c>
      <c r="E211" s="17">
        <v>0</v>
      </c>
      <c r="F211" s="24"/>
      <c r="G211" s="22" t="s">
        <v>462</v>
      </c>
      <c r="H211" s="92">
        <v>9106932.61</v>
      </c>
      <c r="I211" s="12">
        <v>8814090.66</v>
      </c>
      <c r="J211" s="12">
        <v>4626160.05</v>
      </c>
      <c r="K211" s="12">
        <v>636169</v>
      </c>
      <c r="L211" s="12">
        <v>152243.31</v>
      </c>
      <c r="M211" s="69">
        <v>3399518.3</v>
      </c>
      <c r="N211" s="12">
        <v>292841.95</v>
      </c>
      <c r="O211" s="12">
        <v>292841.95</v>
      </c>
      <c r="P211" s="12">
        <v>0</v>
      </c>
      <c r="Q211" s="75">
        <v>96.78</v>
      </c>
      <c r="R211" s="75">
        <v>50.79</v>
      </c>
      <c r="S211" s="75">
        <v>6.98</v>
      </c>
      <c r="T211" s="75">
        <v>1.67</v>
      </c>
      <c r="U211" s="75">
        <v>37.32</v>
      </c>
      <c r="V211" s="76">
        <v>3.21</v>
      </c>
    </row>
    <row r="212" spans="1:22" ht="12.75">
      <c r="A212" s="254">
        <v>2</v>
      </c>
      <c r="B212" s="255">
        <v>24</v>
      </c>
      <c r="C212" s="255">
        <v>7</v>
      </c>
      <c r="D212" s="17">
        <v>3</v>
      </c>
      <c r="E212" s="17">
        <v>0</v>
      </c>
      <c r="F212" s="24"/>
      <c r="G212" s="22" t="s">
        <v>463</v>
      </c>
      <c r="H212" s="92">
        <v>2899987.87</v>
      </c>
      <c r="I212" s="12">
        <v>2863080.73</v>
      </c>
      <c r="J212" s="12">
        <v>1328914.34</v>
      </c>
      <c r="K212" s="12">
        <v>313965</v>
      </c>
      <c r="L212" s="12">
        <v>63526.25</v>
      </c>
      <c r="M212" s="69">
        <v>1156675.14</v>
      </c>
      <c r="N212" s="12">
        <v>36907.14</v>
      </c>
      <c r="O212" s="12">
        <v>36907.14</v>
      </c>
      <c r="P212" s="12">
        <v>0</v>
      </c>
      <c r="Q212" s="75">
        <v>98.72</v>
      </c>
      <c r="R212" s="75">
        <v>45.82</v>
      </c>
      <c r="S212" s="75">
        <v>10.82</v>
      </c>
      <c r="T212" s="75">
        <v>2.19</v>
      </c>
      <c r="U212" s="75">
        <v>39.88</v>
      </c>
      <c r="V212" s="76">
        <v>1.27</v>
      </c>
    </row>
    <row r="213" spans="1:22" ht="12.75">
      <c r="A213" s="254">
        <v>2</v>
      </c>
      <c r="B213" s="255">
        <v>19</v>
      </c>
      <c r="C213" s="255">
        <v>8</v>
      </c>
      <c r="D213" s="17">
        <v>3</v>
      </c>
      <c r="E213" s="17">
        <v>0</v>
      </c>
      <c r="F213" s="24"/>
      <c r="G213" s="22" t="s">
        <v>464</v>
      </c>
      <c r="H213" s="92">
        <v>7814484.63</v>
      </c>
      <c r="I213" s="12">
        <v>7048311.35</v>
      </c>
      <c r="J213" s="12">
        <v>3169859.24</v>
      </c>
      <c r="K213" s="12">
        <v>443006.03</v>
      </c>
      <c r="L213" s="12">
        <v>414618.66</v>
      </c>
      <c r="M213" s="69">
        <v>3020827.42</v>
      </c>
      <c r="N213" s="12">
        <v>766173.28</v>
      </c>
      <c r="O213" s="12">
        <v>526913.28</v>
      </c>
      <c r="P213" s="12">
        <v>69260</v>
      </c>
      <c r="Q213" s="75">
        <v>90.19</v>
      </c>
      <c r="R213" s="75">
        <v>40.56</v>
      </c>
      <c r="S213" s="75">
        <v>5.66</v>
      </c>
      <c r="T213" s="75">
        <v>5.3</v>
      </c>
      <c r="U213" s="75">
        <v>38.65</v>
      </c>
      <c r="V213" s="76">
        <v>9.8</v>
      </c>
    </row>
    <row r="214" spans="1:22" ht="12.75">
      <c r="A214" s="254">
        <v>2</v>
      </c>
      <c r="B214" s="255">
        <v>20</v>
      </c>
      <c r="C214" s="255">
        <v>6</v>
      </c>
      <c r="D214" s="17">
        <v>3</v>
      </c>
      <c r="E214" s="17">
        <v>0</v>
      </c>
      <c r="F214" s="24"/>
      <c r="G214" s="22" t="s">
        <v>465</v>
      </c>
      <c r="H214" s="92">
        <v>10264162.59</v>
      </c>
      <c r="I214" s="12">
        <v>9466245.95</v>
      </c>
      <c r="J214" s="12">
        <v>3984693.53</v>
      </c>
      <c r="K214" s="12">
        <v>1172804.35</v>
      </c>
      <c r="L214" s="12">
        <v>367153.97</v>
      </c>
      <c r="M214" s="69">
        <v>3941594.1</v>
      </c>
      <c r="N214" s="12">
        <v>797916.64</v>
      </c>
      <c r="O214" s="12">
        <v>697916.64</v>
      </c>
      <c r="P214" s="12">
        <v>100000</v>
      </c>
      <c r="Q214" s="75">
        <v>92.22</v>
      </c>
      <c r="R214" s="75">
        <v>38.82</v>
      </c>
      <c r="S214" s="75">
        <v>11.42</v>
      </c>
      <c r="T214" s="75">
        <v>3.57</v>
      </c>
      <c r="U214" s="75">
        <v>38.4</v>
      </c>
      <c r="V214" s="76">
        <v>7.77</v>
      </c>
    </row>
    <row r="215" spans="1:22" s="107" customFormat="1" ht="15">
      <c r="A215" s="258"/>
      <c r="B215" s="259"/>
      <c r="C215" s="259"/>
      <c r="D215" s="120"/>
      <c r="E215" s="120"/>
      <c r="F215" s="121" t="s">
        <v>466</v>
      </c>
      <c r="G215" s="122"/>
      <c r="H215" s="177">
        <v>7591340.829999998</v>
      </c>
      <c r="I215" s="177">
        <v>4590511.58</v>
      </c>
      <c r="J215" s="177">
        <v>1121792.67</v>
      </c>
      <c r="K215" s="177">
        <v>0</v>
      </c>
      <c r="L215" s="177">
        <v>1463291.1</v>
      </c>
      <c r="M215" s="177">
        <v>2005427.81</v>
      </c>
      <c r="N215" s="177">
        <v>3000829.25</v>
      </c>
      <c r="O215" s="177">
        <v>3000829.25</v>
      </c>
      <c r="P215" s="177">
        <v>0</v>
      </c>
      <c r="Q215" s="150">
        <v>60.470365944562666</v>
      </c>
      <c r="R215" s="150">
        <v>14.777266560958774</v>
      </c>
      <c r="S215" s="150">
        <v>0</v>
      </c>
      <c r="T215" s="150">
        <v>19.275792416239074</v>
      </c>
      <c r="U215" s="150">
        <v>26.417306967364823</v>
      </c>
      <c r="V215" s="151">
        <v>39.52963405543735</v>
      </c>
    </row>
    <row r="216" spans="1:22" ht="25.5">
      <c r="A216" s="254">
        <v>2</v>
      </c>
      <c r="B216" s="255">
        <v>15</v>
      </c>
      <c r="C216" s="255">
        <v>1</v>
      </c>
      <c r="D216" s="17" t="s">
        <v>467</v>
      </c>
      <c r="E216" s="17">
        <v>8</v>
      </c>
      <c r="F216" s="24"/>
      <c r="G216" s="63" t="s">
        <v>468</v>
      </c>
      <c r="H216" s="92">
        <v>100017.22</v>
      </c>
      <c r="I216" s="12">
        <v>100017.22</v>
      </c>
      <c r="J216" s="12">
        <v>37384.49</v>
      </c>
      <c r="K216" s="12">
        <v>0</v>
      </c>
      <c r="L216" s="12">
        <v>0</v>
      </c>
      <c r="M216" s="69">
        <v>62632.73</v>
      </c>
      <c r="N216" s="12">
        <v>0</v>
      </c>
      <c r="O216" s="12">
        <v>0</v>
      </c>
      <c r="P216" s="12">
        <v>0</v>
      </c>
      <c r="Q216" s="75">
        <v>100</v>
      </c>
      <c r="R216" s="75">
        <v>37.37</v>
      </c>
      <c r="S216" s="75">
        <v>0</v>
      </c>
      <c r="T216" s="75">
        <v>0</v>
      </c>
      <c r="U216" s="75">
        <v>62.62</v>
      </c>
      <c r="V216" s="76">
        <v>0</v>
      </c>
    </row>
    <row r="217" spans="1:22" ht="25.5">
      <c r="A217" s="254">
        <v>2</v>
      </c>
      <c r="B217" s="255">
        <v>63</v>
      </c>
      <c r="C217" s="255">
        <v>1</v>
      </c>
      <c r="D217" s="17" t="s">
        <v>467</v>
      </c>
      <c r="E217" s="17">
        <v>8</v>
      </c>
      <c r="F217" s="24"/>
      <c r="G217" s="63" t="s">
        <v>469</v>
      </c>
      <c r="H217" s="92">
        <v>5997756.53</v>
      </c>
      <c r="I217" s="12">
        <v>3120117.82</v>
      </c>
      <c r="J217" s="12">
        <v>467831.28</v>
      </c>
      <c r="K217" s="12">
        <v>0</v>
      </c>
      <c r="L217" s="12">
        <v>1461560.75</v>
      </c>
      <c r="M217" s="69">
        <v>1190725.79</v>
      </c>
      <c r="N217" s="12">
        <v>2877638.71</v>
      </c>
      <c r="O217" s="12">
        <v>2877638.71</v>
      </c>
      <c r="P217" s="12">
        <v>0</v>
      </c>
      <c r="Q217" s="75">
        <v>52.02</v>
      </c>
      <c r="R217" s="75">
        <v>7.8</v>
      </c>
      <c r="S217" s="75">
        <v>0</v>
      </c>
      <c r="T217" s="75">
        <v>24.36</v>
      </c>
      <c r="U217" s="75">
        <v>19.85</v>
      </c>
      <c r="V217" s="76">
        <v>47.97</v>
      </c>
    </row>
    <row r="218" spans="1:22" ht="12.75">
      <c r="A218" s="254">
        <v>2</v>
      </c>
      <c r="B218" s="255">
        <v>9</v>
      </c>
      <c r="C218" s="255">
        <v>7</v>
      </c>
      <c r="D218" s="17" t="s">
        <v>467</v>
      </c>
      <c r="E218" s="17">
        <v>8</v>
      </c>
      <c r="F218" s="24"/>
      <c r="G218" s="63" t="s">
        <v>470</v>
      </c>
      <c r="H218" s="92">
        <v>237948.39</v>
      </c>
      <c r="I218" s="12">
        <v>237948.39</v>
      </c>
      <c r="J218" s="12">
        <v>67133.55</v>
      </c>
      <c r="K218" s="12">
        <v>0</v>
      </c>
      <c r="L218" s="12">
        <v>0</v>
      </c>
      <c r="M218" s="69">
        <v>170814.84</v>
      </c>
      <c r="N218" s="12">
        <v>0</v>
      </c>
      <c r="O218" s="12">
        <v>0</v>
      </c>
      <c r="P218" s="12">
        <v>0</v>
      </c>
      <c r="Q218" s="75">
        <v>100</v>
      </c>
      <c r="R218" s="75">
        <v>28.21</v>
      </c>
      <c r="S218" s="75">
        <v>0</v>
      </c>
      <c r="T218" s="75">
        <v>0</v>
      </c>
      <c r="U218" s="75">
        <v>71.78</v>
      </c>
      <c r="V218" s="76">
        <v>0</v>
      </c>
    </row>
    <row r="219" spans="1:22" ht="12.75">
      <c r="A219" s="254">
        <v>2</v>
      </c>
      <c r="B219" s="255">
        <v>10</v>
      </c>
      <c r="C219" s="255">
        <v>1</v>
      </c>
      <c r="D219" s="17" t="s">
        <v>467</v>
      </c>
      <c r="E219" s="17">
        <v>8</v>
      </c>
      <c r="F219" s="24"/>
      <c r="G219" s="63" t="s">
        <v>471</v>
      </c>
      <c r="H219" s="92">
        <v>51006.04</v>
      </c>
      <c r="I219" s="12">
        <v>51006.04</v>
      </c>
      <c r="J219" s="12">
        <v>23381.69</v>
      </c>
      <c r="K219" s="12">
        <v>0</v>
      </c>
      <c r="L219" s="12">
        <v>0</v>
      </c>
      <c r="M219" s="69">
        <v>27624.35</v>
      </c>
      <c r="N219" s="12">
        <v>0</v>
      </c>
      <c r="O219" s="12">
        <v>0</v>
      </c>
      <c r="P219" s="12">
        <v>0</v>
      </c>
      <c r="Q219" s="75">
        <v>100</v>
      </c>
      <c r="R219" s="75">
        <v>45.84</v>
      </c>
      <c r="S219" s="75">
        <v>0</v>
      </c>
      <c r="T219" s="75">
        <v>0</v>
      </c>
      <c r="U219" s="75">
        <v>54.15</v>
      </c>
      <c r="V219" s="76">
        <v>0</v>
      </c>
    </row>
    <row r="220" spans="1:22" ht="12.75">
      <c r="A220" s="254">
        <v>2</v>
      </c>
      <c r="B220" s="255">
        <v>20</v>
      </c>
      <c r="C220" s="255">
        <v>2</v>
      </c>
      <c r="D220" s="17" t="s">
        <v>467</v>
      </c>
      <c r="E220" s="17">
        <v>8</v>
      </c>
      <c r="F220" s="24"/>
      <c r="G220" s="63" t="s">
        <v>472</v>
      </c>
      <c r="H220" s="92">
        <v>41752.85</v>
      </c>
      <c r="I220" s="12">
        <v>41752.85</v>
      </c>
      <c r="J220" s="12">
        <v>24761.5</v>
      </c>
      <c r="K220" s="12">
        <v>0</v>
      </c>
      <c r="L220" s="12">
        <v>0</v>
      </c>
      <c r="M220" s="69">
        <v>16991.35</v>
      </c>
      <c r="N220" s="12">
        <v>0</v>
      </c>
      <c r="O220" s="12">
        <v>0</v>
      </c>
      <c r="P220" s="12">
        <v>0</v>
      </c>
      <c r="Q220" s="75">
        <v>100</v>
      </c>
      <c r="R220" s="75">
        <v>59.3</v>
      </c>
      <c r="S220" s="75">
        <v>0</v>
      </c>
      <c r="T220" s="75">
        <v>0</v>
      </c>
      <c r="U220" s="75">
        <v>40.69</v>
      </c>
      <c r="V220" s="76">
        <v>0</v>
      </c>
    </row>
    <row r="221" spans="1:22" ht="12.75">
      <c r="A221" s="254">
        <v>2</v>
      </c>
      <c r="B221" s="255">
        <v>61</v>
      </c>
      <c r="C221" s="255">
        <v>1</v>
      </c>
      <c r="D221" s="17" t="s">
        <v>467</v>
      </c>
      <c r="E221" s="17">
        <v>8</v>
      </c>
      <c r="F221" s="24"/>
      <c r="G221" s="63" t="s">
        <v>473</v>
      </c>
      <c r="H221" s="92">
        <v>461998.35</v>
      </c>
      <c r="I221" s="12">
        <v>338807.81</v>
      </c>
      <c r="J221" s="12">
        <v>142645.07</v>
      </c>
      <c r="K221" s="12">
        <v>0</v>
      </c>
      <c r="L221" s="12">
        <v>1730.35</v>
      </c>
      <c r="M221" s="69">
        <v>194432.39</v>
      </c>
      <c r="N221" s="12">
        <v>123190.54</v>
      </c>
      <c r="O221" s="12">
        <v>123190.54</v>
      </c>
      <c r="P221" s="12">
        <v>0</v>
      </c>
      <c r="Q221" s="75">
        <v>73.33</v>
      </c>
      <c r="R221" s="75">
        <v>30.87</v>
      </c>
      <c r="S221" s="75">
        <v>0</v>
      </c>
      <c r="T221" s="75">
        <v>0.37</v>
      </c>
      <c r="U221" s="75">
        <v>42.08</v>
      </c>
      <c r="V221" s="76">
        <v>26.66</v>
      </c>
    </row>
    <row r="222" spans="1:22" ht="38.25">
      <c r="A222" s="254">
        <v>2</v>
      </c>
      <c r="B222" s="255">
        <v>2</v>
      </c>
      <c r="C222" s="255">
        <v>5</v>
      </c>
      <c r="D222" s="17" t="s">
        <v>467</v>
      </c>
      <c r="E222" s="17">
        <v>8</v>
      </c>
      <c r="F222" s="24"/>
      <c r="G222" s="63" t="s">
        <v>474</v>
      </c>
      <c r="H222" s="92">
        <v>35509.37</v>
      </c>
      <c r="I222" s="12">
        <v>35509.37</v>
      </c>
      <c r="J222" s="12">
        <v>25521.2</v>
      </c>
      <c r="K222" s="12">
        <v>0</v>
      </c>
      <c r="L222" s="12">
        <v>0</v>
      </c>
      <c r="M222" s="69">
        <v>9988.17</v>
      </c>
      <c r="N222" s="12">
        <v>0</v>
      </c>
      <c r="O222" s="12">
        <v>0</v>
      </c>
      <c r="P222" s="12">
        <v>0</v>
      </c>
      <c r="Q222" s="75">
        <v>100</v>
      </c>
      <c r="R222" s="75">
        <v>71.87</v>
      </c>
      <c r="S222" s="75">
        <v>0</v>
      </c>
      <c r="T222" s="75">
        <v>0</v>
      </c>
      <c r="U222" s="75">
        <v>28.12</v>
      </c>
      <c r="V222" s="76">
        <v>0</v>
      </c>
    </row>
    <row r="223" spans="1:22" ht="12.75">
      <c r="A223" s="254">
        <v>2</v>
      </c>
      <c r="B223" s="255">
        <v>8</v>
      </c>
      <c r="C223" s="255">
        <v>6</v>
      </c>
      <c r="D223" s="17" t="s">
        <v>467</v>
      </c>
      <c r="E223" s="17">
        <v>8</v>
      </c>
      <c r="F223" s="24"/>
      <c r="G223" s="63" t="s">
        <v>475</v>
      </c>
      <c r="H223" s="92">
        <v>5449</v>
      </c>
      <c r="I223" s="12">
        <v>5449</v>
      </c>
      <c r="J223" s="12">
        <v>4357.87</v>
      </c>
      <c r="K223" s="12">
        <v>0</v>
      </c>
      <c r="L223" s="12">
        <v>0</v>
      </c>
      <c r="M223" s="69">
        <v>1091.13</v>
      </c>
      <c r="N223" s="12">
        <v>0</v>
      </c>
      <c r="O223" s="12">
        <v>0</v>
      </c>
      <c r="P223" s="12">
        <v>0</v>
      </c>
      <c r="Q223" s="75">
        <v>100</v>
      </c>
      <c r="R223" s="75">
        <v>79.97</v>
      </c>
      <c r="S223" s="75">
        <v>0</v>
      </c>
      <c r="T223" s="75">
        <v>0</v>
      </c>
      <c r="U223" s="75">
        <v>20.02</v>
      </c>
      <c r="V223" s="76">
        <v>0</v>
      </c>
    </row>
    <row r="224" spans="1:22" ht="12.75">
      <c r="A224" s="254">
        <v>2</v>
      </c>
      <c r="B224" s="255">
        <v>16</v>
      </c>
      <c r="C224" s="255">
        <v>4</v>
      </c>
      <c r="D224" s="17" t="s">
        <v>467</v>
      </c>
      <c r="E224" s="17">
        <v>8</v>
      </c>
      <c r="F224" s="24"/>
      <c r="G224" s="63" t="s">
        <v>476</v>
      </c>
      <c r="H224" s="92">
        <v>435980.89</v>
      </c>
      <c r="I224" s="12">
        <v>435980.89</v>
      </c>
      <c r="J224" s="12">
        <v>204361.61</v>
      </c>
      <c r="K224" s="12">
        <v>0</v>
      </c>
      <c r="L224" s="12">
        <v>0</v>
      </c>
      <c r="M224" s="69">
        <v>231619.28</v>
      </c>
      <c r="N224" s="12">
        <v>0</v>
      </c>
      <c r="O224" s="12">
        <v>0</v>
      </c>
      <c r="P224" s="12">
        <v>0</v>
      </c>
      <c r="Q224" s="75">
        <v>100</v>
      </c>
      <c r="R224" s="75">
        <v>46.87</v>
      </c>
      <c r="S224" s="75">
        <v>0</v>
      </c>
      <c r="T224" s="75">
        <v>0</v>
      </c>
      <c r="U224" s="75">
        <v>53.12</v>
      </c>
      <c r="V224" s="76">
        <v>0</v>
      </c>
    </row>
    <row r="225" spans="1:22" ht="12.75">
      <c r="A225" s="254">
        <v>2</v>
      </c>
      <c r="B225" s="255">
        <v>25</v>
      </c>
      <c r="C225" s="255">
        <v>2</v>
      </c>
      <c r="D225" s="17" t="s">
        <v>467</v>
      </c>
      <c r="E225" s="17">
        <v>8</v>
      </c>
      <c r="F225" s="24"/>
      <c r="G225" s="63" t="s">
        <v>477</v>
      </c>
      <c r="H225" s="92">
        <v>102821.12</v>
      </c>
      <c r="I225" s="12">
        <v>102821.12</v>
      </c>
      <c r="J225" s="12">
        <v>27211.73</v>
      </c>
      <c r="K225" s="12">
        <v>0</v>
      </c>
      <c r="L225" s="12">
        <v>0</v>
      </c>
      <c r="M225" s="69">
        <v>75609.39</v>
      </c>
      <c r="N225" s="12">
        <v>0</v>
      </c>
      <c r="O225" s="12">
        <v>0</v>
      </c>
      <c r="P225" s="12">
        <v>0</v>
      </c>
      <c r="Q225" s="75">
        <v>100</v>
      </c>
      <c r="R225" s="75">
        <v>26.46</v>
      </c>
      <c r="S225" s="75">
        <v>0</v>
      </c>
      <c r="T225" s="75">
        <v>0</v>
      </c>
      <c r="U225" s="75">
        <v>73.53</v>
      </c>
      <c r="V225" s="76">
        <v>0</v>
      </c>
    </row>
    <row r="226" spans="1:22" ht="12.75">
      <c r="A226" s="254">
        <v>2</v>
      </c>
      <c r="B226" s="255">
        <v>1</v>
      </c>
      <c r="C226" s="255">
        <v>1</v>
      </c>
      <c r="D226" s="17" t="s">
        <v>467</v>
      </c>
      <c r="E226" s="17">
        <v>8</v>
      </c>
      <c r="F226" s="24"/>
      <c r="G226" s="63" t="s">
        <v>478</v>
      </c>
      <c r="H226" s="92">
        <v>10119.8</v>
      </c>
      <c r="I226" s="12">
        <v>10119.8</v>
      </c>
      <c r="J226" s="12">
        <v>9679.74</v>
      </c>
      <c r="K226" s="12">
        <v>0</v>
      </c>
      <c r="L226" s="12">
        <v>0</v>
      </c>
      <c r="M226" s="69">
        <v>440.06</v>
      </c>
      <c r="N226" s="12">
        <v>0</v>
      </c>
      <c r="O226" s="12">
        <v>0</v>
      </c>
      <c r="P226" s="12">
        <v>0</v>
      </c>
      <c r="Q226" s="75">
        <v>100</v>
      </c>
      <c r="R226" s="75">
        <v>95.65</v>
      </c>
      <c r="S226" s="75">
        <v>0</v>
      </c>
      <c r="T226" s="75">
        <v>0</v>
      </c>
      <c r="U226" s="75">
        <v>4.34</v>
      </c>
      <c r="V226" s="76">
        <v>0</v>
      </c>
    </row>
    <row r="227" spans="1:22" ht="26.25" thickBot="1">
      <c r="A227" s="270">
        <v>2</v>
      </c>
      <c r="B227" s="271">
        <v>17</v>
      </c>
      <c r="C227" s="271">
        <v>4</v>
      </c>
      <c r="D227" s="18" t="s">
        <v>467</v>
      </c>
      <c r="E227" s="18">
        <v>8</v>
      </c>
      <c r="F227" s="25"/>
      <c r="G227" s="66" t="s">
        <v>479</v>
      </c>
      <c r="H227" s="93">
        <v>110981.27</v>
      </c>
      <c r="I227" s="13">
        <v>110981.27</v>
      </c>
      <c r="J227" s="13">
        <v>87522.94</v>
      </c>
      <c r="K227" s="13">
        <v>0</v>
      </c>
      <c r="L227" s="13">
        <v>0</v>
      </c>
      <c r="M227" s="80">
        <v>23458.33</v>
      </c>
      <c r="N227" s="13">
        <v>0</v>
      </c>
      <c r="O227" s="13">
        <v>0</v>
      </c>
      <c r="P227" s="13">
        <v>0</v>
      </c>
      <c r="Q227" s="77">
        <v>100</v>
      </c>
      <c r="R227" s="77">
        <v>78.86</v>
      </c>
      <c r="S227" s="77">
        <v>0</v>
      </c>
      <c r="T227" s="77">
        <v>0</v>
      </c>
      <c r="U227" s="77">
        <v>21.13</v>
      </c>
      <c r="V227" s="78">
        <v>0</v>
      </c>
    </row>
    <row r="228" spans="1:22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</row>
  </sheetData>
  <sheetProtection/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86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60" t="s">
        <v>93</v>
      </c>
      <c r="O1" s="57"/>
      <c r="P1" s="59" t="str">
        <f>1!P1</f>
        <v>15.07.2011</v>
      </c>
      <c r="Q1" s="57"/>
      <c r="R1" s="57"/>
      <c r="S1" s="57"/>
      <c r="T1" s="57"/>
      <c r="U1" s="58"/>
    </row>
    <row r="2" spans="1:22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60" t="s">
        <v>94</v>
      </c>
      <c r="O2" s="57"/>
      <c r="P2" s="59">
        <f>1!P2</f>
        <v>3</v>
      </c>
      <c r="Q2" s="57"/>
      <c r="R2" s="57"/>
      <c r="S2" s="57"/>
      <c r="T2" s="57"/>
      <c r="U2" s="58"/>
      <c r="V2" s="34"/>
    </row>
    <row r="3" spans="1:21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60" t="s">
        <v>95</v>
      </c>
      <c r="O3" s="57"/>
      <c r="P3" s="59" t="str">
        <f>1!P3</f>
        <v>15.07.2011</v>
      </c>
      <c r="Q3" s="57"/>
      <c r="R3" s="57"/>
      <c r="S3" s="57"/>
      <c r="T3" s="57"/>
      <c r="U3" s="58"/>
    </row>
    <row r="4" spans="18:24" ht="12.75">
      <c r="R4" s="34"/>
      <c r="S4" s="34"/>
      <c r="T4" s="34"/>
      <c r="U4" s="34"/>
      <c r="V4" s="34"/>
      <c r="W4" s="34"/>
      <c r="X4" s="34"/>
    </row>
    <row r="5" spans="1:21" s="34" customFormat="1" ht="18">
      <c r="A5" s="33" t="str">
        <f>'Spis tabel'!B16</f>
        <v>Tabela 8. Struktura wydatków budżetów jst woj. dolnośląskiego wg art. 236 ust 3 i 4 ufp wg stanu na koniec I kwartału 2011 roku    (plan)</v>
      </c>
      <c r="N5" s="33"/>
      <c r="T5" s="35"/>
      <c r="U5" s="35" t="s">
        <v>92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3" ht="16.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81" t="s">
        <v>5</v>
      </c>
      <c r="G7" s="479"/>
      <c r="H7" s="484" t="s">
        <v>39</v>
      </c>
      <c r="I7" s="469" t="s">
        <v>20</v>
      </c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1"/>
      <c r="V7" s="34"/>
      <c r="W7" s="34"/>
    </row>
    <row r="8" spans="1:23" ht="16.5" customHeight="1">
      <c r="A8" s="335"/>
      <c r="B8" s="353"/>
      <c r="C8" s="353"/>
      <c r="D8" s="353"/>
      <c r="E8" s="353"/>
      <c r="F8" s="480"/>
      <c r="G8" s="481"/>
      <c r="H8" s="476"/>
      <c r="I8" s="464" t="s">
        <v>82</v>
      </c>
      <c r="J8" s="473" t="s">
        <v>20</v>
      </c>
      <c r="K8" s="474"/>
      <c r="L8" s="474"/>
      <c r="M8" s="474"/>
      <c r="N8" s="474"/>
      <c r="O8" s="474"/>
      <c r="P8" s="474"/>
      <c r="Q8" s="475"/>
      <c r="R8" s="476" t="s">
        <v>41</v>
      </c>
      <c r="S8" s="473" t="s">
        <v>20</v>
      </c>
      <c r="T8" s="474"/>
      <c r="U8" s="478"/>
      <c r="V8" s="34"/>
      <c r="W8" s="34"/>
    </row>
    <row r="9" spans="1:21" s="34" customFormat="1" ht="17.25" customHeight="1">
      <c r="A9" s="335"/>
      <c r="B9" s="353"/>
      <c r="C9" s="353"/>
      <c r="D9" s="353"/>
      <c r="E9" s="353"/>
      <c r="F9" s="480"/>
      <c r="G9" s="481"/>
      <c r="H9" s="476"/>
      <c r="I9" s="472"/>
      <c r="J9" s="464" t="s">
        <v>248</v>
      </c>
      <c r="K9" s="473" t="s">
        <v>20</v>
      </c>
      <c r="L9" s="475"/>
      <c r="M9" s="466" t="s">
        <v>249</v>
      </c>
      <c r="N9" s="464" t="s">
        <v>250</v>
      </c>
      <c r="O9" s="464" t="s">
        <v>251</v>
      </c>
      <c r="P9" s="464" t="s">
        <v>252</v>
      </c>
      <c r="Q9" s="464" t="s">
        <v>253</v>
      </c>
      <c r="R9" s="476"/>
      <c r="S9" s="466" t="s">
        <v>119</v>
      </c>
      <c r="T9" s="293" t="s">
        <v>12</v>
      </c>
      <c r="U9" s="467" t="s">
        <v>254</v>
      </c>
    </row>
    <row r="10" spans="1:21" s="34" customFormat="1" ht="100.5" customHeight="1" thickBot="1">
      <c r="A10" s="336"/>
      <c r="B10" s="354"/>
      <c r="C10" s="354"/>
      <c r="D10" s="354"/>
      <c r="E10" s="354"/>
      <c r="F10" s="482"/>
      <c r="G10" s="483"/>
      <c r="H10" s="477"/>
      <c r="I10" s="465"/>
      <c r="J10" s="465"/>
      <c r="K10" s="294" t="s">
        <v>255</v>
      </c>
      <c r="L10" s="294" t="s">
        <v>256</v>
      </c>
      <c r="M10" s="465"/>
      <c r="N10" s="465"/>
      <c r="O10" s="465"/>
      <c r="P10" s="465"/>
      <c r="Q10" s="465"/>
      <c r="R10" s="477"/>
      <c r="S10" s="465"/>
      <c r="T10" s="294" t="s">
        <v>257</v>
      </c>
      <c r="U10" s="468"/>
    </row>
    <row r="11" spans="1:21" s="178" customFormat="1" ht="13.5" customHeight="1" thickBot="1">
      <c r="A11" s="295">
        <v>1</v>
      </c>
      <c r="B11" s="40">
        <v>2</v>
      </c>
      <c r="C11" s="40">
        <v>3</v>
      </c>
      <c r="D11" s="40">
        <v>4</v>
      </c>
      <c r="E11" s="40">
        <v>5</v>
      </c>
      <c r="F11" s="456">
        <v>6</v>
      </c>
      <c r="G11" s="457"/>
      <c r="H11" s="40">
        <v>7</v>
      </c>
      <c r="I11" s="40">
        <v>8</v>
      </c>
      <c r="J11" s="40">
        <v>9</v>
      </c>
      <c r="K11" s="40">
        <v>10</v>
      </c>
      <c r="L11" s="40">
        <v>11</v>
      </c>
      <c r="M11" s="40">
        <v>12</v>
      </c>
      <c r="N11" s="40">
        <v>13</v>
      </c>
      <c r="O11" s="40">
        <v>14</v>
      </c>
      <c r="P11" s="40">
        <v>15</v>
      </c>
      <c r="Q11" s="40">
        <v>16</v>
      </c>
      <c r="R11" s="40">
        <v>17</v>
      </c>
      <c r="S11" s="40">
        <v>18</v>
      </c>
      <c r="T11" s="288">
        <v>19</v>
      </c>
      <c r="U11" s="41">
        <v>20</v>
      </c>
    </row>
    <row r="12" spans="1:21" s="178" customFormat="1" ht="13.5" customHeight="1">
      <c r="A12" s="296"/>
      <c r="B12" s="297"/>
      <c r="C12" s="297"/>
      <c r="D12" s="297"/>
      <c r="E12" s="297"/>
      <c r="F12" s="102" t="s">
        <v>277</v>
      </c>
      <c r="G12" s="298"/>
      <c r="H12" s="302">
        <v>15220395252.61</v>
      </c>
      <c r="I12" s="302">
        <v>10818597329.26</v>
      </c>
      <c r="J12" s="302">
        <v>8023348845.65</v>
      </c>
      <c r="K12" s="302">
        <v>4494553368.9800005</v>
      </c>
      <c r="L12" s="302">
        <v>3528795476.67</v>
      </c>
      <c r="M12" s="302">
        <v>1117987313.3000002</v>
      </c>
      <c r="N12" s="302">
        <v>1034274810.0399998</v>
      </c>
      <c r="O12" s="302">
        <v>301883547.96999997</v>
      </c>
      <c r="P12" s="302">
        <v>54765669.26</v>
      </c>
      <c r="Q12" s="302">
        <v>286337143.03999996</v>
      </c>
      <c r="R12" s="302">
        <v>4401797923.349999</v>
      </c>
      <c r="S12" s="302">
        <v>4219073668.3499994</v>
      </c>
      <c r="T12" s="303">
        <v>2201942909.14</v>
      </c>
      <c r="U12" s="304">
        <v>182724255</v>
      </c>
    </row>
    <row r="13" spans="1:21" s="34" customFormat="1" ht="12.75">
      <c r="A13" s="254">
        <v>2</v>
      </c>
      <c r="B13" s="255">
        <v>0</v>
      </c>
      <c r="C13" s="255">
        <v>0</v>
      </c>
      <c r="D13" s="11">
        <v>0</v>
      </c>
      <c r="E13" s="11">
        <v>0</v>
      </c>
      <c r="F13" s="20">
        <v>0</v>
      </c>
      <c r="G13" s="19" t="s">
        <v>278</v>
      </c>
      <c r="H13" s="12">
        <v>1715204796</v>
      </c>
      <c r="I13" s="12">
        <v>880472719</v>
      </c>
      <c r="J13" s="12">
        <v>375352782</v>
      </c>
      <c r="K13" s="12">
        <v>153448506</v>
      </c>
      <c r="L13" s="12">
        <v>221904276</v>
      </c>
      <c r="M13" s="12">
        <v>285936151</v>
      </c>
      <c r="N13" s="12">
        <v>2983754</v>
      </c>
      <c r="O13" s="12">
        <v>186471738</v>
      </c>
      <c r="P13" s="12">
        <v>8128045</v>
      </c>
      <c r="Q13" s="12">
        <v>21600249</v>
      </c>
      <c r="R13" s="12">
        <v>834732077</v>
      </c>
      <c r="S13" s="12">
        <v>776732077</v>
      </c>
      <c r="T13" s="12">
        <v>606524791</v>
      </c>
      <c r="U13" s="72">
        <v>58000000</v>
      </c>
    </row>
    <row r="14" spans="1:21" s="34" customFormat="1" ht="15">
      <c r="A14" s="250"/>
      <c r="B14" s="251"/>
      <c r="C14" s="251"/>
      <c r="D14" s="94"/>
      <c r="E14" s="94"/>
      <c r="F14" s="109" t="s">
        <v>279</v>
      </c>
      <c r="G14" s="96"/>
      <c r="H14" s="111">
        <v>2030448891.1000001</v>
      </c>
      <c r="I14" s="111">
        <v>1656187492.23</v>
      </c>
      <c r="J14" s="111">
        <v>1364859390.26</v>
      </c>
      <c r="K14" s="111">
        <v>1004467813.3900001</v>
      </c>
      <c r="L14" s="111">
        <v>360391576.87000006</v>
      </c>
      <c r="M14" s="111">
        <v>141363183.09</v>
      </c>
      <c r="N14" s="111">
        <v>66970032</v>
      </c>
      <c r="O14" s="111">
        <v>38159548.879999995</v>
      </c>
      <c r="P14" s="111">
        <v>9151212</v>
      </c>
      <c r="Q14" s="111">
        <v>35684126</v>
      </c>
      <c r="R14" s="111">
        <v>374261398.87</v>
      </c>
      <c r="S14" s="111">
        <v>371896398.87</v>
      </c>
      <c r="T14" s="111">
        <v>126390023</v>
      </c>
      <c r="U14" s="113">
        <v>2365000</v>
      </c>
    </row>
    <row r="15" spans="1:21" ht="12.75">
      <c r="A15" s="250">
        <v>2</v>
      </c>
      <c r="B15" s="251">
        <v>1</v>
      </c>
      <c r="C15" s="251">
        <v>0</v>
      </c>
      <c r="D15" s="94">
        <v>0</v>
      </c>
      <c r="E15" s="94">
        <v>1</v>
      </c>
      <c r="F15" s="95">
        <v>0</v>
      </c>
      <c r="G15" s="96" t="s">
        <v>280</v>
      </c>
      <c r="H15" s="97">
        <v>78021892</v>
      </c>
      <c r="I15" s="97">
        <v>59564251</v>
      </c>
      <c r="J15" s="97">
        <v>49899733</v>
      </c>
      <c r="K15" s="97">
        <v>38854877</v>
      </c>
      <c r="L15" s="97">
        <v>11044856</v>
      </c>
      <c r="M15" s="97">
        <v>2919000</v>
      </c>
      <c r="N15" s="97">
        <v>2497002</v>
      </c>
      <c r="O15" s="97">
        <v>1852652</v>
      </c>
      <c r="P15" s="97">
        <v>1492601</v>
      </c>
      <c r="Q15" s="97">
        <v>903263</v>
      </c>
      <c r="R15" s="97">
        <v>18457641</v>
      </c>
      <c r="S15" s="97">
        <v>18457641</v>
      </c>
      <c r="T15" s="97">
        <v>8888829</v>
      </c>
      <c r="U15" s="99">
        <v>0</v>
      </c>
    </row>
    <row r="16" spans="1:21" ht="12.75">
      <c r="A16" s="250">
        <v>2</v>
      </c>
      <c r="B16" s="251">
        <v>2</v>
      </c>
      <c r="C16" s="251">
        <v>0</v>
      </c>
      <c r="D16" s="94">
        <v>0</v>
      </c>
      <c r="E16" s="94">
        <v>1</v>
      </c>
      <c r="F16" s="95">
        <v>0</v>
      </c>
      <c r="G16" s="96" t="s">
        <v>281</v>
      </c>
      <c r="H16" s="97">
        <v>85104253</v>
      </c>
      <c r="I16" s="97">
        <v>73282687</v>
      </c>
      <c r="J16" s="97">
        <v>63590739</v>
      </c>
      <c r="K16" s="97">
        <v>46681669</v>
      </c>
      <c r="L16" s="97">
        <v>16909070</v>
      </c>
      <c r="M16" s="97">
        <v>5292490</v>
      </c>
      <c r="N16" s="97">
        <v>3016311</v>
      </c>
      <c r="O16" s="97">
        <v>961625</v>
      </c>
      <c r="P16" s="97">
        <v>0</v>
      </c>
      <c r="Q16" s="97">
        <v>421522</v>
      </c>
      <c r="R16" s="97">
        <v>11821566</v>
      </c>
      <c r="S16" s="97">
        <v>11821566</v>
      </c>
      <c r="T16" s="97">
        <v>190500</v>
      </c>
      <c r="U16" s="99">
        <v>0</v>
      </c>
    </row>
    <row r="17" spans="1:21" ht="12.75">
      <c r="A17" s="250">
        <v>2</v>
      </c>
      <c r="B17" s="251">
        <v>3</v>
      </c>
      <c r="C17" s="251">
        <v>0</v>
      </c>
      <c r="D17" s="94">
        <v>0</v>
      </c>
      <c r="E17" s="94">
        <v>1</v>
      </c>
      <c r="F17" s="95">
        <v>0</v>
      </c>
      <c r="G17" s="96" t="s">
        <v>282</v>
      </c>
      <c r="H17" s="97">
        <v>100457761</v>
      </c>
      <c r="I17" s="97">
        <v>86134994</v>
      </c>
      <c r="J17" s="97">
        <v>75038249</v>
      </c>
      <c r="K17" s="97">
        <v>57481171</v>
      </c>
      <c r="L17" s="97">
        <v>17557078</v>
      </c>
      <c r="M17" s="97">
        <v>4881246</v>
      </c>
      <c r="N17" s="97">
        <v>2998896</v>
      </c>
      <c r="O17" s="97">
        <v>1235390</v>
      </c>
      <c r="P17" s="97">
        <v>1131032</v>
      </c>
      <c r="Q17" s="97">
        <v>850181</v>
      </c>
      <c r="R17" s="97">
        <v>14322767</v>
      </c>
      <c r="S17" s="97">
        <v>14322767</v>
      </c>
      <c r="T17" s="97">
        <v>11960267</v>
      </c>
      <c r="U17" s="99">
        <v>0</v>
      </c>
    </row>
    <row r="18" spans="1:21" ht="12.75">
      <c r="A18" s="250">
        <v>2</v>
      </c>
      <c r="B18" s="251">
        <v>4</v>
      </c>
      <c r="C18" s="251">
        <v>0</v>
      </c>
      <c r="D18" s="94">
        <v>0</v>
      </c>
      <c r="E18" s="94">
        <v>1</v>
      </c>
      <c r="F18" s="95">
        <v>0</v>
      </c>
      <c r="G18" s="96" t="s">
        <v>283</v>
      </c>
      <c r="H18" s="97">
        <v>41031515</v>
      </c>
      <c r="I18" s="97">
        <v>39758959</v>
      </c>
      <c r="J18" s="97">
        <v>29084715</v>
      </c>
      <c r="K18" s="97">
        <v>21713890</v>
      </c>
      <c r="L18" s="97">
        <v>7370825</v>
      </c>
      <c r="M18" s="97">
        <v>0</v>
      </c>
      <c r="N18" s="97">
        <v>1539056</v>
      </c>
      <c r="O18" s="97">
        <v>7232388</v>
      </c>
      <c r="P18" s="97">
        <v>1452800</v>
      </c>
      <c r="Q18" s="97">
        <v>450000</v>
      </c>
      <c r="R18" s="97">
        <v>1272556</v>
      </c>
      <c r="S18" s="97">
        <v>1122556</v>
      </c>
      <c r="T18" s="97">
        <v>0</v>
      </c>
      <c r="U18" s="99">
        <v>150000</v>
      </c>
    </row>
    <row r="19" spans="1:21" ht="12.75">
      <c r="A19" s="250">
        <v>2</v>
      </c>
      <c r="B19" s="251">
        <v>5</v>
      </c>
      <c r="C19" s="251">
        <v>0</v>
      </c>
      <c r="D19" s="94">
        <v>0</v>
      </c>
      <c r="E19" s="94">
        <v>1</v>
      </c>
      <c r="F19" s="95">
        <v>0</v>
      </c>
      <c r="G19" s="96" t="s">
        <v>284</v>
      </c>
      <c r="H19" s="97">
        <v>49304318</v>
      </c>
      <c r="I19" s="97">
        <v>43841107</v>
      </c>
      <c r="J19" s="97">
        <v>38752017</v>
      </c>
      <c r="K19" s="97">
        <v>29543230</v>
      </c>
      <c r="L19" s="97">
        <v>9208787</v>
      </c>
      <c r="M19" s="97">
        <v>1206220</v>
      </c>
      <c r="N19" s="97">
        <v>2178535</v>
      </c>
      <c r="O19" s="97">
        <v>1104335</v>
      </c>
      <c r="P19" s="97">
        <v>0</v>
      </c>
      <c r="Q19" s="97">
        <v>600000</v>
      </c>
      <c r="R19" s="97">
        <v>5463211</v>
      </c>
      <c r="S19" s="97">
        <v>5463211</v>
      </c>
      <c r="T19" s="97">
        <v>5148284</v>
      </c>
      <c r="U19" s="99">
        <v>0</v>
      </c>
    </row>
    <row r="20" spans="1:21" ht="12.75">
      <c r="A20" s="250">
        <v>2</v>
      </c>
      <c r="B20" s="251">
        <v>6</v>
      </c>
      <c r="C20" s="251">
        <v>0</v>
      </c>
      <c r="D20" s="94">
        <v>0</v>
      </c>
      <c r="E20" s="94">
        <v>1</v>
      </c>
      <c r="F20" s="95">
        <v>0</v>
      </c>
      <c r="G20" s="96" t="s">
        <v>285</v>
      </c>
      <c r="H20" s="97">
        <v>67184364</v>
      </c>
      <c r="I20" s="97">
        <v>59363354</v>
      </c>
      <c r="J20" s="97">
        <v>50372445</v>
      </c>
      <c r="K20" s="97">
        <v>36500005</v>
      </c>
      <c r="L20" s="97">
        <v>13872440</v>
      </c>
      <c r="M20" s="97">
        <v>4442648</v>
      </c>
      <c r="N20" s="97">
        <v>2296763</v>
      </c>
      <c r="O20" s="97">
        <v>446498</v>
      </c>
      <c r="P20" s="97">
        <v>0</v>
      </c>
      <c r="Q20" s="97">
        <v>1805000</v>
      </c>
      <c r="R20" s="97">
        <v>7821010</v>
      </c>
      <c r="S20" s="97">
        <v>7821010</v>
      </c>
      <c r="T20" s="97">
        <v>0</v>
      </c>
      <c r="U20" s="99">
        <v>0</v>
      </c>
    </row>
    <row r="21" spans="1:21" ht="12.75">
      <c r="A21" s="250">
        <v>2</v>
      </c>
      <c r="B21" s="251">
        <v>7</v>
      </c>
      <c r="C21" s="251">
        <v>0</v>
      </c>
      <c r="D21" s="94">
        <v>0</v>
      </c>
      <c r="E21" s="94">
        <v>1</v>
      </c>
      <c r="F21" s="95">
        <v>0</v>
      </c>
      <c r="G21" s="96" t="s">
        <v>286</v>
      </c>
      <c r="H21" s="97">
        <v>33906327</v>
      </c>
      <c r="I21" s="97">
        <v>31688626</v>
      </c>
      <c r="J21" s="97">
        <v>29204291</v>
      </c>
      <c r="K21" s="97">
        <v>21797663</v>
      </c>
      <c r="L21" s="97">
        <v>7406628</v>
      </c>
      <c r="M21" s="97">
        <v>174130</v>
      </c>
      <c r="N21" s="97">
        <v>1199543</v>
      </c>
      <c r="O21" s="97">
        <v>510662</v>
      </c>
      <c r="P21" s="97">
        <v>0</v>
      </c>
      <c r="Q21" s="97">
        <v>600000</v>
      </c>
      <c r="R21" s="97">
        <v>2217701</v>
      </c>
      <c r="S21" s="97">
        <v>502701</v>
      </c>
      <c r="T21" s="97">
        <v>0</v>
      </c>
      <c r="U21" s="99">
        <v>1715000</v>
      </c>
    </row>
    <row r="22" spans="1:21" ht="12.75">
      <c r="A22" s="250">
        <v>2</v>
      </c>
      <c r="B22" s="251">
        <v>8</v>
      </c>
      <c r="C22" s="251">
        <v>0</v>
      </c>
      <c r="D22" s="94">
        <v>0</v>
      </c>
      <c r="E22" s="94">
        <v>1</v>
      </c>
      <c r="F22" s="95">
        <v>0</v>
      </c>
      <c r="G22" s="96" t="s">
        <v>287</v>
      </c>
      <c r="H22" s="97">
        <v>159161659</v>
      </c>
      <c r="I22" s="97">
        <v>148084868</v>
      </c>
      <c r="J22" s="97">
        <v>113693640</v>
      </c>
      <c r="K22" s="97">
        <v>82700196</v>
      </c>
      <c r="L22" s="97">
        <v>30993444</v>
      </c>
      <c r="M22" s="97">
        <v>21836466</v>
      </c>
      <c r="N22" s="97">
        <v>6935440</v>
      </c>
      <c r="O22" s="97">
        <v>1583230</v>
      </c>
      <c r="P22" s="97">
        <v>0</v>
      </c>
      <c r="Q22" s="97">
        <v>4036092</v>
      </c>
      <c r="R22" s="97">
        <v>11076791</v>
      </c>
      <c r="S22" s="97">
        <v>11076791</v>
      </c>
      <c r="T22" s="97">
        <v>6116691</v>
      </c>
      <c r="U22" s="99">
        <v>0</v>
      </c>
    </row>
    <row r="23" spans="1:21" ht="12.75">
      <c r="A23" s="250">
        <v>2</v>
      </c>
      <c r="B23" s="251">
        <v>9</v>
      </c>
      <c r="C23" s="251">
        <v>0</v>
      </c>
      <c r="D23" s="94">
        <v>0</v>
      </c>
      <c r="E23" s="94">
        <v>1</v>
      </c>
      <c r="F23" s="95">
        <v>0</v>
      </c>
      <c r="G23" s="96" t="s">
        <v>288</v>
      </c>
      <c r="H23" s="97">
        <v>54206368.01</v>
      </c>
      <c r="I23" s="97">
        <v>50826975.01</v>
      </c>
      <c r="J23" s="97">
        <v>46109130</v>
      </c>
      <c r="K23" s="97">
        <v>33427039</v>
      </c>
      <c r="L23" s="97">
        <v>12682091</v>
      </c>
      <c r="M23" s="97">
        <v>1385679</v>
      </c>
      <c r="N23" s="97">
        <v>1392444</v>
      </c>
      <c r="O23" s="97">
        <v>1039722.01</v>
      </c>
      <c r="P23" s="97">
        <v>0</v>
      </c>
      <c r="Q23" s="97">
        <v>900000</v>
      </c>
      <c r="R23" s="97">
        <v>3379393</v>
      </c>
      <c r="S23" s="97">
        <v>3379393</v>
      </c>
      <c r="T23" s="97">
        <v>672393</v>
      </c>
      <c r="U23" s="99">
        <v>0</v>
      </c>
    </row>
    <row r="24" spans="1:21" ht="12.75">
      <c r="A24" s="250">
        <v>2</v>
      </c>
      <c r="B24" s="251">
        <v>10</v>
      </c>
      <c r="C24" s="251">
        <v>0</v>
      </c>
      <c r="D24" s="94">
        <v>0</v>
      </c>
      <c r="E24" s="94">
        <v>1</v>
      </c>
      <c r="F24" s="95">
        <v>0</v>
      </c>
      <c r="G24" s="96" t="s">
        <v>289</v>
      </c>
      <c r="H24" s="97">
        <v>53894171</v>
      </c>
      <c r="I24" s="97">
        <v>52254026</v>
      </c>
      <c r="J24" s="97">
        <v>42206220</v>
      </c>
      <c r="K24" s="97">
        <v>29421243</v>
      </c>
      <c r="L24" s="97">
        <v>12784977</v>
      </c>
      <c r="M24" s="97">
        <v>2975360</v>
      </c>
      <c r="N24" s="97">
        <v>2067136</v>
      </c>
      <c r="O24" s="97">
        <v>3569395</v>
      </c>
      <c r="P24" s="97">
        <v>0</v>
      </c>
      <c r="Q24" s="97">
        <v>1435915</v>
      </c>
      <c r="R24" s="97">
        <v>1640145</v>
      </c>
      <c r="S24" s="97">
        <v>1140145</v>
      </c>
      <c r="T24" s="97">
        <v>98000</v>
      </c>
      <c r="U24" s="99">
        <v>500000</v>
      </c>
    </row>
    <row r="25" spans="1:21" ht="12.75">
      <c r="A25" s="250">
        <v>2</v>
      </c>
      <c r="B25" s="251">
        <v>11</v>
      </c>
      <c r="C25" s="251">
        <v>0</v>
      </c>
      <c r="D25" s="94">
        <v>0</v>
      </c>
      <c r="E25" s="94">
        <v>1</v>
      </c>
      <c r="F25" s="95">
        <v>0</v>
      </c>
      <c r="G25" s="96" t="s">
        <v>290</v>
      </c>
      <c r="H25" s="97">
        <v>113059522.89</v>
      </c>
      <c r="I25" s="97">
        <v>94407532.89</v>
      </c>
      <c r="J25" s="97">
        <v>64341134.38</v>
      </c>
      <c r="K25" s="97">
        <v>43136018.17</v>
      </c>
      <c r="L25" s="97">
        <v>21205116.21</v>
      </c>
      <c r="M25" s="97">
        <v>23385650.51</v>
      </c>
      <c r="N25" s="97">
        <v>2746910</v>
      </c>
      <c r="O25" s="97">
        <v>606718</v>
      </c>
      <c r="P25" s="97">
        <v>0</v>
      </c>
      <c r="Q25" s="97">
        <v>3327120</v>
      </c>
      <c r="R25" s="97">
        <v>18651990</v>
      </c>
      <c r="S25" s="97">
        <v>18651990</v>
      </c>
      <c r="T25" s="97">
        <v>6406507</v>
      </c>
      <c r="U25" s="99">
        <v>0</v>
      </c>
    </row>
    <row r="26" spans="1:21" ht="12.75">
      <c r="A26" s="250">
        <v>2</v>
      </c>
      <c r="B26" s="251">
        <v>12</v>
      </c>
      <c r="C26" s="251">
        <v>0</v>
      </c>
      <c r="D26" s="94">
        <v>0</v>
      </c>
      <c r="E26" s="94">
        <v>1</v>
      </c>
      <c r="F26" s="95">
        <v>0</v>
      </c>
      <c r="G26" s="96" t="s">
        <v>291</v>
      </c>
      <c r="H26" s="97">
        <v>44839058</v>
      </c>
      <c r="I26" s="97">
        <v>43883904</v>
      </c>
      <c r="J26" s="97">
        <v>38857348</v>
      </c>
      <c r="K26" s="97">
        <v>27329654</v>
      </c>
      <c r="L26" s="97">
        <v>11527694</v>
      </c>
      <c r="M26" s="97">
        <v>784343</v>
      </c>
      <c r="N26" s="97">
        <v>1923563</v>
      </c>
      <c r="O26" s="97">
        <v>1780189</v>
      </c>
      <c r="P26" s="97">
        <v>0</v>
      </c>
      <c r="Q26" s="97">
        <v>538461</v>
      </c>
      <c r="R26" s="97">
        <v>955154</v>
      </c>
      <c r="S26" s="97">
        <v>955154</v>
      </c>
      <c r="T26" s="97">
        <v>0</v>
      </c>
      <c r="U26" s="99">
        <v>0</v>
      </c>
    </row>
    <row r="27" spans="1:21" ht="12.75">
      <c r="A27" s="250">
        <v>2</v>
      </c>
      <c r="B27" s="251">
        <v>13</v>
      </c>
      <c r="C27" s="251">
        <v>0</v>
      </c>
      <c r="D27" s="94">
        <v>0</v>
      </c>
      <c r="E27" s="94">
        <v>1</v>
      </c>
      <c r="F27" s="95">
        <v>0</v>
      </c>
      <c r="G27" s="96" t="s">
        <v>292</v>
      </c>
      <c r="H27" s="97">
        <v>51868301</v>
      </c>
      <c r="I27" s="97">
        <v>43968374</v>
      </c>
      <c r="J27" s="97">
        <v>32797203</v>
      </c>
      <c r="K27" s="97">
        <v>23490687</v>
      </c>
      <c r="L27" s="97">
        <v>9306516</v>
      </c>
      <c r="M27" s="97">
        <v>4109192</v>
      </c>
      <c r="N27" s="97">
        <v>1137638</v>
      </c>
      <c r="O27" s="97">
        <v>2351230</v>
      </c>
      <c r="P27" s="97">
        <v>2668766</v>
      </c>
      <c r="Q27" s="97">
        <v>904345</v>
      </c>
      <c r="R27" s="97">
        <v>7899927</v>
      </c>
      <c r="S27" s="97">
        <v>7899927</v>
      </c>
      <c r="T27" s="97">
        <v>6890677</v>
      </c>
      <c r="U27" s="99">
        <v>0</v>
      </c>
    </row>
    <row r="28" spans="1:21" ht="12.75">
      <c r="A28" s="250">
        <v>2</v>
      </c>
      <c r="B28" s="251">
        <v>14</v>
      </c>
      <c r="C28" s="251">
        <v>0</v>
      </c>
      <c r="D28" s="94">
        <v>0</v>
      </c>
      <c r="E28" s="94">
        <v>1</v>
      </c>
      <c r="F28" s="95">
        <v>0</v>
      </c>
      <c r="G28" s="96" t="s">
        <v>293</v>
      </c>
      <c r="H28" s="97">
        <v>93082438</v>
      </c>
      <c r="I28" s="97">
        <v>82249838</v>
      </c>
      <c r="J28" s="97">
        <v>67034658</v>
      </c>
      <c r="K28" s="97">
        <v>51422771</v>
      </c>
      <c r="L28" s="97">
        <v>15611887</v>
      </c>
      <c r="M28" s="97">
        <v>8681215</v>
      </c>
      <c r="N28" s="97">
        <v>2599312</v>
      </c>
      <c r="O28" s="97">
        <v>1046653</v>
      </c>
      <c r="P28" s="97">
        <v>128000</v>
      </c>
      <c r="Q28" s="97">
        <v>2760000</v>
      </c>
      <c r="R28" s="97">
        <v>10832600</v>
      </c>
      <c r="S28" s="97">
        <v>10832600</v>
      </c>
      <c r="T28" s="97">
        <v>3868923</v>
      </c>
      <c r="U28" s="99">
        <v>0</v>
      </c>
    </row>
    <row r="29" spans="1:21" ht="12.75">
      <c r="A29" s="250">
        <v>2</v>
      </c>
      <c r="B29" s="251">
        <v>15</v>
      </c>
      <c r="C29" s="251">
        <v>0</v>
      </c>
      <c r="D29" s="94">
        <v>0</v>
      </c>
      <c r="E29" s="94">
        <v>1</v>
      </c>
      <c r="F29" s="95">
        <v>0</v>
      </c>
      <c r="G29" s="96" t="s">
        <v>294</v>
      </c>
      <c r="H29" s="97">
        <v>65005244</v>
      </c>
      <c r="I29" s="97">
        <v>50391920</v>
      </c>
      <c r="J29" s="97">
        <v>44486921</v>
      </c>
      <c r="K29" s="97">
        <v>32883049</v>
      </c>
      <c r="L29" s="97">
        <v>11603872</v>
      </c>
      <c r="M29" s="97">
        <v>1829877</v>
      </c>
      <c r="N29" s="97">
        <v>2126270</v>
      </c>
      <c r="O29" s="97">
        <v>411771</v>
      </c>
      <c r="P29" s="97">
        <v>990000</v>
      </c>
      <c r="Q29" s="97">
        <v>547081</v>
      </c>
      <c r="R29" s="97">
        <v>14613324</v>
      </c>
      <c r="S29" s="97">
        <v>14613324</v>
      </c>
      <c r="T29" s="97">
        <v>3180222</v>
      </c>
      <c r="U29" s="99">
        <v>0</v>
      </c>
    </row>
    <row r="30" spans="1:21" ht="12.75">
      <c r="A30" s="250">
        <v>2</v>
      </c>
      <c r="B30" s="251">
        <v>16</v>
      </c>
      <c r="C30" s="251">
        <v>0</v>
      </c>
      <c r="D30" s="94">
        <v>0</v>
      </c>
      <c r="E30" s="94">
        <v>1</v>
      </c>
      <c r="F30" s="95">
        <v>0</v>
      </c>
      <c r="G30" s="96" t="s">
        <v>295</v>
      </c>
      <c r="H30" s="97">
        <v>65682059</v>
      </c>
      <c r="I30" s="97">
        <v>41755162</v>
      </c>
      <c r="J30" s="97">
        <v>38027033</v>
      </c>
      <c r="K30" s="97">
        <v>23919393</v>
      </c>
      <c r="L30" s="97">
        <v>14107640</v>
      </c>
      <c r="M30" s="97">
        <v>1365495</v>
      </c>
      <c r="N30" s="97">
        <v>1692862</v>
      </c>
      <c r="O30" s="97">
        <v>419772</v>
      </c>
      <c r="P30" s="97">
        <v>0</v>
      </c>
      <c r="Q30" s="97">
        <v>250000</v>
      </c>
      <c r="R30" s="97">
        <v>23926897</v>
      </c>
      <c r="S30" s="97">
        <v>23926897</v>
      </c>
      <c r="T30" s="97">
        <v>0</v>
      </c>
      <c r="U30" s="99">
        <v>0</v>
      </c>
    </row>
    <row r="31" spans="1:21" ht="12.75">
      <c r="A31" s="250">
        <v>2</v>
      </c>
      <c r="B31" s="251">
        <v>17</v>
      </c>
      <c r="C31" s="251">
        <v>0</v>
      </c>
      <c r="D31" s="94">
        <v>0</v>
      </c>
      <c r="E31" s="94">
        <v>1</v>
      </c>
      <c r="F31" s="95">
        <v>0</v>
      </c>
      <c r="G31" s="96" t="s">
        <v>296</v>
      </c>
      <c r="H31" s="97">
        <v>49242333</v>
      </c>
      <c r="I31" s="97">
        <v>42205253</v>
      </c>
      <c r="J31" s="97">
        <v>35524217</v>
      </c>
      <c r="K31" s="97">
        <v>25040375</v>
      </c>
      <c r="L31" s="97">
        <v>10483842</v>
      </c>
      <c r="M31" s="97">
        <v>3003292</v>
      </c>
      <c r="N31" s="97">
        <v>1802744</v>
      </c>
      <c r="O31" s="97">
        <v>645000</v>
      </c>
      <c r="P31" s="97">
        <v>0</v>
      </c>
      <c r="Q31" s="97">
        <v>1230000</v>
      </c>
      <c r="R31" s="97">
        <v>7037080</v>
      </c>
      <c r="S31" s="97">
        <v>7037080</v>
      </c>
      <c r="T31" s="97">
        <v>1284080</v>
      </c>
      <c r="U31" s="99">
        <v>0</v>
      </c>
    </row>
    <row r="32" spans="1:21" ht="12.75">
      <c r="A32" s="250">
        <v>2</v>
      </c>
      <c r="B32" s="251">
        <v>18</v>
      </c>
      <c r="C32" s="251">
        <v>0</v>
      </c>
      <c r="D32" s="94">
        <v>0</v>
      </c>
      <c r="E32" s="94">
        <v>1</v>
      </c>
      <c r="F32" s="95">
        <v>0</v>
      </c>
      <c r="G32" s="96" t="s">
        <v>297</v>
      </c>
      <c r="H32" s="97">
        <v>44481689</v>
      </c>
      <c r="I32" s="97">
        <v>30081516</v>
      </c>
      <c r="J32" s="97">
        <v>25996460</v>
      </c>
      <c r="K32" s="97">
        <v>19697484</v>
      </c>
      <c r="L32" s="97">
        <v>6298976</v>
      </c>
      <c r="M32" s="97">
        <v>1171612</v>
      </c>
      <c r="N32" s="97">
        <v>1663474</v>
      </c>
      <c r="O32" s="97">
        <v>722970</v>
      </c>
      <c r="P32" s="97">
        <v>0</v>
      </c>
      <c r="Q32" s="97">
        <v>527000</v>
      </c>
      <c r="R32" s="97">
        <v>14400173</v>
      </c>
      <c r="S32" s="97">
        <v>14400173</v>
      </c>
      <c r="T32" s="97">
        <v>993513</v>
      </c>
      <c r="U32" s="99">
        <v>0</v>
      </c>
    </row>
    <row r="33" spans="1:21" ht="12.75">
      <c r="A33" s="250">
        <v>2</v>
      </c>
      <c r="B33" s="251">
        <v>19</v>
      </c>
      <c r="C33" s="251">
        <v>0</v>
      </c>
      <c r="D33" s="94">
        <v>0</v>
      </c>
      <c r="E33" s="94">
        <v>1</v>
      </c>
      <c r="F33" s="95">
        <v>0</v>
      </c>
      <c r="G33" s="96" t="s">
        <v>298</v>
      </c>
      <c r="H33" s="97">
        <v>229348757</v>
      </c>
      <c r="I33" s="97">
        <v>115766507</v>
      </c>
      <c r="J33" s="97">
        <v>98760792</v>
      </c>
      <c r="K33" s="97">
        <v>78726303</v>
      </c>
      <c r="L33" s="97">
        <v>20034489</v>
      </c>
      <c r="M33" s="97">
        <v>7196611</v>
      </c>
      <c r="N33" s="97">
        <v>3983295</v>
      </c>
      <c r="O33" s="97">
        <v>2225809</v>
      </c>
      <c r="P33" s="97">
        <v>0</v>
      </c>
      <c r="Q33" s="97">
        <v>3600000</v>
      </c>
      <c r="R33" s="97">
        <v>113582250</v>
      </c>
      <c r="S33" s="97">
        <v>113582250</v>
      </c>
      <c r="T33" s="97">
        <v>57395677</v>
      </c>
      <c r="U33" s="99">
        <v>0</v>
      </c>
    </row>
    <row r="34" spans="1:21" ht="12.75">
      <c r="A34" s="250">
        <v>2</v>
      </c>
      <c r="B34" s="251">
        <v>20</v>
      </c>
      <c r="C34" s="251">
        <v>0</v>
      </c>
      <c r="D34" s="94">
        <v>0</v>
      </c>
      <c r="E34" s="94">
        <v>1</v>
      </c>
      <c r="F34" s="95">
        <v>0</v>
      </c>
      <c r="G34" s="96" t="s">
        <v>299</v>
      </c>
      <c r="H34" s="97">
        <v>71882495</v>
      </c>
      <c r="I34" s="97">
        <v>54478481</v>
      </c>
      <c r="J34" s="97">
        <v>49004561</v>
      </c>
      <c r="K34" s="97">
        <v>36199400</v>
      </c>
      <c r="L34" s="97">
        <v>12805161</v>
      </c>
      <c r="M34" s="97">
        <v>647828</v>
      </c>
      <c r="N34" s="97">
        <v>2009059</v>
      </c>
      <c r="O34" s="97">
        <v>1373279</v>
      </c>
      <c r="P34" s="97">
        <v>43754</v>
      </c>
      <c r="Q34" s="97">
        <v>1400000</v>
      </c>
      <c r="R34" s="97">
        <v>17404014</v>
      </c>
      <c r="S34" s="97">
        <v>17404014</v>
      </c>
      <c r="T34" s="97">
        <v>237665</v>
      </c>
      <c r="U34" s="99">
        <v>0</v>
      </c>
    </row>
    <row r="35" spans="1:21" ht="12.75">
      <c r="A35" s="250">
        <v>2</v>
      </c>
      <c r="B35" s="251">
        <v>21</v>
      </c>
      <c r="C35" s="251">
        <v>0</v>
      </c>
      <c r="D35" s="94">
        <v>0</v>
      </c>
      <c r="E35" s="94">
        <v>1</v>
      </c>
      <c r="F35" s="95">
        <v>0</v>
      </c>
      <c r="G35" s="96" t="s">
        <v>300</v>
      </c>
      <c r="H35" s="97">
        <v>123503513</v>
      </c>
      <c r="I35" s="97">
        <v>119923243</v>
      </c>
      <c r="J35" s="97">
        <v>99350129</v>
      </c>
      <c r="K35" s="97">
        <v>73946098</v>
      </c>
      <c r="L35" s="97">
        <v>25404031</v>
      </c>
      <c r="M35" s="97">
        <v>11102532</v>
      </c>
      <c r="N35" s="97">
        <v>6808989</v>
      </c>
      <c r="O35" s="97">
        <v>477343</v>
      </c>
      <c r="P35" s="97">
        <v>0</v>
      </c>
      <c r="Q35" s="97">
        <v>2184250</v>
      </c>
      <c r="R35" s="97">
        <v>3580270</v>
      </c>
      <c r="S35" s="97">
        <v>3580270</v>
      </c>
      <c r="T35" s="97">
        <v>1222399</v>
      </c>
      <c r="U35" s="99">
        <v>0</v>
      </c>
    </row>
    <row r="36" spans="1:21" ht="12.75">
      <c r="A36" s="250">
        <v>2</v>
      </c>
      <c r="B36" s="251">
        <v>22</v>
      </c>
      <c r="C36" s="251">
        <v>0</v>
      </c>
      <c r="D36" s="94">
        <v>0</v>
      </c>
      <c r="E36" s="94">
        <v>1</v>
      </c>
      <c r="F36" s="95">
        <v>0</v>
      </c>
      <c r="G36" s="96" t="s">
        <v>301</v>
      </c>
      <c r="H36" s="97">
        <v>47053602</v>
      </c>
      <c r="I36" s="97">
        <v>45541063</v>
      </c>
      <c r="J36" s="97">
        <v>39444254.56</v>
      </c>
      <c r="K36" s="97">
        <v>27848518</v>
      </c>
      <c r="L36" s="97">
        <v>11595736.56</v>
      </c>
      <c r="M36" s="97">
        <v>2466768</v>
      </c>
      <c r="N36" s="97">
        <v>1695204</v>
      </c>
      <c r="O36" s="97">
        <v>641686.44</v>
      </c>
      <c r="P36" s="97">
        <v>41250</v>
      </c>
      <c r="Q36" s="97">
        <v>1251900</v>
      </c>
      <c r="R36" s="97">
        <v>1512539</v>
      </c>
      <c r="S36" s="97">
        <v>1512539</v>
      </c>
      <c r="T36" s="97">
        <v>188200</v>
      </c>
      <c r="U36" s="99">
        <v>0</v>
      </c>
    </row>
    <row r="37" spans="1:21" ht="12.75">
      <c r="A37" s="250">
        <v>2</v>
      </c>
      <c r="B37" s="251">
        <v>23</v>
      </c>
      <c r="C37" s="251">
        <v>0</v>
      </c>
      <c r="D37" s="94">
        <v>0</v>
      </c>
      <c r="E37" s="94">
        <v>1</v>
      </c>
      <c r="F37" s="95">
        <v>0</v>
      </c>
      <c r="G37" s="96" t="s">
        <v>302</v>
      </c>
      <c r="H37" s="97">
        <v>101024192</v>
      </c>
      <c r="I37" s="97">
        <v>67371531</v>
      </c>
      <c r="J37" s="97">
        <v>42489550</v>
      </c>
      <c r="K37" s="97">
        <v>26414944</v>
      </c>
      <c r="L37" s="97">
        <v>16074606</v>
      </c>
      <c r="M37" s="97">
        <v>20165368</v>
      </c>
      <c r="N37" s="97">
        <v>3117609</v>
      </c>
      <c r="O37" s="97">
        <v>0</v>
      </c>
      <c r="P37" s="97">
        <v>0</v>
      </c>
      <c r="Q37" s="97">
        <v>1599004</v>
      </c>
      <c r="R37" s="97">
        <v>33652661</v>
      </c>
      <c r="S37" s="97">
        <v>33652661</v>
      </c>
      <c r="T37" s="97">
        <v>4443187</v>
      </c>
      <c r="U37" s="99">
        <v>0</v>
      </c>
    </row>
    <row r="38" spans="1:21" ht="12.75">
      <c r="A38" s="250">
        <v>2</v>
      </c>
      <c r="B38" s="251">
        <v>24</v>
      </c>
      <c r="C38" s="251">
        <v>0</v>
      </c>
      <c r="D38" s="94">
        <v>0</v>
      </c>
      <c r="E38" s="94">
        <v>1</v>
      </c>
      <c r="F38" s="95">
        <v>0</v>
      </c>
      <c r="G38" s="96" t="s">
        <v>303</v>
      </c>
      <c r="H38" s="97">
        <v>86282057.2</v>
      </c>
      <c r="I38" s="97">
        <v>68362982.33</v>
      </c>
      <c r="J38" s="97">
        <v>58154860.32</v>
      </c>
      <c r="K38" s="97">
        <v>43530594.22</v>
      </c>
      <c r="L38" s="97">
        <v>14624266.1</v>
      </c>
      <c r="M38" s="97">
        <v>5417470.58</v>
      </c>
      <c r="N38" s="97">
        <v>2748269</v>
      </c>
      <c r="O38" s="97">
        <v>379390.43</v>
      </c>
      <c r="P38" s="97">
        <v>0</v>
      </c>
      <c r="Q38" s="97">
        <v>1662992</v>
      </c>
      <c r="R38" s="97">
        <v>17919074.87</v>
      </c>
      <c r="S38" s="97">
        <v>17919074.87</v>
      </c>
      <c r="T38" s="97">
        <v>7204009</v>
      </c>
      <c r="U38" s="99">
        <v>0</v>
      </c>
    </row>
    <row r="39" spans="1:21" ht="12.75">
      <c r="A39" s="250">
        <v>2</v>
      </c>
      <c r="B39" s="251">
        <v>25</v>
      </c>
      <c r="C39" s="251">
        <v>0</v>
      </c>
      <c r="D39" s="94">
        <v>0</v>
      </c>
      <c r="E39" s="94">
        <v>1</v>
      </c>
      <c r="F39" s="95">
        <v>0</v>
      </c>
      <c r="G39" s="96" t="s">
        <v>304</v>
      </c>
      <c r="H39" s="97">
        <v>79713560</v>
      </c>
      <c r="I39" s="97">
        <v>69045696</v>
      </c>
      <c r="J39" s="97">
        <v>59817767</v>
      </c>
      <c r="K39" s="97">
        <v>46419761</v>
      </c>
      <c r="L39" s="97">
        <v>13398006</v>
      </c>
      <c r="M39" s="97">
        <v>4577690</v>
      </c>
      <c r="N39" s="97">
        <v>3045666</v>
      </c>
      <c r="O39" s="97">
        <v>116984</v>
      </c>
      <c r="P39" s="97">
        <v>687589</v>
      </c>
      <c r="Q39" s="97">
        <v>800000</v>
      </c>
      <c r="R39" s="97">
        <v>10667864</v>
      </c>
      <c r="S39" s="97">
        <v>10667864</v>
      </c>
      <c r="T39" s="97">
        <v>0</v>
      </c>
      <c r="U39" s="99">
        <v>0</v>
      </c>
    </row>
    <row r="40" spans="1:21" ht="12.75">
      <c r="A40" s="250">
        <v>2</v>
      </c>
      <c r="B40" s="251">
        <v>26</v>
      </c>
      <c r="C40" s="251">
        <v>0</v>
      </c>
      <c r="D40" s="94">
        <v>0</v>
      </c>
      <c r="E40" s="94">
        <v>1</v>
      </c>
      <c r="F40" s="95">
        <v>0</v>
      </c>
      <c r="G40" s="96" t="s">
        <v>305</v>
      </c>
      <c r="H40" s="97">
        <v>42107442</v>
      </c>
      <c r="I40" s="97">
        <v>41954642</v>
      </c>
      <c r="J40" s="97">
        <v>32821323</v>
      </c>
      <c r="K40" s="97">
        <v>26341781</v>
      </c>
      <c r="L40" s="97">
        <v>6479542</v>
      </c>
      <c r="M40" s="97">
        <v>345000</v>
      </c>
      <c r="N40" s="97">
        <v>1748042</v>
      </c>
      <c r="O40" s="97">
        <v>5424857</v>
      </c>
      <c r="P40" s="97">
        <v>515420</v>
      </c>
      <c r="Q40" s="97">
        <v>1100000</v>
      </c>
      <c r="R40" s="97">
        <v>152800</v>
      </c>
      <c r="S40" s="97">
        <v>152800</v>
      </c>
      <c r="T40" s="97">
        <v>0</v>
      </c>
      <c r="U40" s="99">
        <v>0</v>
      </c>
    </row>
    <row r="41" spans="1:21" ht="15">
      <c r="A41" s="250"/>
      <c r="B41" s="251"/>
      <c r="C41" s="251"/>
      <c r="D41" s="94"/>
      <c r="E41" s="94"/>
      <c r="F41" s="121" t="s">
        <v>306</v>
      </c>
      <c r="G41" s="96"/>
      <c r="H41" s="111">
        <v>4525017920</v>
      </c>
      <c r="I41" s="111">
        <v>3235185398.26</v>
      </c>
      <c r="J41" s="111">
        <v>2630858274.74</v>
      </c>
      <c r="K41" s="111">
        <v>1207591328</v>
      </c>
      <c r="L41" s="111">
        <v>1423266946.74</v>
      </c>
      <c r="M41" s="111">
        <v>287432251.32</v>
      </c>
      <c r="N41" s="111">
        <v>181809710.63</v>
      </c>
      <c r="O41" s="111">
        <v>19789728.57</v>
      </c>
      <c r="P41" s="111">
        <v>0</v>
      </c>
      <c r="Q41" s="111">
        <v>115295433</v>
      </c>
      <c r="R41" s="111">
        <v>1289832521.74</v>
      </c>
      <c r="S41" s="111">
        <v>1207756921.74</v>
      </c>
      <c r="T41" s="111">
        <v>643625728.5</v>
      </c>
      <c r="U41" s="113">
        <v>82075600</v>
      </c>
    </row>
    <row r="42" spans="1:21" ht="12.75">
      <c r="A42" s="250">
        <v>2</v>
      </c>
      <c r="B42" s="251">
        <v>61</v>
      </c>
      <c r="C42" s="251">
        <v>0</v>
      </c>
      <c r="D42" s="94">
        <v>0</v>
      </c>
      <c r="E42" s="94">
        <v>2</v>
      </c>
      <c r="F42" s="95">
        <v>0</v>
      </c>
      <c r="G42" s="96" t="s">
        <v>307</v>
      </c>
      <c r="H42" s="97">
        <v>443334802</v>
      </c>
      <c r="I42" s="97">
        <v>276504819</v>
      </c>
      <c r="J42" s="97">
        <v>199888388</v>
      </c>
      <c r="K42" s="97">
        <v>124079872</v>
      </c>
      <c r="L42" s="97">
        <v>75808516</v>
      </c>
      <c r="M42" s="97">
        <v>36961114</v>
      </c>
      <c r="N42" s="97">
        <v>28699265</v>
      </c>
      <c r="O42" s="97">
        <v>2660619</v>
      </c>
      <c r="P42" s="97">
        <v>0</v>
      </c>
      <c r="Q42" s="97">
        <v>8295433</v>
      </c>
      <c r="R42" s="97">
        <v>166829983</v>
      </c>
      <c r="S42" s="97">
        <v>166821983</v>
      </c>
      <c r="T42" s="97">
        <v>152043585</v>
      </c>
      <c r="U42" s="99">
        <v>8000</v>
      </c>
    </row>
    <row r="43" spans="1:21" ht="12.75">
      <c r="A43" s="250">
        <v>2</v>
      </c>
      <c r="B43" s="251">
        <v>62</v>
      </c>
      <c r="C43" s="251">
        <v>0</v>
      </c>
      <c r="D43" s="94">
        <v>0</v>
      </c>
      <c r="E43" s="94">
        <v>2</v>
      </c>
      <c r="F43" s="95">
        <v>0</v>
      </c>
      <c r="G43" s="96" t="s">
        <v>308</v>
      </c>
      <c r="H43" s="97">
        <v>406299757</v>
      </c>
      <c r="I43" s="97">
        <v>338367764.26</v>
      </c>
      <c r="J43" s="97">
        <v>252192195.74</v>
      </c>
      <c r="K43" s="97">
        <v>175500080</v>
      </c>
      <c r="L43" s="97">
        <v>76692115.74</v>
      </c>
      <c r="M43" s="97">
        <v>37582687.32</v>
      </c>
      <c r="N43" s="97">
        <v>39099434.63</v>
      </c>
      <c r="O43" s="97">
        <v>1993446.57</v>
      </c>
      <c r="P43" s="97">
        <v>0</v>
      </c>
      <c r="Q43" s="97">
        <v>7500000</v>
      </c>
      <c r="R43" s="97">
        <v>67931992.74</v>
      </c>
      <c r="S43" s="97">
        <v>66131992.74</v>
      </c>
      <c r="T43" s="97">
        <v>15288454.5</v>
      </c>
      <c r="U43" s="99">
        <v>1800000</v>
      </c>
    </row>
    <row r="44" spans="1:21" ht="12.75">
      <c r="A44" s="250">
        <v>2</v>
      </c>
      <c r="B44" s="251">
        <v>64</v>
      </c>
      <c r="C44" s="251">
        <v>0</v>
      </c>
      <c r="D44" s="94">
        <v>0</v>
      </c>
      <c r="E44" s="94">
        <v>2</v>
      </c>
      <c r="F44" s="95">
        <v>0</v>
      </c>
      <c r="G44" s="96" t="s">
        <v>309</v>
      </c>
      <c r="H44" s="97">
        <v>3675383361</v>
      </c>
      <c r="I44" s="97">
        <v>2620312815</v>
      </c>
      <c r="J44" s="97">
        <v>2178777691</v>
      </c>
      <c r="K44" s="97">
        <v>908011376</v>
      </c>
      <c r="L44" s="97">
        <v>1270766315</v>
      </c>
      <c r="M44" s="97">
        <v>212888450</v>
      </c>
      <c r="N44" s="97">
        <v>114011011</v>
      </c>
      <c r="O44" s="97">
        <v>15135663</v>
      </c>
      <c r="P44" s="97">
        <v>0</v>
      </c>
      <c r="Q44" s="97">
        <v>99500000</v>
      </c>
      <c r="R44" s="97">
        <v>1055070546</v>
      </c>
      <c r="S44" s="97">
        <v>974802946</v>
      </c>
      <c r="T44" s="97">
        <v>476293689</v>
      </c>
      <c r="U44" s="99">
        <v>80267600</v>
      </c>
    </row>
    <row r="45" spans="1:21" ht="15">
      <c r="A45" s="250"/>
      <c r="B45" s="251"/>
      <c r="C45" s="251"/>
      <c r="D45" s="94"/>
      <c r="E45" s="94"/>
      <c r="F45" s="121" t="s">
        <v>310</v>
      </c>
      <c r="G45" s="96"/>
      <c r="H45" s="111">
        <v>6949723645.509999</v>
      </c>
      <c r="I45" s="111">
        <v>5046751719.77</v>
      </c>
      <c r="J45" s="111">
        <v>3652278398.65</v>
      </c>
      <c r="K45" s="111">
        <v>2129045721.59</v>
      </c>
      <c r="L45" s="111">
        <v>1523232677.06</v>
      </c>
      <c r="M45" s="111">
        <v>403255727.89</v>
      </c>
      <c r="N45" s="111">
        <v>782511313.4099998</v>
      </c>
      <c r="O45" s="111">
        <v>57462532.519999996</v>
      </c>
      <c r="P45" s="111">
        <v>37486412.26</v>
      </c>
      <c r="Q45" s="111">
        <v>113757335.03999999</v>
      </c>
      <c r="R45" s="111">
        <v>1902971925.74</v>
      </c>
      <c r="S45" s="111">
        <v>1862688270.74</v>
      </c>
      <c r="T45" s="111">
        <v>825402366.6399999</v>
      </c>
      <c r="U45" s="113">
        <v>40283655</v>
      </c>
    </row>
    <row r="46" spans="1:21" ht="15">
      <c r="A46" s="250"/>
      <c r="B46" s="251"/>
      <c r="C46" s="251"/>
      <c r="D46" s="94"/>
      <c r="E46" s="94"/>
      <c r="F46" s="121" t="s">
        <v>311</v>
      </c>
      <c r="G46" s="96"/>
      <c r="H46" s="111">
        <v>2551654961</v>
      </c>
      <c r="I46" s="111">
        <v>1922199009.53</v>
      </c>
      <c r="J46" s="111">
        <v>1388756284.3300002</v>
      </c>
      <c r="K46" s="111">
        <v>759359937.41</v>
      </c>
      <c r="L46" s="111">
        <v>629396346.92</v>
      </c>
      <c r="M46" s="111">
        <v>171371021.85999998</v>
      </c>
      <c r="N46" s="111">
        <v>263237027.94</v>
      </c>
      <c r="O46" s="111">
        <v>24759070.4</v>
      </c>
      <c r="P46" s="111">
        <v>26346784</v>
      </c>
      <c r="Q46" s="111">
        <v>47728821</v>
      </c>
      <c r="R46" s="111">
        <v>629455951.47</v>
      </c>
      <c r="S46" s="111">
        <v>612225693.47</v>
      </c>
      <c r="T46" s="111">
        <v>305522631.61999995</v>
      </c>
      <c r="U46" s="113">
        <v>17230258</v>
      </c>
    </row>
    <row r="47" spans="1:21" ht="12.75">
      <c r="A47" s="250">
        <v>2</v>
      </c>
      <c r="B47" s="251">
        <v>2</v>
      </c>
      <c r="C47" s="251">
        <v>1</v>
      </c>
      <c r="D47" s="94">
        <v>1</v>
      </c>
      <c r="E47" s="94">
        <v>0</v>
      </c>
      <c r="F47" s="95">
        <v>0</v>
      </c>
      <c r="G47" s="96" t="s">
        <v>312</v>
      </c>
      <c r="H47" s="97">
        <v>98592911</v>
      </c>
      <c r="I47" s="97">
        <v>76095205</v>
      </c>
      <c r="J47" s="97">
        <v>53877660</v>
      </c>
      <c r="K47" s="97">
        <v>21001348</v>
      </c>
      <c r="L47" s="97">
        <v>32876312</v>
      </c>
      <c r="M47" s="97">
        <v>8545500</v>
      </c>
      <c r="N47" s="97">
        <v>10290156</v>
      </c>
      <c r="O47" s="97">
        <v>96389</v>
      </c>
      <c r="P47" s="97">
        <v>1424500</v>
      </c>
      <c r="Q47" s="97">
        <v>1861000</v>
      </c>
      <c r="R47" s="97">
        <v>22497706</v>
      </c>
      <c r="S47" s="97">
        <v>18580448</v>
      </c>
      <c r="T47" s="97">
        <v>10606812</v>
      </c>
      <c r="U47" s="99">
        <v>3917258</v>
      </c>
    </row>
    <row r="48" spans="1:21" ht="12.75">
      <c r="A48" s="250">
        <v>2</v>
      </c>
      <c r="B48" s="251">
        <v>21</v>
      </c>
      <c r="C48" s="251">
        <v>1</v>
      </c>
      <c r="D48" s="94">
        <v>1</v>
      </c>
      <c r="E48" s="94">
        <v>0</v>
      </c>
      <c r="F48" s="95">
        <v>0</v>
      </c>
      <c r="G48" s="96" t="s">
        <v>313</v>
      </c>
      <c r="H48" s="97">
        <v>47325674.7</v>
      </c>
      <c r="I48" s="97">
        <v>36152731.7</v>
      </c>
      <c r="J48" s="97">
        <v>24877807</v>
      </c>
      <c r="K48" s="97">
        <v>12263754</v>
      </c>
      <c r="L48" s="97">
        <v>12614053</v>
      </c>
      <c r="M48" s="97">
        <v>2135147</v>
      </c>
      <c r="N48" s="97">
        <v>6668705</v>
      </c>
      <c r="O48" s="97">
        <v>140056.7</v>
      </c>
      <c r="P48" s="97">
        <v>2031016</v>
      </c>
      <c r="Q48" s="97">
        <v>300000</v>
      </c>
      <c r="R48" s="97">
        <v>11172943</v>
      </c>
      <c r="S48" s="97">
        <v>10972943</v>
      </c>
      <c r="T48" s="97">
        <v>5242302</v>
      </c>
      <c r="U48" s="99">
        <v>200000</v>
      </c>
    </row>
    <row r="49" spans="1:21" ht="12.75">
      <c r="A49" s="250">
        <v>2</v>
      </c>
      <c r="B49" s="251">
        <v>1</v>
      </c>
      <c r="C49" s="251">
        <v>1</v>
      </c>
      <c r="D49" s="94">
        <v>1</v>
      </c>
      <c r="E49" s="94">
        <v>0</v>
      </c>
      <c r="F49" s="95">
        <v>0</v>
      </c>
      <c r="G49" s="96" t="s">
        <v>314</v>
      </c>
      <c r="H49" s="97">
        <v>145385368</v>
      </c>
      <c r="I49" s="97">
        <v>101205511</v>
      </c>
      <c r="J49" s="97">
        <v>74836597</v>
      </c>
      <c r="K49" s="97">
        <v>39839604</v>
      </c>
      <c r="L49" s="97">
        <v>34996993</v>
      </c>
      <c r="M49" s="97">
        <v>9874830</v>
      </c>
      <c r="N49" s="97">
        <v>12365620</v>
      </c>
      <c r="O49" s="97">
        <v>818477</v>
      </c>
      <c r="P49" s="97">
        <v>294300</v>
      </c>
      <c r="Q49" s="97">
        <v>3015687</v>
      </c>
      <c r="R49" s="97">
        <v>44179857</v>
      </c>
      <c r="S49" s="97">
        <v>43679857</v>
      </c>
      <c r="T49" s="97">
        <v>22751213</v>
      </c>
      <c r="U49" s="99">
        <v>500000</v>
      </c>
    </row>
    <row r="50" spans="1:21" ht="12.75">
      <c r="A50" s="250">
        <v>2</v>
      </c>
      <c r="B50" s="251">
        <v>9</v>
      </c>
      <c r="C50" s="251">
        <v>1</v>
      </c>
      <c r="D50" s="94">
        <v>1</v>
      </c>
      <c r="E50" s="94">
        <v>0</v>
      </c>
      <c r="F50" s="95">
        <v>0</v>
      </c>
      <c r="G50" s="96" t="s">
        <v>315</v>
      </c>
      <c r="H50" s="97">
        <v>37990786</v>
      </c>
      <c r="I50" s="97">
        <v>29905373</v>
      </c>
      <c r="J50" s="97">
        <v>23188411</v>
      </c>
      <c r="K50" s="97">
        <v>16222540</v>
      </c>
      <c r="L50" s="97">
        <v>6965871</v>
      </c>
      <c r="M50" s="97">
        <v>1566300</v>
      </c>
      <c r="N50" s="97">
        <v>4693669</v>
      </c>
      <c r="O50" s="97">
        <v>52462</v>
      </c>
      <c r="P50" s="97">
        <v>0</v>
      </c>
      <c r="Q50" s="97">
        <v>404531</v>
      </c>
      <c r="R50" s="97">
        <v>8085413</v>
      </c>
      <c r="S50" s="97">
        <v>8085413</v>
      </c>
      <c r="T50" s="97">
        <v>5764265.87</v>
      </c>
      <c r="U50" s="99">
        <v>0</v>
      </c>
    </row>
    <row r="51" spans="1:21" ht="12.75">
      <c r="A51" s="250">
        <v>2</v>
      </c>
      <c r="B51" s="251">
        <v>8</v>
      </c>
      <c r="C51" s="251">
        <v>1</v>
      </c>
      <c r="D51" s="94">
        <v>1</v>
      </c>
      <c r="E51" s="94">
        <v>0</v>
      </c>
      <c r="F51" s="95">
        <v>0</v>
      </c>
      <c r="G51" s="96" t="s">
        <v>316</v>
      </c>
      <c r="H51" s="97">
        <v>19670561</v>
      </c>
      <c r="I51" s="97">
        <v>14208053</v>
      </c>
      <c r="J51" s="97">
        <v>10452087</v>
      </c>
      <c r="K51" s="97">
        <v>6452094</v>
      </c>
      <c r="L51" s="97">
        <v>3999993</v>
      </c>
      <c r="M51" s="97">
        <v>1111695</v>
      </c>
      <c r="N51" s="97">
        <v>1842799</v>
      </c>
      <c r="O51" s="97">
        <v>183541</v>
      </c>
      <c r="P51" s="97">
        <v>0</v>
      </c>
      <c r="Q51" s="97">
        <v>617931</v>
      </c>
      <c r="R51" s="97">
        <v>5462508</v>
      </c>
      <c r="S51" s="97">
        <v>5462508</v>
      </c>
      <c r="T51" s="97">
        <v>5097858</v>
      </c>
      <c r="U51" s="99">
        <v>0</v>
      </c>
    </row>
    <row r="52" spans="1:21" ht="12.75">
      <c r="A52" s="250">
        <v>2</v>
      </c>
      <c r="B52" s="251">
        <v>2</v>
      </c>
      <c r="C52" s="251">
        <v>2</v>
      </c>
      <c r="D52" s="94">
        <v>1</v>
      </c>
      <c r="E52" s="94">
        <v>0</v>
      </c>
      <c r="F52" s="95">
        <v>0</v>
      </c>
      <c r="G52" s="96" t="s">
        <v>317</v>
      </c>
      <c r="H52" s="97">
        <v>103848561</v>
      </c>
      <c r="I52" s="97">
        <v>75371858</v>
      </c>
      <c r="J52" s="97">
        <v>45100729</v>
      </c>
      <c r="K52" s="97">
        <v>26361813</v>
      </c>
      <c r="L52" s="97">
        <v>18738916</v>
      </c>
      <c r="M52" s="97">
        <v>11636893</v>
      </c>
      <c r="N52" s="97">
        <v>11415043</v>
      </c>
      <c r="O52" s="97">
        <v>4458450</v>
      </c>
      <c r="P52" s="97">
        <v>214874</v>
      </c>
      <c r="Q52" s="97">
        <v>2545869</v>
      </c>
      <c r="R52" s="97">
        <v>28476703</v>
      </c>
      <c r="S52" s="97">
        <v>27476703</v>
      </c>
      <c r="T52" s="97">
        <v>13160000</v>
      </c>
      <c r="U52" s="99">
        <v>1000000</v>
      </c>
    </row>
    <row r="53" spans="1:21" ht="12.75">
      <c r="A53" s="250">
        <v>2</v>
      </c>
      <c r="B53" s="251">
        <v>3</v>
      </c>
      <c r="C53" s="251">
        <v>1</v>
      </c>
      <c r="D53" s="94">
        <v>1</v>
      </c>
      <c r="E53" s="94">
        <v>0</v>
      </c>
      <c r="F53" s="95">
        <v>0</v>
      </c>
      <c r="G53" s="96" t="s">
        <v>318</v>
      </c>
      <c r="H53" s="97">
        <v>209379414</v>
      </c>
      <c r="I53" s="97">
        <v>171037484</v>
      </c>
      <c r="J53" s="97">
        <v>123726059</v>
      </c>
      <c r="K53" s="97">
        <v>74662518</v>
      </c>
      <c r="L53" s="97">
        <v>49063541</v>
      </c>
      <c r="M53" s="97">
        <v>16742064</v>
      </c>
      <c r="N53" s="97">
        <v>20298422</v>
      </c>
      <c r="O53" s="97">
        <v>1047858</v>
      </c>
      <c r="P53" s="97">
        <v>5993903</v>
      </c>
      <c r="Q53" s="97">
        <v>3229178</v>
      </c>
      <c r="R53" s="97">
        <v>38341930</v>
      </c>
      <c r="S53" s="97">
        <v>38341930</v>
      </c>
      <c r="T53" s="97">
        <v>12521862</v>
      </c>
      <c r="U53" s="99">
        <v>0</v>
      </c>
    </row>
    <row r="54" spans="1:21" ht="12.75">
      <c r="A54" s="250">
        <v>2</v>
      </c>
      <c r="B54" s="251">
        <v>5</v>
      </c>
      <c r="C54" s="251">
        <v>1</v>
      </c>
      <c r="D54" s="94">
        <v>1</v>
      </c>
      <c r="E54" s="94">
        <v>0</v>
      </c>
      <c r="F54" s="95">
        <v>0</v>
      </c>
      <c r="G54" s="96" t="s">
        <v>319</v>
      </c>
      <c r="H54" s="97">
        <v>67152687.56</v>
      </c>
      <c r="I54" s="97">
        <v>55765970.12</v>
      </c>
      <c r="J54" s="97">
        <v>40175626.13</v>
      </c>
      <c r="K54" s="97">
        <v>26309654</v>
      </c>
      <c r="L54" s="97">
        <v>13865972.13</v>
      </c>
      <c r="M54" s="97">
        <v>5842569.7</v>
      </c>
      <c r="N54" s="97">
        <v>7816545</v>
      </c>
      <c r="O54" s="97">
        <v>534434.29</v>
      </c>
      <c r="P54" s="97">
        <v>0</v>
      </c>
      <c r="Q54" s="97">
        <v>1396795</v>
      </c>
      <c r="R54" s="97">
        <v>11386717.44</v>
      </c>
      <c r="S54" s="97">
        <v>10846217.44</v>
      </c>
      <c r="T54" s="97">
        <v>3897997.88</v>
      </c>
      <c r="U54" s="99">
        <v>540500</v>
      </c>
    </row>
    <row r="55" spans="1:21" ht="12.75">
      <c r="A55" s="250">
        <v>2</v>
      </c>
      <c r="B55" s="251">
        <v>21</v>
      </c>
      <c r="C55" s="251">
        <v>2</v>
      </c>
      <c r="D55" s="94">
        <v>1</v>
      </c>
      <c r="E55" s="94">
        <v>0</v>
      </c>
      <c r="F55" s="95">
        <v>0</v>
      </c>
      <c r="G55" s="96" t="s">
        <v>320</v>
      </c>
      <c r="H55" s="97">
        <v>18535966</v>
      </c>
      <c r="I55" s="97">
        <v>11124666</v>
      </c>
      <c r="J55" s="97">
        <v>7186029</v>
      </c>
      <c r="K55" s="97">
        <v>4334220</v>
      </c>
      <c r="L55" s="97">
        <v>2851809</v>
      </c>
      <c r="M55" s="97">
        <v>1056000</v>
      </c>
      <c r="N55" s="97">
        <v>1753623</v>
      </c>
      <c r="O55" s="97">
        <v>174500</v>
      </c>
      <c r="P55" s="97">
        <v>688514</v>
      </c>
      <c r="Q55" s="97">
        <v>266000</v>
      </c>
      <c r="R55" s="97">
        <v>7411300</v>
      </c>
      <c r="S55" s="97">
        <v>7411300</v>
      </c>
      <c r="T55" s="97">
        <v>5928700</v>
      </c>
      <c r="U55" s="99">
        <v>0</v>
      </c>
    </row>
    <row r="56" spans="1:21" ht="12.75">
      <c r="A56" s="250">
        <v>2</v>
      </c>
      <c r="B56" s="251">
        <v>7</v>
      </c>
      <c r="C56" s="251">
        <v>1</v>
      </c>
      <c r="D56" s="94">
        <v>1</v>
      </c>
      <c r="E56" s="94">
        <v>0</v>
      </c>
      <c r="F56" s="95">
        <v>0</v>
      </c>
      <c r="G56" s="96" t="s">
        <v>321</v>
      </c>
      <c r="H56" s="97">
        <v>57548115</v>
      </c>
      <c r="I56" s="97">
        <v>45419602</v>
      </c>
      <c r="J56" s="97">
        <v>33606884</v>
      </c>
      <c r="K56" s="97">
        <v>20959014</v>
      </c>
      <c r="L56" s="97">
        <v>12647870</v>
      </c>
      <c r="M56" s="97">
        <v>3128524</v>
      </c>
      <c r="N56" s="97">
        <v>7796751</v>
      </c>
      <c r="O56" s="97">
        <v>0</v>
      </c>
      <c r="P56" s="97">
        <v>287443</v>
      </c>
      <c r="Q56" s="97">
        <v>600000</v>
      </c>
      <c r="R56" s="97">
        <v>12128513</v>
      </c>
      <c r="S56" s="97">
        <v>12008513</v>
      </c>
      <c r="T56" s="97">
        <v>8109013</v>
      </c>
      <c r="U56" s="99">
        <v>120000</v>
      </c>
    </row>
    <row r="57" spans="1:21" ht="12.75">
      <c r="A57" s="250">
        <v>2</v>
      </c>
      <c r="B57" s="251">
        <v>6</v>
      </c>
      <c r="C57" s="251">
        <v>1</v>
      </c>
      <c r="D57" s="94">
        <v>1</v>
      </c>
      <c r="E57" s="94">
        <v>0</v>
      </c>
      <c r="F57" s="95">
        <v>0</v>
      </c>
      <c r="G57" s="96" t="s">
        <v>322</v>
      </c>
      <c r="H57" s="97">
        <v>37581185</v>
      </c>
      <c r="I57" s="97">
        <v>19666006</v>
      </c>
      <c r="J57" s="97">
        <v>15275690</v>
      </c>
      <c r="K57" s="97">
        <v>7969117</v>
      </c>
      <c r="L57" s="97">
        <v>7306573</v>
      </c>
      <c r="M57" s="97">
        <v>1234743</v>
      </c>
      <c r="N57" s="97">
        <v>1890952</v>
      </c>
      <c r="O57" s="97">
        <v>783621</v>
      </c>
      <c r="P57" s="97">
        <v>0</v>
      </c>
      <c r="Q57" s="97">
        <v>481000</v>
      </c>
      <c r="R57" s="97">
        <v>17915179</v>
      </c>
      <c r="S57" s="97">
        <v>17915179</v>
      </c>
      <c r="T57" s="97">
        <v>8729379</v>
      </c>
      <c r="U57" s="99">
        <v>0</v>
      </c>
    </row>
    <row r="58" spans="1:21" ht="12.75">
      <c r="A58" s="250">
        <v>2</v>
      </c>
      <c r="B58" s="251">
        <v>8</v>
      </c>
      <c r="C58" s="251">
        <v>2</v>
      </c>
      <c r="D58" s="94">
        <v>1</v>
      </c>
      <c r="E58" s="94">
        <v>0</v>
      </c>
      <c r="F58" s="95">
        <v>0</v>
      </c>
      <c r="G58" s="96" t="s">
        <v>323</v>
      </c>
      <c r="H58" s="97">
        <v>88968922.58</v>
      </c>
      <c r="I58" s="97">
        <v>71186469.88</v>
      </c>
      <c r="J58" s="97">
        <v>48596053</v>
      </c>
      <c r="K58" s="97">
        <v>29973962</v>
      </c>
      <c r="L58" s="97">
        <v>18622091</v>
      </c>
      <c r="M58" s="97">
        <v>7674400</v>
      </c>
      <c r="N58" s="97">
        <v>9969289</v>
      </c>
      <c r="O58" s="97">
        <v>2290727.88</v>
      </c>
      <c r="P58" s="97">
        <v>0</v>
      </c>
      <c r="Q58" s="97">
        <v>2656000</v>
      </c>
      <c r="R58" s="97">
        <v>17782452.7</v>
      </c>
      <c r="S58" s="97">
        <v>17782452.7</v>
      </c>
      <c r="T58" s="97">
        <v>13444966.54</v>
      </c>
      <c r="U58" s="99">
        <v>0</v>
      </c>
    </row>
    <row r="59" spans="1:21" ht="12.75">
      <c r="A59" s="250">
        <v>2</v>
      </c>
      <c r="B59" s="251">
        <v>6</v>
      </c>
      <c r="C59" s="251">
        <v>2</v>
      </c>
      <c r="D59" s="94">
        <v>1</v>
      </c>
      <c r="E59" s="94">
        <v>0</v>
      </c>
      <c r="F59" s="95">
        <v>0</v>
      </c>
      <c r="G59" s="96" t="s">
        <v>324</v>
      </c>
      <c r="H59" s="97">
        <v>38174059.1</v>
      </c>
      <c r="I59" s="97">
        <v>24429493.1</v>
      </c>
      <c r="J59" s="97">
        <v>15950002</v>
      </c>
      <c r="K59" s="97">
        <v>7635537</v>
      </c>
      <c r="L59" s="97">
        <v>8314465</v>
      </c>
      <c r="M59" s="97">
        <v>3110087</v>
      </c>
      <c r="N59" s="97">
        <v>5153732</v>
      </c>
      <c r="O59" s="97">
        <v>69411.1</v>
      </c>
      <c r="P59" s="97">
        <v>0</v>
      </c>
      <c r="Q59" s="97">
        <v>146261</v>
      </c>
      <c r="R59" s="97">
        <v>13744566</v>
      </c>
      <c r="S59" s="97">
        <v>13402566</v>
      </c>
      <c r="T59" s="97">
        <v>7578640</v>
      </c>
      <c r="U59" s="99">
        <v>342000</v>
      </c>
    </row>
    <row r="60" spans="1:21" ht="12.75">
      <c r="A60" s="250">
        <v>2</v>
      </c>
      <c r="B60" s="251">
        <v>8</v>
      </c>
      <c r="C60" s="251">
        <v>3</v>
      </c>
      <c r="D60" s="94">
        <v>1</v>
      </c>
      <c r="E60" s="94">
        <v>0</v>
      </c>
      <c r="F60" s="95">
        <v>0</v>
      </c>
      <c r="G60" s="96" t="s">
        <v>325</v>
      </c>
      <c r="H60" s="97">
        <v>39707943</v>
      </c>
      <c r="I60" s="97">
        <v>23000270</v>
      </c>
      <c r="J60" s="97">
        <v>16472673</v>
      </c>
      <c r="K60" s="97">
        <v>9047002.83</v>
      </c>
      <c r="L60" s="97">
        <v>7425670.17</v>
      </c>
      <c r="M60" s="97">
        <v>1394711</v>
      </c>
      <c r="N60" s="97">
        <v>3377156</v>
      </c>
      <c r="O60" s="97">
        <v>878408</v>
      </c>
      <c r="P60" s="97">
        <v>0</v>
      </c>
      <c r="Q60" s="97">
        <v>877322</v>
      </c>
      <c r="R60" s="97">
        <v>16707673</v>
      </c>
      <c r="S60" s="97">
        <v>16707673</v>
      </c>
      <c r="T60" s="97">
        <v>13000761</v>
      </c>
      <c r="U60" s="99">
        <v>0</v>
      </c>
    </row>
    <row r="61" spans="1:21" ht="12.75">
      <c r="A61" s="250">
        <v>2</v>
      </c>
      <c r="B61" s="251">
        <v>10</v>
      </c>
      <c r="C61" s="251">
        <v>1</v>
      </c>
      <c r="D61" s="94">
        <v>1</v>
      </c>
      <c r="E61" s="94">
        <v>0</v>
      </c>
      <c r="F61" s="95">
        <v>0</v>
      </c>
      <c r="G61" s="96" t="s">
        <v>326</v>
      </c>
      <c r="H61" s="97">
        <v>56596832.23</v>
      </c>
      <c r="I61" s="97">
        <v>47929283.23</v>
      </c>
      <c r="J61" s="97">
        <v>34967742</v>
      </c>
      <c r="K61" s="97">
        <v>22797876</v>
      </c>
      <c r="L61" s="97">
        <v>12169866</v>
      </c>
      <c r="M61" s="97">
        <v>3030412.77</v>
      </c>
      <c r="N61" s="97">
        <v>8136152</v>
      </c>
      <c r="O61" s="97">
        <v>564609.46</v>
      </c>
      <c r="P61" s="97">
        <v>0</v>
      </c>
      <c r="Q61" s="97">
        <v>1230367</v>
      </c>
      <c r="R61" s="97">
        <v>8667549</v>
      </c>
      <c r="S61" s="97">
        <v>6890549</v>
      </c>
      <c r="T61" s="97">
        <v>4140504</v>
      </c>
      <c r="U61" s="99">
        <v>1777000</v>
      </c>
    </row>
    <row r="62" spans="1:21" ht="12.75">
      <c r="A62" s="250">
        <v>2</v>
      </c>
      <c r="B62" s="251">
        <v>11</v>
      </c>
      <c r="C62" s="251">
        <v>1</v>
      </c>
      <c r="D62" s="94">
        <v>1</v>
      </c>
      <c r="E62" s="94">
        <v>0</v>
      </c>
      <c r="F62" s="95">
        <v>0</v>
      </c>
      <c r="G62" s="96" t="s">
        <v>327</v>
      </c>
      <c r="H62" s="97">
        <v>249612227</v>
      </c>
      <c r="I62" s="97">
        <v>193275227</v>
      </c>
      <c r="J62" s="97">
        <v>151204604.06</v>
      </c>
      <c r="K62" s="97">
        <v>86057842.1</v>
      </c>
      <c r="L62" s="97">
        <v>65146761.96</v>
      </c>
      <c r="M62" s="97">
        <v>18814980</v>
      </c>
      <c r="N62" s="97">
        <v>17023829.94</v>
      </c>
      <c r="O62" s="97">
        <v>822430</v>
      </c>
      <c r="P62" s="97">
        <v>198180</v>
      </c>
      <c r="Q62" s="97">
        <v>5211203</v>
      </c>
      <c r="R62" s="97">
        <v>56337000</v>
      </c>
      <c r="S62" s="97">
        <v>56132000</v>
      </c>
      <c r="T62" s="97">
        <v>2700002</v>
      </c>
      <c r="U62" s="99">
        <v>205000</v>
      </c>
    </row>
    <row r="63" spans="1:21" ht="12.75">
      <c r="A63" s="250">
        <v>2</v>
      </c>
      <c r="B63" s="251">
        <v>8</v>
      </c>
      <c r="C63" s="251">
        <v>4</v>
      </c>
      <c r="D63" s="94">
        <v>1</v>
      </c>
      <c r="E63" s="94">
        <v>0</v>
      </c>
      <c r="F63" s="95">
        <v>0</v>
      </c>
      <c r="G63" s="96" t="s">
        <v>328</v>
      </c>
      <c r="H63" s="97">
        <v>53882636</v>
      </c>
      <c r="I63" s="97">
        <v>46018416</v>
      </c>
      <c r="J63" s="97">
        <v>28868405</v>
      </c>
      <c r="K63" s="97">
        <v>18098627</v>
      </c>
      <c r="L63" s="97">
        <v>10769778</v>
      </c>
      <c r="M63" s="97">
        <v>3994250</v>
      </c>
      <c r="N63" s="97">
        <v>7206885</v>
      </c>
      <c r="O63" s="97">
        <v>4125493</v>
      </c>
      <c r="P63" s="97">
        <v>47161</v>
      </c>
      <c r="Q63" s="97">
        <v>1776222</v>
      </c>
      <c r="R63" s="97">
        <v>7864220</v>
      </c>
      <c r="S63" s="97">
        <v>7764220</v>
      </c>
      <c r="T63" s="97">
        <v>4860475</v>
      </c>
      <c r="U63" s="99">
        <v>100000</v>
      </c>
    </row>
    <row r="64" spans="1:21" ht="12.75">
      <c r="A64" s="250">
        <v>2</v>
      </c>
      <c r="B64" s="251">
        <v>14</v>
      </c>
      <c r="C64" s="251">
        <v>1</v>
      </c>
      <c r="D64" s="94">
        <v>1</v>
      </c>
      <c r="E64" s="94">
        <v>0</v>
      </c>
      <c r="F64" s="95">
        <v>0</v>
      </c>
      <c r="G64" s="96" t="s">
        <v>329</v>
      </c>
      <c r="H64" s="97">
        <v>105367300</v>
      </c>
      <c r="I64" s="97">
        <v>76375779</v>
      </c>
      <c r="J64" s="97">
        <v>59527115</v>
      </c>
      <c r="K64" s="97">
        <v>32795159</v>
      </c>
      <c r="L64" s="97">
        <v>26731956</v>
      </c>
      <c r="M64" s="97">
        <v>5953481</v>
      </c>
      <c r="N64" s="97">
        <v>9415189</v>
      </c>
      <c r="O64" s="97">
        <v>604994</v>
      </c>
      <c r="P64" s="97">
        <v>0</v>
      </c>
      <c r="Q64" s="97">
        <v>875000</v>
      </c>
      <c r="R64" s="97">
        <v>28991521</v>
      </c>
      <c r="S64" s="97">
        <v>28181521</v>
      </c>
      <c r="T64" s="97">
        <v>4867268</v>
      </c>
      <c r="U64" s="99">
        <v>810000</v>
      </c>
    </row>
    <row r="65" spans="1:21" ht="12.75">
      <c r="A65" s="250">
        <v>2</v>
      </c>
      <c r="B65" s="251">
        <v>15</v>
      </c>
      <c r="C65" s="251">
        <v>1</v>
      </c>
      <c r="D65" s="94">
        <v>1</v>
      </c>
      <c r="E65" s="94">
        <v>0</v>
      </c>
      <c r="F65" s="95">
        <v>0</v>
      </c>
      <c r="G65" s="96" t="s">
        <v>330</v>
      </c>
      <c r="H65" s="97">
        <v>82838232</v>
      </c>
      <c r="I65" s="97">
        <v>63938495</v>
      </c>
      <c r="J65" s="97">
        <v>51863813</v>
      </c>
      <c r="K65" s="97">
        <v>30722763</v>
      </c>
      <c r="L65" s="97">
        <v>21141050</v>
      </c>
      <c r="M65" s="97">
        <v>2412710</v>
      </c>
      <c r="N65" s="97">
        <v>8360139</v>
      </c>
      <c r="O65" s="97">
        <v>101833</v>
      </c>
      <c r="P65" s="97">
        <v>0</v>
      </c>
      <c r="Q65" s="97">
        <v>1200000</v>
      </c>
      <c r="R65" s="97">
        <v>18899737</v>
      </c>
      <c r="S65" s="97">
        <v>18899737</v>
      </c>
      <c r="T65" s="97">
        <v>7733898</v>
      </c>
      <c r="U65" s="99">
        <v>0</v>
      </c>
    </row>
    <row r="66" spans="1:21" ht="12.75">
      <c r="A66" s="250">
        <v>2</v>
      </c>
      <c r="B66" s="251">
        <v>6</v>
      </c>
      <c r="C66" s="251">
        <v>3</v>
      </c>
      <c r="D66" s="94">
        <v>1</v>
      </c>
      <c r="E66" s="94">
        <v>0</v>
      </c>
      <c r="F66" s="95">
        <v>0</v>
      </c>
      <c r="G66" s="96" t="s">
        <v>331</v>
      </c>
      <c r="H66" s="97">
        <v>18136885</v>
      </c>
      <c r="I66" s="97">
        <v>15924122</v>
      </c>
      <c r="J66" s="97">
        <v>11697654</v>
      </c>
      <c r="K66" s="97">
        <v>6876153</v>
      </c>
      <c r="L66" s="97">
        <v>4821501</v>
      </c>
      <c r="M66" s="97">
        <v>1049882</v>
      </c>
      <c r="N66" s="97">
        <v>2054041</v>
      </c>
      <c r="O66" s="97">
        <v>725162</v>
      </c>
      <c r="P66" s="97">
        <v>0</v>
      </c>
      <c r="Q66" s="97">
        <v>397383</v>
      </c>
      <c r="R66" s="97">
        <v>2212763</v>
      </c>
      <c r="S66" s="97">
        <v>2212763</v>
      </c>
      <c r="T66" s="97">
        <v>2010150</v>
      </c>
      <c r="U66" s="99">
        <v>0</v>
      </c>
    </row>
    <row r="67" spans="1:21" ht="12.75">
      <c r="A67" s="250">
        <v>2</v>
      </c>
      <c r="B67" s="251">
        <v>2</v>
      </c>
      <c r="C67" s="251">
        <v>3</v>
      </c>
      <c r="D67" s="94">
        <v>1</v>
      </c>
      <c r="E67" s="94">
        <v>0</v>
      </c>
      <c r="F67" s="95">
        <v>0</v>
      </c>
      <c r="G67" s="96" t="s">
        <v>332</v>
      </c>
      <c r="H67" s="97">
        <v>20255127</v>
      </c>
      <c r="I67" s="97">
        <v>17190888</v>
      </c>
      <c r="J67" s="97">
        <v>10828260</v>
      </c>
      <c r="K67" s="97">
        <v>7157572</v>
      </c>
      <c r="L67" s="97">
        <v>3670688</v>
      </c>
      <c r="M67" s="97">
        <v>1946000</v>
      </c>
      <c r="N67" s="97">
        <v>3800128</v>
      </c>
      <c r="O67" s="97">
        <v>236500</v>
      </c>
      <c r="P67" s="97">
        <v>0</v>
      </c>
      <c r="Q67" s="97">
        <v>380000</v>
      </c>
      <c r="R67" s="97">
        <v>3064239</v>
      </c>
      <c r="S67" s="97">
        <v>1868239</v>
      </c>
      <c r="T67" s="97">
        <v>97000</v>
      </c>
      <c r="U67" s="99">
        <v>1196000</v>
      </c>
    </row>
    <row r="68" spans="1:21" ht="12.75">
      <c r="A68" s="250">
        <v>2</v>
      </c>
      <c r="B68" s="251">
        <v>2</v>
      </c>
      <c r="C68" s="251">
        <v>4</v>
      </c>
      <c r="D68" s="94">
        <v>1</v>
      </c>
      <c r="E68" s="94">
        <v>0</v>
      </c>
      <c r="F68" s="95">
        <v>0</v>
      </c>
      <c r="G68" s="96" t="s">
        <v>333</v>
      </c>
      <c r="H68" s="97">
        <v>17211515</v>
      </c>
      <c r="I68" s="97">
        <v>15609515</v>
      </c>
      <c r="J68" s="97">
        <v>10946984.4</v>
      </c>
      <c r="K68" s="97">
        <v>5932554.4</v>
      </c>
      <c r="L68" s="97">
        <v>5014430</v>
      </c>
      <c r="M68" s="97">
        <v>1211000</v>
      </c>
      <c r="N68" s="97">
        <v>2702076.6</v>
      </c>
      <c r="O68" s="97">
        <v>482730</v>
      </c>
      <c r="P68" s="97">
        <v>0</v>
      </c>
      <c r="Q68" s="97">
        <v>266724</v>
      </c>
      <c r="R68" s="97">
        <v>1602000</v>
      </c>
      <c r="S68" s="97">
        <v>1602000</v>
      </c>
      <c r="T68" s="97">
        <v>0</v>
      </c>
      <c r="U68" s="99">
        <v>0</v>
      </c>
    </row>
    <row r="69" spans="1:21" ht="12.75">
      <c r="A69" s="250">
        <v>2</v>
      </c>
      <c r="B69" s="251">
        <v>8</v>
      </c>
      <c r="C69" s="251">
        <v>5</v>
      </c>
      <c r="D69" s="94">
        <v>1</v>
      </c>
      <c r="E69" s="94">
        <v>0</v>
      </c>
      <c r="F69" s="95">
        <v>0</v>
      </c>
      <c r="G69" s="96" t="s">
        <v>334</v>
      </c>
      <c r="H69" s="97">
        <v>28903089</v>
      </c>
      <c r="I69" s="97">
        <v>17271657</v>
      </c>
      <c r="J69" s="97">
        <v>12836354</v>
      </c>
      <c r="K69" s="97">
        <v>6680876</v>
      </c>
      <c r="L69" s="97">
        <v>6155478</v>
      </c>
      <c r="M69" s="97">
        <v>1756548</v>
      </c>
      <c r="N69" s="97">
        <v>2130856</v>
      </c>
      <c r="O69" s="97">
        <v>147899</v>
      </c>
      <c r="P69" s="97">
        <v>0</v>
      </c>
      <c r="Q69" s="97">
        <v>400000</v>
      </c>
      <c r="R69" s="97">
        <v>11631432</v>
      </c>
      <c r="S69" s="97">
        <v>11631432</v>
      </c>
      <c r="T69" s="97">
        <v>8438365</v>
      </c>
      <c r="U69" s="99">
        <v>0</v>
      </c>
    </row>
    <row r="70" spans="1:21" ht="12.75">
      <c r="A70" s="250">
        <v>2</v>
      </c>
      <c r="B70" s="251">
        <v>21</v>
      </c>
      <c r="C70" s="251">
        <v>3</v>
      </c>
      <c r="D70" s="94">
        <v>1</v>
      </c>
      <c r="E70" s="94">
        <v>0</v>
      </c>
      <c r="F70" s="95">
        <v>0</v>
      </c>
      <c r="G70" s="96" t="s">
        <v>335</v>
      </c>
      <c r="H70" s="97">
        <v>23565662</v>
      </c>
      <c r="I70" s="97">
        <v>19388262</v>
      </c>
      <c r="J70" s="97">
        <v>15927534</v>
      </c>
      <c r="K70" s="97">
        <v>7776221.48</v>
      </c>
      <c r="L70" s="97">
        <v>8151312.52</v>
      </c>
      <c r="M70" s="97">
        <v>1180733</v>
      </c>
      <c r="N70" s="97">
        <v>2043224</v>
      </c>
      <c r="O70" s="97">
        <v>0</v>
      </c>
      <c r="P70" s="97">
        <v>236771</v>
      </c>
      <c r="Q70" s="97">
        <v>0</v>
      </c>
      <c r="R70" s="97">
        <v>4177400</v>
      </c>
      <c r="S70" s="97">
        <v>4177400</v>
      </c>
      <c r="T70" s="97">
        <v>963400</v>
      </c>
      <c r="U70" s="99">
        <v>0</v>
      </c>
    </row>
    <row r="71" spans="1:21" ht="12.75">
      <c r="A71" s="250">
        <v>2</v>
      </c>
      <c r="B71" s="251">
        <v>6</v>
      </c>
      <c r="C71" s="251">
        <v>4</v>
      </c>
      <c r="D71" s="94">
        <v>1</v>
      </c>
      <c r="E71" s="94">
        <v>0</v>
      </c>
      <c r="F71" s="95">
        <v>0</v>
      </c>
      <c r="G71" s="96" t="s">
        <v>336</v>
      </c>
      <c r="H71" s="97">
        <v>31327475</v>
      </c>
      <c r="I71" s="97">
        <v>21835197</v>
      </c>
      <c r="J71" s="97">
        <v>15075160</v>
      </c>
      <c r="K71" s="97">
        <v>7397048</v>
      </c>
      <c r="L71" s="97">
        <v>7678112</v>
      </c>
      <c r="M71" s="97">
        <v>3339795</v>
      </c>
      <c r="N71" s="97">
        <v>2431305</v>
      </c>
      <c r="O71" s="97">
        <v>349360</v>
      </c>
      <c r="P71" s="97">
        <v>139577</v>
      </c>
      <c r="Q71" s="97">
        <v>500000</v>
      </c>
      <c r="R71" s="97">
        <v>9492278</v>
      </c>
      <c r="S71" s="97">
        <v>7965278</v>
      </c>
      <c r="T71" s="97">
        <v>1275046</v>
      </c>
      <c r="U71" s="99">
        <v>1527000</v>
      </c>
    </row>
    <row r="72" spans="1:21" ht="12.75">
      <c r="A72" s="250">
        <v>2</v>
      </c>
      <c r="B72" s="251">
        <v>19</v>
      </c>
      <c r="C72" s="251">
        <v>1</v>
      </c>
      <c r="D72" s="94">
        <v>1</v>
      </c>
      <c r="E72" s="94">
        <v>0</v>
      </c>
      <c r="F72" s="95">
        <v>0</v>
      </c>
      <c r="G72" s="96" t="s">
        <v>337</v>
      </c>
      <c r="H72" s="97">
        <v>175933687</v>
      </c>
      <c r="I72" s="97">
        <v>125718808</v>
      </c>
      <c r="J72" s="97">
        <v>90903405</v>
      </c>
      <c r="K72" s="97">
        <v>54708845</v>
      </c>
      <c r="L72" s="97">
        <v>36194560</v>
      </c>
      <c r="M72" s="97">
        <v>12992744</v>
      </c>
      <c r="N72" s="97">
        <v>16848742</v>
      </c>
      <c r="O72" s="97">
        <v>1011720</v>
      </c>
      <c r="P72" s="97">
        <v>130000</v>
      </c>
      <c r="Q72" s="97">
        <v>3832197</v>
      </c>
      <c r="R72" s="97">
        <v>50214879</v>
      </c>
      <c r="S72" s="97">
        <v>46994879</v>
      </c>
      <c r="T72" s="97">
        <v>27764938</v>
      </c>
      <c r="U72" s="99">
        <v>3220000</v>
      </c>
    </row>
    <row r="73" spans="1:21" ht="12.75">
      <c r="A73" s="250">
        <v>2</v>
      </c>
      <c r="B73" s="251">
        <v>19</v>
      </c>
      <c r="C73" s="251">
        <v>2</v>
      </c>
      <c r="D73" s="94">
        <v>1</v>
      </c>
      <c r="E73" s="94">
        <v>0</v>
      </c>
      <c r="F73" s="95">
        <v>0</v>
      </c>
      <c r="G73" s="96" t="s">
        <v>338</v>
      </c>
      <c r="H73" s="97">
        <v>65158560</v>
      </c>
      <c r="I73" s="97">
        <v>50983789</v>
      </c>
      <c r="J73" s="97">
        <v>36942908</v>
      </c>
      <c r="K73" s="97">
        <v>23286587</v>
      </c>
      <c r="L73" s="97">
        <v>13656321</v>
      </c>
      <c r="M73" s="97">
        <v>3458000</v>
      </c>
      <c r="N73" s="97">
        <v>6172600</v>
      </c>
      <c r="O73" s="97">
        <v>233548</v>
      </c>
      <c r="P73" s="97">
        <v>3311733</v>
      </c>
      <c r="Q73" s="97">
        <v>865000</v>
      </c>
      <c r="R73" s="97">
        <v>14174771</v>
      </c>
      <c r="S73" s="97">
        <v>14174771</v>
      </c>
      <c r="T73" s="97">
        <v>8164771</v>
      </c>
      <c r="U73" s="99">
        <v>0</v>
      </c>
    </row>
    <row r="74" spans="1:21" ht="12.75">
      <c r="A74" s="250">
        <v>2</v>
      </c>
      <c r="B74" s="251">
        <v>10</v>
      </c>
      <c r="C74" s="251">
        <v>2</v>
      </c>
      <c r="D74" s="94">
        <v>1</v>
      </c>
      <c r="E74" s="94">
        <v>0</v>
      </c>
      <c r="F74" s="95">
        <v>0</v>
      </c>
      <c r="G74" s="96" t="s">
        <v>339</v>
      </c>
      <c r="H74" s="97">
        <v>27308322</v>
      </c>
      <c r="I74" s="97">
        <v>17909493</v>
      </c>
      <c r="J74" s="97">
        <v>13859876</v>
      </c>
      <c r="K74" s="97">
        <v>6794173</v>
      </c>
      <c r="L74" s="97">
        <v>7065703</v>
      </c>
      <c r="M74" s="97">
        <v>393000</v>
      </c>
      <c r="N74" s="97">
        <v>2646787</v>
      </c>
      <c r="O74" s="97">
        <v>274830</v>
      </c>
      <c r="P74" s="97">
        <v>25000</v>
      </c>
      <c r="Q74" s="97">
        <v>710000</v>
      </c>
      <c r="R74" s="97">
        <v>9398829</v>
      </c>
      <c r="S74" s="97">
        <v>9398829</v>
      </c>
      <c r="T74" s="97">
        <v>6428762</v>
      </c>
      <c r="U74" s="99">
        <v>0</v>
      </c>
    </row>
    <row r="75" spans="1:21" ht="12.75">
      <c r="A75" s="250">
        <v>2</v>
      </c>
      <c r="B75" s="251">
        <v>21</v>
      </c>
      <c r="C75" s="251">
        <v>9</v>
      </c>
      <c r="D75" s="94">
        <v>1</v>
      </c>
      <c r="E75" s="94">
        <v>0</v>
      </c>
      <c r="F75" s="95">
        <v>0</v>
      </c>
      <c r="G75" s="96" t="s">
        <v>340</v>
      </c>
      <c r="H75" s="97">
        <v>382881934</v>
      </c>
      <c r="I75" s="97">
        <v>309280497</v>
      </c>
      <c r="J75" s="97">
        <v>216062364</v>
      </c>
      <c r="K75" s="97">
        <v>81658316</v>
      </c>
      <c r="L75" s="97">
        <v>134404048</v>
      </c>
      <c r="M75" s="97">
        <v>22766319</v>
      </c>
      <c r="N75" s="97">
        <v>48871621</v>
      </c>
      <c r="O75" s="97">
        <v>1781791</v>
      </c>
      <c r="P75" s="97">
        <v>11322251</v>
      </c>
      <c r="Q75" s="97">
        <v>8476151</v>
      </c>
      <c r="R75" s="97">
        <v>73601437</v>
      </c>
      <c r="S75" s="97">
        <v>73321437</v>
      </c>
      <c r="T75" s="97">
        <v>48914403</v>
      </c>
      <c r="U75" s="99">
        <v>280000</v>
      </c>
    </row>
    <row r="76" spans="1:21" ht="12.75">
      <c r="A76" s="250">
        <v>2</v>
      </c>
      <c r="B76" s="251">
        <v>26</v>
      </c>
      <c r="C76" s="251">
        <v>1</v>
      </c>
      <c r="D76" s="94">
        <v>1</v>
      </c>
      <c r="E76" s="94">
        <v>0</v>
      </c>
      <c r="F76" s="95">
        <v>0</v>
      </c>
      <c r="G76" s="96" t="s">
        <v>341</v>
      </c>
      <c r="H76" s="97">
        <v>19534805</v>
      </c>
      <c r="I76" s="97">
        <v>10351549</v>
      </c>
      <c r="J76" s="97">
        <v>7408713</v>
      </c>
      <c r="K76" s="97">
        <v>4545840</v>
      </c>
      <c r="L76" s="97">
        <v>2862873</v>
      </c>
      <c r="M76" s="97">
        <v>218000</v>
      </c>
      <c r="N76" s="97">
        <v>2425762</v>
      </c>
      <c r="O76" s="97">
        <v>177513</v>
      </c>
      <c r="P76" s="97">
        <v>1561</v>
      </c>
      <c r="Q76" s="97">
        <v>120000</v>
      </c>
      <c r="R76" s="97">
        <v>9183256</v>
      </c>
      <c r="S76" s="97">
        <v>9092756</v>
      </c>
      <c r="T76" s="97">
        <v>8221477</v>
      </c>
      <c r="U76" s="99">
        <v>90500</v>
      </c>
    </row>
    <row r="77" spans="1:21" ht="12.75">
      <c r="A77" s="250">
        <v>2</v>
      </c>
      <c r="B77" s="251">
        <v>25</v>
      </c>
      <c r="C77" s="251">
        <v>1</v>
      </c>
      <c r="D77" s="94">
        <v>1</v>
      </c>
      <c r="E77" s="94">
        <v>0</v>
      </c>
      <c r="F77" s="95">
        <v>0</v>
      </c>
      <c r="G77" s="96" t="s">
        <v>342</v>
      </c>
      <c r="H77" s="97">
        <v>11619885</v>
      </c>
      <c r="I77" s="97">
        <v>9059636</v>
      </c>
      <c r="J77" s="97">
        <v>7046341.6</v>
      </c>
      <c r="K77" s="97">
        <v>5248392.6</v>
      </c>
      <c r="L77" s="97">
        <v>1797949</v>
      </c>
      <c r="M77" s="97">
        <v>482600</v>
      </c>
      <c r="N77" s="97">
        <v>1306504.4</v>
      </c>
      <c r="O77" s="97">
        <v>24190</v>
      </c>
      <c r="P77" s="97">
        <v>0</v>
      </c>
      <c r="Q77" s="97">
        <v>200000</v>
      </c>
      <c r="R77" s="97">
        <v>2560249</v>
      </c>
      <c r="S77" s="97">
        <v>2560249</v>
      </c>
      <c r="T77" s="97">
        <v>1915933</v>
      </c>
      <c r="U77" s="99">
        <v>0</v>
      </c>
    </row>
    <row r="78" spans="1:21" ht="12.75">
      <c r="A78" s="250">
        <v>2</v>
      </c>
      <c r="B78" s="251">
        <v>25</v>
      </c>
      <c r="C78" s="251">
        <v>2</v>
      </c>
      <c r="D78" s="94">
        <v>1</v>
      </c>
      <c r="E78" s="94">
        <v>0</v>
      </c>
      <c r="F78" s="95">
        <v>0</v>
      </c>
      <c r="G78" s="96" t="s">
        <v>343</v>
      </c>
      <c r="H78" s="97">
        <v>113699087</v>
      </c>
      <c r="I78" s="97">
        <v>67536343</v>
      </c>
      <c r="J78" s="97">
        <v>48475377</v>
      </c>
      <c r="K78" s="97">
        <v>30439806</v>
      </c>
      <c r="L78" s="97">
        <v>18035571</v>
      </c>
      <c r="M78" s="97">
        <v>7571823</v>
      </c>
      <c r="N78" s="97">
        <v>9043279</v>
      </c>
      <c r="O78" s="97">
        <v>704864</v>
      </c>
      <c r="P78" s="97">
        <v>0</v>
      </c>
      <c r="Q78" s="97">
        <v>1741000</v>
      </c>
      <c r="R78" s="97">
        <v>46162744</v>
      </c>
      <c r="S78" s="97">
        <v>44757744</v>
      </c>
      <c r="T78" s="97">
        <v>20759820</v>
      </c>
      <c r="U78" s="99">
        <v>1405000</v>
      </c>
    </row>
    <row r="79" spans="1:21" ht="12.75">
      <c r="A79" s="250">
        <v>2</v>
      </c>
      <c r="B79" s="251">
        <v>26</v>
      </c>
      <c r="C79" s="251">
        <v>2</v>
      </c>
      <c r="D79" s="94">
        <v>1</v>
      </c>
      <c r="E79" s="94">
        <v>0</v>
      </c>
      <c r="F79" s="95">
        <v>0</v>
      </c>
      <c r="G79" s="96" t="s">
        <v>344</v>
      </c>
      <c r="H79" s="97">
        <v>57959546.83</v>
      </c>
      <c r="I79" s="97">
        <v>42033360.5</v>
      </c>
      <c r="J79" s="97">
        <v>30991367.14</v>
      </c>
      <c r="K79" s="97">
        <v>17353108</v>
      </c>
      <c r="L79" s="97">
        <v>13638259.14</v>
      </c>
      <c r="M79" s="97">
        <v>3745280.39</v>
      </c>
      <c r="N79" s="97">
        <v>5285445</v>
      </c>
      <c r="O79" s="97">
        <v>861267.97</v>
      </c>
      <c r="P79" s="97">
        <v>0</v>
      </c>
      <c r="Q79" s="97">
        <v>1150000</v>
      </c>
      <c r="R79" s="97">
        <v>15926186.33</v>
      </c>
      <c r="S79" s="97">
        <v>15926186.33</v>
      </c>
      <c r="T79" s="97">
        <v>10432649.33</v>
      </c>
      <c r="U79" s="99">
        <v>0</v>
      </c>
    </row>
    <row r="80" spans="1:21" ht="15">
      <c r="A80" s="250"/>
      <c r="B80" s="251"/>
      <c r="C80" s="251"/>
      <c r="D80" s="94"/>
      <c r="E80" s="94"/>
      <c r="F80" s="121" t="s">
        <v>345</v>
      </c>
      <c r="G80" s="96"/>
      <c r="H80" s="111">
        <v>1899829493.07</v>
      </c>
      <c r="I80" s="111">
        <v>1311648035.31</v>
      </c>
      <c r="J80" s="111">
        <v>954629109.3599998</v>
      </c>
      <c r="K80" s="111">
        <v>587270765.0600001</v>
      </c>
      <c r="L80" s="111">
        <v>367358344.3</v>
      </c>
      <c r="M80" s="111">
        <v>99170442.03</v>
      </c>
      <c r="N80" s="111">
        <v>212837642.99999997</v>
      </c>
      <c r="O80" s="111">
        <v>16579347.879999999</v>
      </c>
      <c r="P80" s="111">
        <v>5167352</v>
      </c>
      <c r="Q80" s="111">
        <v>23264141.04</v>
      </c>
      <c r="R80" s="111">
        <v>588181457.7600001</v>
      </c>
      <c r="S80" s="111">
        <v>581896341.76</v>
      </c>
      <c r="T80" s="111">
        <v>241165166.03999996</v>
      </c>
      <c r="U80" s="113">
        <v>6285116</v>
      </c>
    </row>
    <row r="81" spans="1:21" ht="12.75">
      <c r="A81" s="250">
        <v>2</v>
      </c>
      <c r="B81" s="251">
        <v>1</v>
      </c>
      <c r="C81" s="251">
        <v>2</v>
      </c>
      <c r="D81" s="94">
        <v>2</v>
      </c>
      <c r="E81" s="94">
        <v>0</v>
      </c>
      <c r="F81" s="95">
        <v>0</v>
      </c>
      <c r="G81" s="96" t="s">
        <v>314</v>
      </c>
      <c r="H81" s="97">
        <v>29547318</v>
      </c>
      <c r="I81" s="97">
        <v>22433318</v>
      </c>
      <c r="J81" s="97">
        <v>14937083</v>
      </c>
      <c r="K81" s="97">
        <v>9214905</v>
      </c>
      <c r="L81" s="97">
        <v>5722178</v>
      </c>
      <c r="M81" s="97">
        <v>3093400</v>
      </c>
      <c r="N81" s="97">
        <v>4360295</v>
      </c>
      <c r="O81" s="97">
        <v>0</v>
      </c>
      <c r="P81" s="97">
        <v>11100</v>
      </c>
      <c r="Q81" s="97">
        <v>31440</v>
      </c>
      <c r="R81" s="97">
        <v>7114000</v>
      </c>
      <c r="S81" s="97">
        <v>7114000</v>
      </c>
      <c r="T81" s="97">
        <v>0</v>
      </c>
      <c r="U81" s="99">
        <v>0</v>
      </c>
    </row>
    <row r="82" spans="1:21" ht="12.75">
      <c r="A82" s="250">
        <v>2</v>
      </c>
      <c r="B82" s="251">
        <v>17</v>
      </c>
      <c r="C82" s="251">
        <v>1</v>
      </c>
      <c r="D82" s="94">
        <v>2</v>
      </c>
      <c r="E82" s="94">
        <v>0</v>
      </c>
      <c r="F82" s="95">
        <v>0</v>
      </c>
      <c r="G82" s="96" t="s">
        <v>346</v>
      </c>
      <c r="H82" s="97">
        <v>16598231.22</v>
      </c>
      <c r="I82" s="97">
        <v>11546878</v>
      </c>
      <c r="J82" s="97">
        <v>8625909</v>
      </c>
      <c r="K82" s="97">
        <v>5673695</v>
      </c>
      <c r="L82" s="97">
        <v>2952214</v>
      </c>
      <c r="M82" s="97">
        <v>647460</v>
      </c>
      <c r="N82" s="97">
        <v>1955689</v>
      </c>
      <c r="O82" s="97">
        <v>174820</v>
      </c>
      <c r="P82" s="97">
        <v>0</v>
      </c>
      <c r="Q82" s="97">
        <v>143000</v>
      </c>
      <c r="R82" s="97">
        <v>5051353.22</v>
      </c>
      <c r="S82" s="97">
        <v>5051353.22</v>
      </c>
      <c r="T82" s="97">
        <v>3156501.87</v>
      </c>
      <c r="U82" s="99">
        <v>0</v>
      </c>
    </row>
    <row r="83" spans="1:21" ht="12.75">
      <c r="A83" s="250">
        <v>2</v>
      </c>
      <c r="B83" s="251">
        <v>9</v>
      </c>
      <c r="C83" s="251">
        <v>2</v>
      </c>
      <c r="D83" s="94">
        <v>2</v>
      </c>
      <c r="E83" s="94">
        <v>0</v>
      </c>
      <c r="F83" s="95">
        <v>0</v>
      </c>
      <c r="G83" s="96" t="s">
        <v>315</v>
      </c>
      <c r="H83" s="97">
        <v>30479286</v>
      </c>
      <c r="I83" s="97">
        <v>18400521</v>
      </c>
      <c r="J83" s="97">
        <v>12557335</v>
      </c>
      <c r="K83" s="97">
        <v>8183018</v>
      </c>
      <c r="L83" s="97">
        <v>4374317</v>
      </c>
      <c r="M83" s="97">
        <v>1217286</v>
      </c>
      <c r="N83" s="97">
        <v>4319866</v>
      </c>
      <c r="O83" s="97">
        <v>0</v>
      </c>
      <c r="P83" s="97">
        <v>0</v>
      </c>
      <c r="Q83" s="97">
        <v>306034</v>
      </c>
      <c r="R83" s="97">
        <v>12078765</v>
      </c>
      <c r="S83" s="97">
        <v>12078765</v>
      </c>
      <c r="T83" s="97">
        <v>0</v>
      </c>
      <c r="U83" s="99">
        <v>0</v>
      </c>
    </row>
    <row r="84" spans="1:21" ht="12.75">
      <c r="A84" s="250">
        <v>2</v>
      </c>
      <c r="B84" s="251">
        <v>24</v>
      </c>
      <c r="C84" s="251">
        <v>2</v>
      </c>
      <c r="D84" s="94">
        <v>2</v>
      </c>
      <c r="E84" s="94">
        <v>0</v>
      </c>
      <c r="F84" s="95">
        <v>0</v>
      </c>
      <c r="G84" s="96" t="s">
        <v>347</v>
      </c>
      <c r="H84" s="97">
        <v>8491714</v>
      </c>
      <c r="I84" s="97">
        <v>6653948</v>
      </c>
      <c r="J84" s="97">
        <v>5006756</v>
      </c>
      <c r="K84" s="97">
        <v>3476942</v>
      </c>
      <c r="L84" s="97">
        <v>1529814</v>
      </c>
      <c r="M84" s="97">
        <v>260113</v>
      </c>
      <c r="N84" s="97">
        <v>1245850</v>
      </c>
      <c r="O84" s="97">
        <v>0</v>
      </c>
      <c r="P84" s="97">
        <v>0</v>
      </c>
      <c r="Q84" s="97">
        <v>141229</v>
      </c>
      <c r="R84" s="97">
        <v>1837766</v>
      </c>
      <c r="S84" s="97">
        <v>1837766</v>
      </c>
      <c r="T84" s="97">
        <v>0</v>
      </c>
      <c r="U84" s="99">
        <v>0</v>
      </c>
    </row>
    <row r="85" spans="1:21" ht="12.75">
      <c r="A85" s="250">
        <v>2</v>
      </c>
      <c r="B85" s="251">
        <v>13</v>
      </c>
      <c r="C85" s="251">
        <v>1</v>
      </c>
      <c r="D85" s="94">
        <v>2</v>
      </c>
      <c r="E85" s="94">
        <v>0</v>
      </c>
      <c r="F85" s="95">
        <v>0</v>
      </c>
      <c r="G85" s="96" t="s">
        <v>348</v>
      </c>
      <c r="H85" s="97">
        <v>13393407</v>
      </c>
      <c r="I85" s="97">
        <v>11873167</v>
      </c>
      <c r="J85" s="97">
        <v>8054091</v>
      </c>
      <c r="K85" s="97">
        <v>5716190</v>
      </c>
      <c r="L85" s="97">
        <v>2337901</v>
      </c>
      <c r="M85" s="97">
        <v>485500</v>
      </c>
      <c r="N85" s="97">
        <v>2979725</v>
      </c>
      <c r="O85" s="97">
        <v>3380</v>
      </c>
      <c r="P85" s="97">
        <v>22842</v>
      </c>
      <c r="Q85" s="97">
        <v>327629</v>
      </c>
      <c r="R85" s="97">
        <v>1520240</v>
      </c>
      <c r="S85" s="97">
        <v>1293624</v>
      </c>
      <c r="T85" s="97">
        <v>644195</v>
      </c>
      <c r="U85" s="99">
        <v>226616</v>
      </c>
    </row>
    <row r="86" spans="1:21" ht="12.75">
      <c r="A86" s="250">
        <v>2</v>
      </c>
      <c r="B86" s="251">
        <v>21</v>
      </c>
      <c r="C86" s="251">
        <v>4</v>
      </c>
      <c r="D86" s="94">
        <v>2</v>
      </c>
      <c r="E86" s="94">
        <v>0</v>
      </c>
      <c r="F86" s="95">
        <v>0</v>
      </c>
      <c r="G86" s="96" t="s">
        <v>349</v>
      </c>
      <c r="H86" s="97">
        <v>19997044</v>
      </c>
      <c r="I86" s="97">
        <v>13652044</v>
      </c>
      <c r="J86" s="97">
        <v>10614275.8</v>
      </c>
      <c r="K86" s="97">
        <v>5989546.42</v>
      </c>
      <c r="L86" s="97">
        <v>4624729.38</v>
      </c>
      <c r="M86" s="97">
        <v>902000</v>
      </c>
      <c r="N86" s="97">
        <v>2087965.2</v>
      </c>
      <c r="O86" s="97">
        <v>0</v>
      </c>
      <c r="P86" s="97">
        <v>37803</v>
      </c>
      <c r="Q86" s="97">
        <v>10000</v>
      </c>
      <c r="R86" s="97">
        <v>6345000</v>
      </c>
      <c r="S86" s="97">
        <v>6310000</v>
      </c>
      <c r="T86" s="97">
        <v>3900000</v>
      </c>
      <c r="U86" s="99">
        <v>35000</v>
      </c>
    </row>
    <row r="87" spans="1:21" ht="12.75">
      <c r="A87" s="250">
        <v>2</v>
      </c>
      <c r="B87" s="251">
        <v>23</v>
      </c>
      <c r="C87" s="251">
        <v>1</v>
      </c>
      <c r="D87" s="94">
        <v>2</v>
      </c>
      <c r="E87" s="94">
        <v>0</v>
      </c>
      <c r="F87" s="95">
        <v>0</v>
      </c>
      <c r="G87" s="96" t="s">
        <v>350</v>
      </c>
      <c r="H87" s="97">
        <v>40012384</v>
      </c>
      <c r="I87" s="97">
        <v>29779320</v>
      </c>
      <c r="J87" s="97">
        <v>22693941</v>
      </c>
      <c r="K87" s="97">
        <v>13908770</v>
      </c>
      <c r="L87" s="97">
        <v>8785171</v>
      </c>
      <c r="M87" s="97">
        <v>2361544</v>
      </c>
      <c r="N87" s="97">
        <v>3325015</v>
      </c>
      <c r="O87" s="97">
        <v>1108820</v>
      </c>
      <c r="P87" s="97">
        <v>0</v>
      </c>
      <c r="Q87" s="97">
        <v>290000</v>
      </c>
      <c r="R87" s="97">
        <v>10233064</v>
      </c>
      <c r="S87" s="97">
        <v>10233064</v>
      </c>
      <c r="T87" s="97">
        <v>3996832</v>
      </c>
      <c r="U87" s="99">
        <v>0</v>
      </c>
    </row>
    <row r="88" spans="1:21" ht="12.75">
      <c r="A88" s="250">
        <v>2</v>
      </c>
      <c r="B88" s="251">
        <v>23</v>
      </c>
      <c r="C88" s="251">
        <v>2</v>
      </c>
      <c r="D88" s="94">
        <v>2</v>
      </c>
      <c r="E88" s="94">
        <v>0</v>
      </c>
      <c r="F88" s="95">
        <v>0</v>
      </c>
      <c r="G88" s="96" t="s">
        <v>351</v>
      </c>
      <c r="H88" s="97">
        <v>79399335</v>
      </c>
      <c r="I88" s="97">
        <v>50517430</v>
      </c>
      <c r="J88" s="97">
        <v>38060665</v>
      </c>
      <c r="K88" s="97">
        <v>23007687</v>
      </c>
      <c r="L88" s="97">
        <v>15052978</v>
      </c>
      <c r="M88" s="97">
        <v>5579843</v>
      </c>
      <c r="N88" s="97">
        <v>5618215</v>
      </c>
      <c r="O88" s="97">
        <v>258707</v>
      </c>
      <c r="P88" s="97">
        <v>0</v>
      </c>
      <c r="Q88" s="97">
        <v>1000000</v>
      </c>
      <c r="R88" s="97">
        <v>28881905</v>
      </c>
      <c r="S88" s="97">
        <v>28881905</v>
      </c>
      <c r="T88" s="97">
        <v>35000</v>
      </c>
      <c r="U88" s="99">
        <v>0</v>
      </c>
    </row>
    <row r="89" spans="1:21" ht="12.75">
      <c r="A89" s="250">
        <v>2</v>
      </c>
      <c r="B89" s="251">
        <v>19</v>
      </c>
      <c r="C89" s="251">
        <v>3</v>
      </c>
      <c r="D89" s="94">
        <v>2</v>
      </c>
      <c r="E89" s="94">
        <v>0</v>
      </c>
      <c r="F89" s="95">
        <v>0</v>
      </c>
      <c r="G89" s="96" t="s">
        <v>352</v>
      </c>
      <c r="H89" s="97">
        <v>23165339</v>
      </c>
      <c r="I89" s="97">
        <v>12684244</v>
      </c>
      <c r="J89" s="97">
        <v>8539887</v>
      </c>
      <c r="K89" s="97">
        <v>5793698</v>
      </c>
      <c r="L89" s="97">
        <v>2746189</v>
      </c>
      <c r="M89" s="97">
        <v>914596</v>
      </c>
      <c r="N89" s="97">
        <v>2571251</v>
      </c>
      <c r="O89" s="97">
        <v>311144</v>
      </c>
      <c r="P89" s="97">
        <v>0</v>
      </c>
      <c r="Q89" s="97">
        <v>347366</v>
      </c>
      <c r="R89" s="97">
        <v>10481095</v>
      </c>
      <c r="S89" s="97">
        <v>10481095</v>
      </c>
      <c r="T89" s="97">
        <v>6184927</v>
      </c>
      <c r="U89" s="99">
        <v>0</v>
      </c>
    </row>
    <row r="90" spans="1:21" ht="12.75">
      <c r="A90" s="250">
        <v>2</v>
      </c>
      <c r="B90" s="251">
        <v>14</v>
      </c>
      <c r="C90" s="251">
        <v>3</v>
      </c>
      <c r="D90" s="94">
        <v>2</v>
      </c>
      <c r="E90" s="94">
        <v>0</v>
      </c>
      <c r="F90" s="95">
        <v>0</v>
      </c>
      <c r="G90" s="96" t="s">
        <v>353</v>
      </c>
      <c r="H90" s="97">
        <v>27388216</v>
      </c>
      <c r="I90" s="97">
        <v>12501958</v>
      </c>
      <c r="J90" s="97">
        <v>9368171</v>
      </c>
      <c r="K90" s="97">
        <v>6240122</v>
      </c>
      <c r="L90" s="97">
        <v>3128049</v>
      </c>
      <c r="M90" s="97">
        <v>630949</v>
      </c>
      <c r="N90" s="97">
        <v>2237589</v>
      </c>
      <c r="O90" s="97">
        <v>0</v>
      </c>
      <c r="P90" s="97">
        <v>0</v>
      </c>
      <c r="Q90" s="97">
        <v>265249</v>
      </c>
      <c r="R90" s="97">
        <v>14886258</v>
      </c>
      <c r="S90" s="97">
        <v>14886258</v>
      </c>
      <c r="T90" s="97">
        <v>11452258</v>
      </c>
      <c r="U90" s="99">
        <v>0</v>
      </c>
    </row>
    <row r="91" spans="1:21" ht="12.75">
      <c r="A91" s="250">
        <v>2</v>
      </c>
      <c r="B91" s="251">
        <v>15</v>
      </c>
      <c r="C91" s="251">
        <v>2</v>
      </c>
      <c r="D91" s="94">
        <v>2</v>
      </c>
      <c r="E91" s="94">
        <v>0</v>
      </c>
      <c r="F91" s="95">
        <v>0</v>
      </c>
      <c r="G91" s="96" t="s">
        <v>354</v>
      </c>
      <c r="H91" s="97">
        <v>13264341</v>
      </c>
      <c r="I91" s="97">
        <v>11325220</v>
      </c>
      <c r="J91" s="97">
        <v>8681596</v>
      </c>
      <c r="K91" s="97">
        <v>6936401</v>
      </c>
      <c r="L91" s="97">
        <v>1745195</v>
      </c>
      <c r="M91" s="97">
        <v>435700</v>
      </c>
      <c r="N91" s="97">
        <v>1942924</v>
      </c>
      <c r="O91" s="97">
        <v>0</v>
      </c>
      <c r="P91" s="97">
        <v>0</v>
      </c>
      <c r="Q91" s="97">
        <v>265000</v>
      </c>
      <c r="R91" s="97">
        <v>1939121</v>
      </c>
      <c r="S91" s="97">
        <v>1939121</v>
      </c>
      <c r="T91" s="97">
        <v>1015035</v>
      </c>
      <c r="U91" s="99">
        <v>0</v>
      </c>
    </row>
    <row r="92" spans="1:21" ht="12.75">
      <c r="A92" s="250">
        <v>2</v>
      </c>
      <c r="B92" s="251">
        <v>14</v>
      </c>
      <c r="C92" s="251">
        <v>4</v>
      </c>
      <c r="D92" s="94">
        <v>2</v>
      </c>
      <c r="E92" s="94">
        <v>0</v>
      </c>
      <c r="F92" s="95">
        <v>0</v>
      </c>
      <c r="G92" s="96" t="s">
        <v>355</v>
      </c>
      <c r="H92" s="97">
        <v>15189166</v>
      </c>
      <c r="I92" s="97">
        <v>12355280</v>
      </c>
      <c r="J92" s="97">
        <v>9234309</v>
      </c>
      <c r="K92" s="97">
        <v>6642398</v>
      </c>
      <c r="L92" s="97">
        <v>2591911</v>
      </c>
      <c r="M92" s="97">
        <v>383126</v>
      </c>
      <c r="N92" s="97">
        <v>2091598</v>
      </c>
      <c r="O92" s="97">
        <v>238997</v>
      </c>
      <c r="P92" s="97">
        <v>0</v>
      </c>
      <c r="Q92" s="97">
        <v>407250</v>
      </c>
      <c r="R92" s="97">
        <v>2833886</v>
      </c>
      <c r="S92" s="97">
        <v>2833886</v>
      </c>
      <c r="T92" s="97">
        <v>2174885</v>
      </c>
      <c r="U92" s="99">
        <v>0</v>
      </c>
    </row>
    <row r="93" spans="1:21" ht="12.75">
      <c r="A93" s="250">
        <v>2</v>
      </c>
      <c r="B93" s="251">
        <v>2</v>
      </c>
      <c r="C93" s="251">
        <v>5</v>
      </c>
      <c r="D93" s="94">
        <v>2</v>
      </c>
      <c r="E93" s="94">
        <v>0</v>
      </c>
      <c r="F93" s="95">
        <v>0</v>
      </c>
      <c r="G93" s="96" t="s">
        <v>317</v>
      </c>
      <c r="H93" s="97">
        <v>25254192</v>
      </c>
      <c r="I93" s="97">
        <v>20427782</v>
      </c>
      <c r="J93" s="97">
        <v>15008756</v>
      </c>
      <c r="K93" s="97">
        <v>9188787.72</v>
      </c>
      <c r="L93" s="97">
        <v>5819968.28</v>
      </c>
      <c r="M93" s="97">
        <v>1647900</v>
      </c>
      <c r="N93" s="97">
        <v>3263326</v>
      </c>
      <c r="O93" s="97">
        <v>0</v>
      </c>
      <c r="P93" s="97">
        <v>0</v>
      </c>
      <c r="Q93" s="97">
        <v>507800</v>
      </c>
      <c r="R93" s="97">
        <v>4826410</v>
      </c>
      <c r="S93" s="97">
        <v>3786410</v>
      </c>
      <c r="T93" s="97">
        <v>1257405</v>
      </c>
      <c r="U93" s="99">
        <v>1040000</v>
      </c>
    </row>
    <row r="94" spans="1:21" ht="12.75">
      <c r="A94" s="250">
        <v>2</v>
      </c>
      <c r="B94" s="251">
        <v>16</v>
      </c>
      <c r="C94" s="251">
        <v>2</v>
      </c>
      <c r="D94" s="94">
        <v>2</v>
      </c>
      <c r="E94" s="94">
        <v>0</v>
      </c>
      <c r="F94" s="95">
        <v>0</v>
      </c>
      <c r="G94" s="96" t="s">
        <v>356</v>
      </c>
      <c r="H94" s="97">
        <v>11403728.98</v>
      </c>
      <c r="I94" s="97">
        <v>8365199.03</v>
      </c>
      <c r="J94" s="97">
        <v>6072793</v>
      </c>
      <c r="K94" s="97">
        <v>4169768</v>
      </c>
      <c r="L94" s="97">
        <v>1903025</v>
      </c>
      <c r="M94" s="97">
        <v>500782.03</v>
      </c>
      <c r="N94" s="97">
        <v>1673400</v>
      </c>
      <c r="O94" s="97">
        <v>0</v>
      </c>
      <c r="P94" s="97">
        <v>0</v>
      </c>
      <c r="Q94" s="97">
        <v>118224</v>
      </c>
      <c r="R94" s="97">
        <v>3038529.95</v>
      </c>
      <c r="S94" s="97">
        <v>3038529.95</v>
      </c>
      <c r="T94" s="97">
        <v>762703.93</v>
      </c>
      <c r="U94" s="99">
        <v>0</v>
      </c>
    </row>
    <row r="95" spans="1:21" ht="12.75">
      <c r="A95" s="250">
        <v>2</v>
      </c>
      <c r="B95" s="251">
        <v>3</v>
      </c>
      <c r="C95" s="251">
        <v>2</v>
      </c>
      <c r="D95" s="94">
        <v>2</v>
      </c>
      <c r="E95" s="94">
        <v>0</v>
      </c>
      <c r="F95" s="95">
        <v>0</v>
      </c>
      <c r="G95" s="96" t="s">
        <v>318</v>
      </c>
      <c r="H95" s="97">
        <v>20652012</v>
      </c>
      <c r="I95" s="97">
        <v>15940315</v>
      </c>
      <c r="J95" s="97">
        <v>12418465</v>
      </c>
      <c r="K95" s="97">
        <v>7092620</v>
      </c>
      <c r="L95" s="97">
        <v>5325845</v>
      </c>
      <c r="M95" s="97">
        <v>994805</v>
      </c>
      <c r="N95" s="97">
        <v>2290545</v>
      </c>
      <c r="O95" s="97">
        <v>0</v>
      </c>
      <c r="P95" s="97">
        <v>0</v>
      </c>
      <c r="Q95" s="97">
        <v>236500</v>
      </c>
      <c r="R95" s="97">
        <v>4711697</v>
      </c>
      <c r="S95" s="97">
        <v>4711697</v>
      </c>
      <c r="T95" s="97">
        <v>1904777</v>
      </c>
      <c r="U95" s="99">
        <v>0</v>
      </c>
    </row>
    <row r="96" spans="1:21" ht="12.75">
      <c r="A96" s="250">
        <v>2</v>
      </c>
      <c r="B96" s="251">
        <v>16</v>
      </c>
      <c r="C96" s="251">
        <v>3</v>
      </c>
      <c r="D96" s="94">
        <v>2</v>
      </c>
      <c r="E96" s="94">
        <v>0</v>
      </c>
      <c r="F96" s="95">
        <v>0</v>
      </c>
      <c r="G96" s="96" t="s">
        <v>357</v>
      </c>
      <c r="H96" s="97">
        <v>38941489.16</v>
      </c>
      <c r="I96" s="97">
        <v>22152587.16</v>
      </c>
      <c r="J96" s="97">
        <v>17946030.96</v>
      </c>
      <c r="K96" s="97">
        <v>8299426.96</v>
      </c>
      <c r="L96" s="97">
        <v>9646604</v>
      </c>
      <c r="M96" s="97">
        <v>1497300</v>
      </c>
      <c r="N96" s="97">
        <v>2385554</v>
      </c>
      <c r="O96" s="97">
        <v>323702.2</v>
      </c>
      <c r="P96" s="97">
        <v>0</v>
      </c>
      <c r="Q96" s="97">
        <v>0</v>
      </c>
      <c r="R96" s="97">
        <v>16788902</v>
      </c>
      <c r="S96" s="97">
        <v>16788902</v>
      </c>
      <c r="T96" s="97">
        <v>423200</v>
      </c>
      <c r="U96" s="99">
        <v>0</v>
      </c>
    </row>
    <row r="97" spans="1:21" ht="12.75">
      <c r="A97" s="250">
        <v>2</v>
      </c>
      <c r="B97" s="251">
        <v>1</v>
      </c>
      <c r="C97" s="251">
        <v>3</v>
      </c>
      <c r="D97" s="94">
        <v>2</v>
      </c>
      <c r="E97" s="94">
        <v>0</v>
      </c>
      <c r="F97" s="95">
        <v>0</v>
      </c>
      <c r="G97" s="96" t="s">
        <v>358</v>
      </c>
      <c r="H97" s="97">
        <v>22723738.8</v>
      </c>
      <c r="I97" s="97">
        <v>15811534.31</v>
      </c>
      <c r="J97" s="97">
        <v>10647691.22</v>
      </c>
      <c r="K97" s="97">
        <v>6643255</v>
      </c>
      <c r="L97" s="97">
        <v>4004436.22</v>
      </c>
      <c r="M97" s="97">
        <v>1138022</v>
      </c>
      <c r="N97" s="97">
        <v>2610593</v>
      </c>
      <c r="O97" s="97">
        <v>953128.09</v>
      </c>
      <c r="P97" s="97">
        <v>2400</v>
      </c>
      <c r="Q97" s="97">
        <v>459700</v>
      </c>
      <c r="R97" s="97">
        <v>6912204.49</v>
      </c>
      <c r="S97" s="97">
        <v>6912204.49</v>
      </c>
      <c r="T97" s="97">
        <v>2147278.43</v>
      </c>
      <c r="U97" s="99">
        <v>0</v>
      </c>
    </row>
    <row r="98" spans="1:21" ht="12.75">
      <c r="A98" s="250">
        <v>2</v>
      </c>
      <c r="B98" s="251">
        <v>6</v>
      </c>
      <c r="C98" s="251">
        <v>5</v>
      </c>
      <c r="D98" s="94">
        <v>2</v>
      </c>
      <c r="E98" s="94">
        <v>0</v>
      </c>
      <c r="F98" s="95">
        <v>0</v>
      </c>
      <c r="G98" s="96" t="s">
        <v>359</v>
      </c>
      <c r="H98" s="97">
        <v>23440621</v>
      </c>
      <c r="I98" s="97">
        <v>9088593</v>
      </c>
      <c r="J98" s="97">
        <v>6510412</v>
      </c>
      <c r="K98" s="97">
        <v>4318394.84</v>
      </c>
      <c r="L98" s="97">
        <v>2192017.16</v>
      </c>
      <c r="M98" s="97">
        <v>405000</v>
      </c>
      <c r="N98" s="97">
        <v>1623181</v>
      </c>
      <c r="O98" s="97">
        <v>0</v>
      </c>
      <c r="P98" s="97">
        <v>0</v>
      </c>
      <c r="Q98" s="97">
        <v>550000</v>
      </c>
      <c r="R98" s="97">
        <v>14352028</v>
      </c>
      <c r="S98" s="97">
        <v>14352028</v>
      </c>
      <c r="T98" s="97">
        <v>5647372</v>
      </c>
      <c r="U98" s="99">
        <v>0</v>
      </c>
    </row>
    <row r="99" spans="1:21" ht="12.75">
      <c r="A99" s="250">
        <v>2</v>
      </c>
      <c r="B99" s="251">
        <v>4</v>
      </c>
      <c r="C99" s="251">
        <v>2</v>
      </c>
      <c r="D99" s="94">
        <v>2</v>
      </c>
      <c r="E99" s="94">
        <v>0</v>
      </c>
      <c r="F99" s="95">
        <v>0</v>
      </c>
      <c r="G99" s="96" t="s">
        <v>360</v>
      </c>
      <c r="H99" s="97">
        <v>12509993</v>
      </c>
      <c r="I99" s="97">
        <v>8509587</v>
      </c>
      <c r="J99" s="97">
        <v>5780833</v>
      </c>
      <c r="K99" s="97">
        <v>4134536</v>
      </c>
      <c r="L99" s="97">
        <v>1646297</v>
      </c>
      <c r="M99" s="97">
        <v>286549</v>
      </c>
      <c r="N99" s="97">
        <v>2230205</v>
      </c>
      <c r="O99" s="97">
        <v>0</v>
      </c>
      <c r="P99" s="97">
        <v>0</v>
      </c>
      <c r="Q99" s="97">
        <v>212000</v>
      </c>
      <c r="R99" s="97">
        <v>4000406</v>
      </c>
      <c r="S99" s="97">
        <v>4000406</v>
      </c>
      <c r="T99" s="97">
        <v>3598406</v>
      </c>
      <c r="U99" s="99">
        <v>0</v>
      </c>
    </row>
    <row r="100" spans="1:21" ht="12.75">
      <c r="A100" s="250">
        <v>2</v>
      </c>
      <c r="B100" s="251">
        <v>3</v>
      </c>
      <c r="C100" s="251">
        <v>3</v>
      </c>
      <c r="D100" s="94">
        <v>2</v>
      </c>
      <c r="E100" s="94">
        <v>0</v>
      </c>
      <c r="F100" s="95">
        <v>0</v>
      </c>
      <c r="G100" s="96" t="s">
        <v>361</v>
      </c>
      <c r="H100" s="97">
        <v>22493722.99</v>
      </c>
      <c r="I100" s="97">
        <v>15526597</v>
      </c>
      <c r="J100" s="97">
        <v>12817115</v>
      </c>
      <c r="K100" s="97">
        <v>6577072</v>
      </c>
      <c r="L100" s="97">
        <v>6240043</v>
      </c>
      <c r="M100" s="97">
        <v>932144</v>
      </c>
      <c r="N100" s="97">
        <v>1444638</v>
      </c>
      <c r="O100" s="97">
        <v>0</v>
      </c>
      <c r="P100" s="97">
        <v>0</v>
      </c>
      <c r="Q100" s="97">
        <v>332700</v>
      </c>
      <c r="R100" s="97">
        <v>6967125.99</v>
      </c>
      <c r="S100" s="97">
        <v>6967125.99</v>
      </c>
      <c r="T100" s="97">
        <v>907198.03</v>
      </c>
      <c r="U100" s="99">
        <v>0</v>
      </c>
    </row>
    <row r="101" spans="1:21" ht="12.75">
      <c r="A101" s="250">
        <v>2</v>
      </c>
      <c r="B101" s="251">
        <v>6</v>
      </c>
      <c r="C101" s="251">
        <v>6</v>
      </c>
      <c r="D101" s="94">
        <v>2</v>
      </c>
      <c r="E101" s="94">
        <v>0</v>
      </c>
      <c r="F101" s="95">
        <v>0</v>
      </c>
      <c r="G101" s="96" t="s">
        <v>362</v>
      </c>
      <c r="H101" s="97">
        <v>20978119</v>
      </c>
      <c r="I101" s="97">
        <v>12490184</v>
      </c>
      <c r="J101" s="97">
        <v>8878143</v>
      </c>
      <c r="K101" s="97">
        <v>4912118</v>
      </c>
      <c r="L101" s="97">
        <v>3966025</v>
      </c>
      <c r="M101" s="97">
        <v>1169800</v>
      </c>
      <c r="N101" s="97">
        <v>2292241</v>
      </c>
      <c r="O101" s="97">
        <v>0</v>
      </c>
      <c r="P101" s="97">
        <v>0</v>
      </c>
      <c r="Q101" s="97">
        <v>150000</v>
      </c>
      <c r="R101" s="97">
        <v>8487935</v>
      </c>
      <c r="S101" s="97">
        <v>8487935</v>
      </c>
      <c r="T101" s="97">
        <v>3195956</v>
      </c>
      <c r="U101" s="99">
        <v>0</v>
      </c>
    </row>
    <row r="102" spans="1:21" ht="12.75">
      <c r="A102" s="250">
        <v>2</v>
      </c>
      <c r="B102" s="251">
        <v>23</v>
      </c>
      <c r="C102" s="251">
        <v>3</v>
      </c>
      <c r="D102" s="94">
        <v>2</v>
      </c>
      <c r="E102" s="94">
        <v>0</v>
      </c>
      <c r="F102" s="95">
        <v>0</v>
      </c>
      <c r="G102" s="96" t="s">
        <v>363</v>
      </c>
      <c r="H102" s="97">
        <v>12178945.22</v>
      </c>
      <c r="I102" s="97">
        <v>7280848.08</v>
      </c>
      <c r="J102" s="97">
        <v>6113774.68</v>
      </c>
      <c r="K102" s="97">
        <v>3840151.92</v>
      </c>
      <c r="L102" s="97">
        <v>2273622.76</v>
      </c>
      <c r="M102" s="97">
        <v>134392</v>
      </c>
      <c r="N102" s="97">
        <v>846174.4</v>
      </c>
      <c r="O102" s="97">
        <v>59605</v>
      </c>
      <c r="P102" s="97">
        <v>0</v>
      </c>
      <c r="Q102" s="97">
        <v>126902</v>
      </c>
      <c r="R102" s="97">
        <v>4898097.14</v>
      </c>
      <c r="S102" s="97">
        <v>4898097.14</v>
      </c>
      <c r="T102" s="97">
        <v>0</v>
      </c>
      <c r="U102" s="99">
        <v>0</v>
      </c>
    </row>
    <row r="103" spans="1:21" ht="12.75">
      <c r="A103" s="250">
        <v>2</v>
      </c>
      <c r="B103" s="251">
        <v>24</v>
      </c>
      <c r="C103" s="251">
        <v>3</v>
      </c>
      <c r="D103" s="94">
        <v>2</v>
      </c>
      <c r="E103" s="94">
        <v>0</v>
      </c>
      <c r="F103" s="95">
        <v>0</v>
      </c>
      <c r="G103" s="96" t="s">
        <v>364</v>
      </c>
      <c r="H103" s="97">
        <v>22013400</v>
      </c>
      <c r="I103" s="97">
        <v>18487904</v>
      </c>
      <c r="J103" s="97">
        <v>13708751</v>
      </c>
      <c r="K103" s="97">
        <v>9151016</v>
      </c>
      <c r="L103" s="97">
        <v>4557735</v>
      </c>
      <c r="M103" s="97">
        <v>1183533</v>
      </c>
      <c r="N103" s="97">
        <v>3565620</v>
      </c>
      <c r="O103" s="97">
        <v>0</v>
      </c>
      <c r="P103" s="97">
        <v>0</v>
      </c>
      <c r="Q103" s="97">
        <v>30000</v>
      </c>
      <c r="R103" s="97">
        <v>3525496</v>
      </c>
      <c r="S103" s="97">
        <v>3525496</v>
      </c>
      <c r="T103" s="97">
        <v>2080696</v>
      </c>
      <c r="U103" s="99">
        <v>0</v>
      </c>
    </row>
    <row r="104" spans="1:21" ht="12.75">
      <c r="A104" s="250">
        <v>2</v>
      </c>
      <c r="B104" s="251">
        <v>7</v>
      </c>
      <c r="C104" s="251">
        <v>2</v>
      </c>
      <c r="D104" s="94">
        <v>2</v>
      </c>
      <c r="E104" s="94">
        <v>0</v>
      </c>
      <c r="F104" s="95">
        <v>0</v>
      </c>
      <c r="G104" s="96" t="s">
        <v>321</v>
      </c>
      <c r="H104" s="97">
        <v>27512906.18</v>
      </c>
      <c r="I104" s="97">
        <v>20765647.78</v>
      </c>
      <c r="J104" s="97">
        <v>15450607.78</v>
      </c>
      <c r="K104" s="97">
        <v>9427060</v>
      </c>
      <c r="L104" s="97">
        <v>6023547.78</v>
      </c>
      <c r="M104" s="97">
        <v>919184</v>
      </c>
      <c r="N104" s="97">
        <v>3849796</v>
      </c>
      <c r="O104" s="97">
        <v>327845</v>
      </c>
      <c r="P104" s="97">
        <v>108215</v>
      </c>
      <c r="Q104" s="97">
        <v>110000</v>
      </c>
      <c r="R104" s="97">
        <v>6747258.4</v>
      </c>
      <c r="S104" s="97">
        <v>6687758.4</v>
      </c>
      <c r="T104" s="97">
        <v>4628213.18</v>
      </c>
      <c r="U104" s="99">
        <v>59500</v>
      </c>
    </row>
    <row r="105" spans="1:21" ht="12.75">
      <c r="A105" s="250">
        <v>2</v>
      </c>
      <c r="B105" s="251">
        <v>8</v>
      </c>
      <c r="C105" s="251">
        <v>7</v>
      </c>
      <c r="D105" s="94">
        <v>2</v>
      </c>
      <c r="E105" s="94">
        <v>0</v>
      </c>
      <c r="F105" s="95">
        <v>0</v>
      </c>
      <c r="G105" s="96" t="s">
        <v>323</v>
      </c>
      <c r="H105" s="97">
        <v>50175720</v>
      </c>
      <c r="I105" s="97">
        <v>38101589</v>
      </c>
      <c r="J105" s="97">
        <v>25928425</v>
      </c>
      <c r="K105" s="97">
        <v>15469789</v>
      </c>
      <c r="L105" s="97">
        <v>10458636</v>
      </c>
      <c r="M105" s="97">
        <v>2565158</v>
      </c>
      <c r="N105" s="97">
        <v>7052803</v>
      </c>
      <c r="O105" s="97">
        <v>1355203</v>
      </c>
      <c r="P105" s="97">
        <v>0</v>
      </c>
      <c r="Q105" s="97">
        <v>1200000</v>
      </c>
      <c r="R105" s="97">
        <v>12074131</v>
      </c>
      <c r="S105" s="97">
        <v>12074131</v>
      </c>
      <c r="T105" s="97">
        <v>9668370</v>
      </c>
      <c r="U105" s="99">
        <v>0</v>
      </c>
    </row>
    <row r="106" spans="1:21" ht="12.75">
      <c r="A106" s="250">
        <v>2</v>
      </c>
      <c r="B106" s="251">
        <v>23</v>
      </c>
      <c r="C106" s="251">
        <v>5</v>
      </c>
      <c r="D106" s="94">
        <v>2</v>
      </c>
      <c r="E106" s="94">
        <v>0</v>
      </c>
      <c r="F106" s="95">
        <v>0</v>
      </c>
      <c r="G106" s="96" t="s">
        <v>365</v>
      </c>
      <c r="H106" s="97">
        <v>96685496</v>
      </c>
      <c r="I106" s="97">
        <v>60598913</v>
      </c>
      <c r="J106" s="97">
        <v>49427205.53</v>
      </c>
      <c r="K106" s="97">
        <v>19155633.73</v>
      </c>
      <c r="L106" s="97">
        <v>30271571.8</v>
      </c>
      <c r="M106" s="97">
        <v>6382869</v>
      </c>
      <c r="N106" s="97">
        <v>4419948.47</v>
      </c>
      <c r="O106" s="97">
        <v>68890</v>
      </c>
      <c r="P106" s="97">
        <v>0</v>
      </c>
      <c r="Q106" s="97">
        <v>300000</v>
      </c>
      <c r="R106" s="97">
        <v>36086583</v>
      </c>
      <c r="S106" s="97">
        <v>36086583</v>
      </c>
      <c r="T106" s="97">
        <v>0</v>
      </c>
      <c r="U106" s="99">
        <v>0</v>
      </c>
    </row>
    <row r="107" spans="1:21" ht="12.75">
      <c r="A107" s="250">
        <v>2</v>
      </c>
      <c r="B107" s="251">
        <v>17</v>
      </c>
      <c r="C107" s="251">
        <v>2</v>
      </c>
      <c r="D107" s="94">
        <v>2</v>
      </c>
      <c r="E107" s="94">
        <v>0</v>
      </c>
      <c r="F107" s="95">
        <v>0</v>
      </c>
      <c r="G107" s="96" t="s">
        <v>366</v>
      </c>
      <c r="H107" s="97">
        <v>30017359.42</v>
      </c>
      <c r="I107" s="97">
        <v>10932022.43</v>
      </c>
      <c r="J107" s="97">
        <v>7477161.13</v>
      </c>
      <c r="K107" s="97">
        <v>4862961.92</v>
      </c>
      <c r="L107" s="97">
        <v>2614199.21</v>
      </c>
      <c r="M107" s="97">
        <v>782106</v>
      </c>
      <c r="N107" s="97">
        <v>2089354.08</v>
      </c>
      <c r="O107" s="97">
        <v>243901.22</v>
      </c>
      <c r="P107" s="97">
        <v>323000</v>
      </c>
      <c r="Q107" s="97">
        <v>16500</v>
      </c>
      <c r="R107" s="97">
        <v>19085336.99</v>
      </c>
      <c r="S107" s="97">
        <v>19085336.99</v>
      </c>
      <c r="T107" s="97">
        <v>10514475.85</v>
      </c>
      <c r="U107" s="99">
        <v>0</v>
      </c>
    </row>
    <row r="108" spans="1:21" ht="12.75">
      <c r="A108" s="250">
        <v>2</v>
      </c>
      <c r="B108" s="251">
        <v>18</v>
      </c>
      <c r="C108" s="251">
        <v>1</v>
      </c>
      <c r="D108" s="94">
        <v>2</v>
      </c>
      <c r="E108" s="94">
        <v>0</v>
      </c>
      <c r="F108" s="95">
        <v>0</v>
      </c>
      <c r="G108" s="96" t="s">
        <v>367</v>
      </c>
      <c r="H108" s="97">
        <v>28017454</v>
      </c>
      <c r="I108" s="97">
        <v>15503485</v>
      </c>
      <c r="J108" s="97">
        <v>11003266</v>
      </c>
      <c r="K108" s="97">
        <v>6966553</v>
      </c>
      <c r="L108" s="97">
        <v>4036713</v>
      </c>
      <c r="M108" s="97">
        <v>974477</v>
      </c>
      <c r="N108" s="97">
        <v>2993496</v>
      </c>
      <c r="O108" s="97">
        <v>257246</v>
      </c>
      <c r="P108" s="97">
        <v>75000</v>
      </c>
      <c r="Q108" s="97">
        <v>200000</v>
      </c>
      <c r="R108" s="97">
        <v>12513969</v>
      </c>
      <c r="S108" s="97">
        <v>12513969</v>
      </c>
      <c r="T108" s="97">
        <v>10178766</v>
      </c>
      <c r="U108" s="99">
        <v>0</v>
      </c>
    </row>
    <row r="109" spans="1:21" ht="12.75">
      <c r="A109" s="250">
        <v>2</v>
      </c>
      <c r="B109" s="251">
        <v>3</v>
      </c>
      <c r="C109" s="251">
        <v>4</v>
      </c>
      <c r="D109" s="94">
        <v>2</v>
      </c>
      <c r="E109" s="94">
        <v>0</v>
      </c>
      <c r="F109" s="95">
        <v>0</v>
      </c>
      <c r="G109" s="96" t="s">
        <v>368</v>
      </c>
      <c r="H109" s="97">
        <v>14279808.26</v>
      </c>
      <c r="I109" s="97">
        <v>10081556.26</v>
      </c>
      <c r="J109" s="97">
        <v>7648146</v>
      </c>
      <c r="K109" s="97">
        <v>5129983</v>
      </c>
      <c r="L109" s="97">
        <v>2518163</v>
      </c>
      <c r="M109" s="97">
        <v>311600</v>
      </c>
      <c r="N109" s="97">
        <v>1635063</v>
      </c>
      <c r="O109" s="97">
        <v>241747.26</v>
      </c>
      <c r="P109" s="97">
        <v>0</v>
      </c>
      <c r="Q109" s="97">
        <v>245000</v>
      </c>
      <c r="R109" s="97">
        <v>4198252</v>
      </c>
      <c r="S109" s="97">
        <v>4198252</v>
      </c>
      <c r="T109" s="97">
        <v>3779597</v>
      </c>
      <c r="U109" s="99">
        <v>0</v>
      </c>
    </row>
    <row r="110" spans="1:21" ht="12.75">
      <c r="A110" s="250">
        <v>2</v>
      </c>
      <c r="B110" s="251">
        <v>13</v>
      </c>
      <c r="C110" s="251">
        <v>2</v>
      </c>
      <c r="D110" s="94">
        <v>2</v>
      </c>
      <c r="E110" s="94">
        <v>0</v>
      </c>
      <c r="F110" s="95">
        <v>0</v>
      </c>
      <c r="G110" s="96" t="s">
        <v>369</v>
      </c>
      <c r="H110" s="97">
        <v>29746526</v>
      </c>
      <c r="I110" s="97">
        <v>19144159</v>
      </c>
      <c r="J110" s="97">
        <v>12232227</v>
      </c>
      <c r="K110" s="97">
        <v>8763202</v>
      </c>
      <c r="L110" s="97">
        <v>3469025</v>
      </c>
      <c r="M110" s="97">
        <v>965000</v>
      </c>
      <c r="N110" s="97">
        <v>5026992</v>
      </c>
      <c r="O110" s="97">
        <v>49940</v>
      </c>
      <c r="P110" s="97">
        <v>0</v>
      </c>
      <c r="Q110" s="97">
        <v>870000</v>
      </c>
      <c r="R110" s="97">
        <v>10602367</v>
      </c>
      <c r="S110" s="97">
        <v>10602367</v>
      </c>
      <c r="T110" s="97">
        <v>9439541</v>
      </c>
      <c r="U110" s="99">
        <v>0</v>
      </c>
    </row>
    <row r="111" spans="1:21" ht="12.75">
      <c r="A111" s="250">
        <v>2</v>
      </c>
      <c r="B111" s="251">
        <v>9</v>
      </c>
      <c r="C111" s="251">
        <v>3</v>
      </c>
      <c r="D111" s="94">
        <v>2</v>
      </c>
      <c r="E111" s="94">
        <v>0</v>
      </c>
      <c r="F111" s="95">
        <v>0</v>
      </c>
      <c r="G111" s="96" t="s">
        <v>370</v>
      </c>
      <c r="H111" s="97">
        <v>8648591.83</v>
      </c>
      <c r="I111" s="97">
        <v>8087143.83</v>
      </c>
      <c r="J111" s="97">
        <v>6215561.83</v>
      </c>
      <c r="K111" s="97">
        <v>3817694</v>
      </c>
      <c r="L111" s="97">
        <v>2397867.83</v>
      </c>
      <c r="M111" s="97">
        <v>357200</v>
      </c>
      <c r="N111" s="97">
        <v>1337382</v>
      </c>
      <c r="O111" s="97">
        <v>100000</v>
      </c>
      <c r="P111" s="97">
        <v>0</v>
      </c>
      <c r="Q111" s="97">
        <v>77000</v>
      </c>
      <c r="R111" s="97">
        <v>561448</v>
      </c>
      <c r="S111" s="97">
        <v>561448</v>
      </c>
      <c r="T111" s="97">
        <v>506448</v>
      </c>
      <c r="U111" s="99">
        <v>0</v>
      </c>
    </row>
    <row r="112" spans="1:21" ht="12.75">
      <c r="A112" s="250">
        <v>2</v>
      </c>
      <c r="B112" s="251">
        <v>9</v>
      </c>
      <c r="C112" s="251">
        <v>4</v>
      </c>
      <c r="D112" s="94">
        <v>2</v>
      </c>
      <c r="E112" s="94">
        <v>0</v>
      </c>
      <c r="F112" s="95">
        <v>0</v>
      </c>
      <c r="G112" s="96" t="s">
        <v>371</v>
      </c>
      <c r="H112" s="97">
        <v>22918296.57</v>
      </c>
      <c r="I112" s="97">
        <v>14201006.57</v>
      </c>
      <c r="J112" s="97">
        <v>10143833</v>
      </c>
      <c r="K112" s="97">
        <v>6027211</v>
      </c>
      <c r="L112" s="97">
        <v>4116622</v>
      </c>
      <c r="M112" s="97">
        <v>1589160</v>
      </c>
      <c r="N112" s="97">
        <v>2081847</v>
      </c>
      <c r="O112" s="97">
        <v>236166.57</v>
      </c>
      <c r="P112" s="97">
        <v>0</v>
      </c>
      <c r="Q112" s="97">
        <v>150000</v>
      </c>
      <c r="R112" s="97">
        <v>8717290</v>
      </c>
      <c r="S112" s="97">
        <v>8717290</v>
      </c>
      <c r="T112" s="97">
        <v>0</v>
      </c>
      <c r="U112" s="99">
        <v>0</v>
      </c>
    </row>
    <row r="113" spans="1:21" ht="12.75">
      <c r="A113" s="250">
        <v>2</v>
      </c>
      <c r="B113" s="251">
        <v>9</v>
      </c>
      <c r="C113" s="251">
        <v>5</v>
      </c>
      <c r="D113" s="94">
        <v>2</v>
      </c>
      <c r="E113" s="94">
        <v>0</v>
      </c>
      <c r="F113" s="95">
        <v>0</v>
      </c>
      <c r="G113" s="96" t="s">
        <v>372</v>
      </c>
      <c r="H113" s="97">
        <v>18615454</v>
      </c>
      <c r="I113" s="97">
        <v>15147120</v>
      </c>
      <c r="J113" s="97">
        <v>10573247</v>
      </c>
      <c r="K113" s="97">
        <v>5492077</v>
      </c>
      <c r="L113" s="97">
        <v>5081170</v>
      </c>
      <c r="M113" s="97">
        <v>1708030</v>
      </c>
      <c r="N113" s="97">
        <v>1976201</v>
      </c>
      <c r="O113" s="97">
        <v>529644</v>
      </c>
      <c r="P113" s="97">
        <v>0</v>
      </c>
      <c r="Q113" s="97">
        <v>359998</v>
      </c>
      <c r="R113" s="97">
        <v>3468334</v>
      </c>
      <c r="S113" s="97">
        <v>3468334</v>
      </c>
      <c r="T113" s="97">
        <v>1110901</v>
      </c>
      <c r="U113" s="99">
        <v>0</v>
      </c>
    </row>
    <row r="114" spans="1:21" ht="12.75">
      <c r="A114" s="250">
        <v>2</v>
      </c>
      <c r="B114" s="251">
        <v>8</v>
      </c>
      <c r="C114" s="251">
        <v>9</v>
      </c>
      <c r="D114" s="94">
        <v>2</v>
      </c>
      <c r="E114" s="94">
        <v>0</v>
      </c>
      <c r="F114" s="95">
        <v>0</v>
      </c>
      <c r="G114" s="96" t="s">
        <v>373</v>
      </c>
      <c r="H114" s="97">
        <v>13404501</v>
      </c>
      <c r="I114" s="97">
        <v>5745768</v>
      </c>
      <c r="J114" s="97">
        <v>4352333.12</v>
      </c>
      <c r="K114" s="97">
        <v>2953622.12</v>
      </c>
      <c r="L114" s="97">
        <v>1398711</v>
      </c>
      <c r="M114" s="97">
        <v>20000</v>
      </c>
      <c r="N114" s="97">
        <v>929534.88</v>
      </c>
      <c r="O114" s="97">
        <v>236240</v>
      </c>
      <c r="P114" s="97">
        <v>0</v>
      </c>
      <c r="Q114" s="97">
        <v>207660</v>
      </c>
      <c r="R114" s="97">
        <v>7658733</v>
      </c>
      <c r="S114" s="97">
        <v>7658733</v>
      </c>
      <c r="T114" s="97">
        <v>6193050</v>
      </c>
      <c r="U114" s="99">
        <v>0</v>
      </c>
    </row>
    <row r="115" spans="1:21" ht="12.75">
      <c r="A115" s="250">
        <v>2</v>
      </c>
      <c r="B115" s="251">
        <v>10</v>
      </c>
      <c r="C115" s="251">
        <v>4</v>
      </c>
      <c r="D115" s="94">
        <v>2</v>
      </c>
      <c r="E115" s="94">
        <v>0</v>
      </c>
      <c r="F115" s="95">
        <v>0</v>
      </c>
      <c r="G115" s="96" t="s">
        <v>326</v>
      </c>
      <c r="H115" s="97">
        <v>20830571</v>
      </c>
      <c r="I115" s="97">
        <v>14381474</v>
      </c>
      <c r="J115" s="97">
        <v>10540223</v>
      </c>
      <c r="K115" s="97">
        <v>7563896</v>
      </c>
      <c r="L115" s="97">
        <v>2976327</v>
      </c>
      <c r="M115" s="97">
        <v>489224</v>
      </c>
      <c r="N115" s="97">
        <v>2836439</v>
      </c>
      <c r="O115" s="97">
        <v>327317</v>
      </c>
      <c r="P115" s="97">
        <v>25000</v>
      </c>
      <c r="Q115" s="97">
        <v>163271</v>
      </c>
      <c r="R115" s="97">
        <v>6449097</v>
      </c>
      <c r="S115" s="97">
        <v>6449097</v>
      </c>
      <c r="T115" s="97">
        <v>2735543</v>
      </c>
      <c r="U115" s="99">
        <v>0</v>
      </c>
    </row>
    <row r="116" spans="1:21" ht="12.75">
      <c r="A116" s="250">
        <v>2</v>
      </c>
      <c r="B116" s="251">
        <v>11</v>
      </c>
      <c r="C116" s="251">
        <v>2</v>
      </c>
      <c r="D116" s="94">
        <v>2</v>
      </c>
      <c r="E116" s="94">
        <v>0</v>
      </c>
      <c r="F116" s="95">
        <v>0</v>
      </c>
      <c r="G116" s="96" t="s">
        <v>327</v>
      </c>
      <c r="H116" s="97">
        <v>44944010.22</v>
      </c>
      <c r="I116" s="97">
        <v>39180603.75</v>
      </c>
      <c r="J116" s="97">
        <v>26963192.01</v>
      </c>
      <c r="K116" s="97">
        <v>15144820</v>
      </c>
      <c r="L116" s="97">
        <v>11818372.01</v>
      </c>
      <c r="M116" s="97">
        <v>6440364</v>
      </c>
      <c r="N116" s="97">
        <v>3805525.17</v>
      </c>
      <c r="O116" s="97">
        <v>1450522.57</v>
      </c>
      <c r="P116" s="97">
        <v>0</v>
      </c>
      <c r="Q116" s="97">
        <v>521000</v>
      </c>
      <c r="R116" s="97">
        <v>5763406.47</v>
      </c>
      <c r="S116" s="97">
        <v>5763406.47</v>
      </c>
      <c r="T116" s="97">
        <v>2398057.15</v>
      </c>
      <c r="U116" s="99">
        <v>0</v>
      </c>
    </row>
    <row r="117" spans="1:21" ht="12.75">
      <c r="A117" s="250">
        <v>2</v>
      </c>
      <c r="B117" s="251">
        <v>2</v>
      </c>
      <c r="C117" s="251">
        <v>6</v>
      </c>
      <c r="D117" s="94">
        <v>2</v>
      </c>
      <c r="E117" s="94">
        <v>0</v>
      </c>
      <c r="F117" s="95">
        <v>0</v>
      </c>
      <c r="G117" s="96" t="s">
        <v>374</v>
      </c>
      <c r="H117" s="97">
        <v>19211771.97</v>
      </c>
      <c r="I117" s="97">
        <v>15149930.4</v>
      </c>
      <c r="J117" s="97">
        <v>11270932.52</v>
      </c>
      <c r="K117" s="97">
        <v>8002607</v>
      </c>
      <c r="L117" s="97">
        <v>3268325.52</v>
      </c>
      <c r="M117" s="97">
        <v>1110935</v>
      </c>
      <c r="N117" s="97">
        <v>2667428</v>
      </c>
      <c r="O117" s="97">
        <v>19310.88</v>
      </c>
      <c r="P117" s="97">
        <v>0</v>
      </c>
      <c r="Q117" s="97">
        <v>81324</v>
      </c>
      <c r="R117" s="97">
        <v>4061841.57</v>
      </c>
      <c r="S117" s="97">
        <v>4061841.57</v>
      </c>
      <c r="T117" s="97">
        <v>2561169.57</v>
      </c>
      <c r="U117" s="99">
        <v>0</v>
      </c>
    </row>
    <row r="118" spans="1:21" ht="12.75">
      <c r="A118" s="250">
        <v>2</v>
      </c>
      <c r="B118" s="251">
        <v>18</v>
      </c>
      <c r="C118" s="251">
        <v>2</v>
      </c>
      <c r="D118" s="94">
        <v>2</v>
      </c>
      <c r="E118" s="94">
        <v>0</v>
      </c>
      <c r="F118" s="95">
        <v>0</v>
      </c>
      <c r="G118" s="96" t="s">
        <v>375</v>
      </c>
      <c r="H118" s="97">
        <v>20734896</v>
      </c>
      <c r="I118" s="97">
        <v>12704698</v>
      </c>
      <c r="J118" s="97">
        <v>9337141</v>
      </c>
      <c r="K118" s="97">
        <v>6100415</v>
      </c>
      <c r="L118" s="97">
        <v>3236726</v>
      </c>
      <c r="M118" s="97">
        <v>689124</v>
      </c>
      <c r="N118" s="97">
        <v>2436733</v>
      </c>
      <c r="O118" s="97">
        <v>7000</v>
      </c>
      <c r="P118" s="97">
        <v>0</v>
      </c>
      <c r="Q118" s="97">
        <v>234700</v>
      </c>
      <c r="R118" s="97">
        <v>8030198</v>
      </c>
      <c r="S118" s="97">
        <v>8030198</v>
      </c>
      <c r="T118" s="97">
        <v>6323681</v>
      </c>
      <c r="U118" s="99">
        <v>0</v>
      </c>
    </row>
    <row r="119" spans="1:21" ht="12.75">
      <c r="A119" s="250">
        <v>2</v>
      </c>
      <c r="B119" s="251">
        <v>19</v>
      </c>
      <c r="C119" s="251">
        <v>5</v>
      </c>
      <c r="D119" s="94">
        <v>2</v>
      </c>
      <c r="E119" s="94">
        <v>0</v>
      </c>
      <c r="F119" s="95">
        <v>0</v>
      </c>
      <c r="G119" s="96" t="s">
        <v>376</v>
      </c>
      <c r="H119" s="97">
        <v>19444843</v>
      </c>
      <c r="I119" s="97">
        <v>14536843</v>
      </c>
      <c r="J119" s="97">
        <v>9867127.81</v>
      </c>
      <c r="K119" s="97">
        <v>6502889</v>
      </c>
      <c r="L119" s="97">
        <v>3364238.81</v>
      </c>
      <c r="M119" s="97">
        <v>1948226</v>
      </c>
      <c r="N119" s="97">
        <v>2397493</v>
      </c>
      <c r="O119" s="97">
        <v>63996.19</v>
      </c>
      <c r="P119" s="97">
        <v>0</v>
      </c>
      <c r="Q119" s="97">
        <v>260000</v>
      </c>
      <c r="R119" s="97">
        <v>4908000</v>
      </c>
      <c r="S119" s="97">
        <v>4258000</v>
      </c>
      <c r="T119" s="97">
        <v>891000</v>
      </c>
      <c r="U119" s="99">
        <v>650000</v>
      </c>
    </row>
    <row r="120" spans="1:21" ht="12.75">
      <c r="A120" s="250">
        <v>2</v>
      </c>
      <c r="B120" s="251">
        <v>7</v>
      </c>
      <c r="C120" s="251">
        <v>4</v>
      </c>
      <c r="D120" s="94">
        <v>2</v>
      </c>
      <c r="E120" s="94">
        <v>0</v>
      </c>
      <c r="F120" s="95">
        <v>0</v>
      </c>
      <c r="G120" s="96" t="s">
        <v>377</v>
      </c>
      <c r="H120" s="97">
        <v>22712059</v>
      </c>
      <c r="I120" s="97">
        <v>10834609</v>
      </c>
      <c r="J120" s="97">
        <v>7845229</v>
      </c>
      <c r="K120" s="97">
        <v>5220698</v>
      </c>
      <c r="L120" s="97">
        <v>2624531</v>
      </c>
      <c r="M120" s="97">
        <v>91600</v>
      </c>
      <c r="N120" s="97">
        <v>2417741</v>
      </c>
      <c r="O120" s="97">
        <v>158250</v>
      </c>
      <c r="P120" s="97">
        <v>41789</v>
      </c>
      <c r="Q120" s="97">
        <v>280000</v>
      </c>
      <c r="R120" s="97">
        <v>11877450</v>
      </c>
      <c r="S120" s="97">
        <v>11842450</v>
      </c>
      <c r="T120" s="97">
        <v>10917950</v>
      </c>
      <c r="U120" s="99">
        <v>35000</v>
      </c>
    </row>
    <row r="121" spans="1:21" ht="12.75">
      <c r="A121" s="250">
        <v>2</v>
      </c>
      <c r="B121" s="251">
        <v>5</v>
      </c>
      <c r="C121" s="251">
        <v>3</v>
      </c>
      <c r="D121" s="94">
        <v>2</v>
      </c>
      <c r="E121" s="94">
        <v>0</v>
      </c>
      <c r="F121" s="95">
        <v>0</v>
      </c>
      <c r="G121" s="96" t="s">
        <v>378</v>
      </c>
      <c r="H121" s="97">
        <v>13760945.76</v>
      </c>
      <c r="I121" s="97">
        <v>11500455.76</v>
      </c>
      <c r="J121" s="97">
        <v>8660703.76</v>
      </c>
      <c r="K121" s="97">
        <v>5161000</v>
      </c>
      <c r="L121" s="97">
        <v>3499703.76</v>
      </c>
      <c r="M121" s="97">
        <v>350665</v>
      </c>
      <c r="N121" s="97">
        <v>1928799</v>
      </c>
      <c r="O121" s="97">
        <v>75288</v>
      </c>
      <c r="P121" s="97">
        <v>0</v>
      </c>
      <c r="Q121" s="97">
        <v>485000</v>
      </c>
      <c r="R121" s="97">
        <v>2260490</v>
      </c>
      <c r="S121" s="97">
        <v>2148990</v>
      </c>
      <c r="T121" s="97">
        <v>1304050</v>
      </c>
      <c r="U121" s="99">
        <v>111500</v>
      </c>
    </row>
    <row r="122" spans="1:21" ht="12.75">
      <c r="A122" s="250">
        <v>2</v>
      </c>
      <c r="B122" s="251">
        <v>23</v>
      </c>
      <c r="C122" s="251">
        <v>6</v>
      </c>
      <c r="D122" s="94">
        <v>2</v>
      </c>
      <c r="E122" s="94">
        <v>0</v>
      </c>
      <c r="F122" s="95">
        <v>0</v>
      </c>
      <c r="G122" s="96" t="s">
        <v>379</v>
      </c>
      <c r="H122" s="97">
        <v>11999624.51</v>
      </c>
      <c r="I122" s="97">
        <v>9449562.13</v>
      </c>
      <c r="J122" s="97">
        <v>7297962.62</v>
      </c>
      <c r="K122" s="97">
        <v>4860475</v>
      </c>
      <c r="L122" s="97">
        <v>2437487.62</v>
      </c>
      <c r="M122" s="97">
        <v>902634</v>
      </c>
      <c r="N122" s="97">
        <v>1148868</v>
      </c>
      <c r="O122" s="97">
        <v>10097.51</v>
      </c>
      <c r="P122" s="97">
        <v>0</v>
      </c>
      <c r="Q122" s="97">
        <v>90000</v>
      </c>
      <c r="R122" s="97">
        <v>2550062.38</v>
      </c>
      <c r="S122" s="97">
        <v>2550062.38</v>
      </c>
      <c r="T122" s="97">
        <v>1839464.85</v>
      </c>
      <c r="U122" s="99">
        <v>0</v>
      </c>
    </row>
    <row r="123" spans="1:21" ht="12.75">
      <c r="A123" s="250">
        <v>2</v>
      </c>
      <c r="B123" s="251">
        <v>18</v>
      </c>
      <c r="C123" s="251">
        <v>3</v>
      </c>
      <c r="D123" s="94">
        <v>2</v>
      </c>
      <c r="E123" s="94">
        <v>0</v>
      </c>
      <c r="F123" s="95">
        <v>0</v>
      </c>
      <c r="G123" s="96" t="s">
        <v>380</v>
      </c>
      <c r="H123" s="97">
        <v>47603488.89</v>
      </c>
      <c r="I123" s="97">
        <v>32866823.83</v>
      </c>
      <c r="J123" s="97">
        <v>21124366.66</v>
      </c>
      <c r="K123" s="97">
        <v>12536924</v>
      </c>
      <c r="L123" s="97">
        <v>8587442.66</v>
      </c>
      <c r="M123" s="97">
        <v>3457500</v>
      </c>
      <c r="N123" s="97">
        <v>4347200</v>
      </c>
      <c r="O123" s="97">
        <v>750257.17</v>
      </c>
      <c r="P123" s="97">
        <v>2670200</v>
      </c>
      <c r="Q123" s="97">
        <v>517300</v>
      </c>
      <c r="R123" s="97">
        <v>14736665.06</v>
      </c>
      <c r="S123" s="97">
        <v>12736665.06</v>
      </c>
      <c r="T123" s="97">
        <v>2669099.06</v>
      </c>
      <c r="U123" s="99">
        <v>2000000</v>
      </c>
    </row>
    <row r="124" spans="1:21" ht="12.75">
      <c r="A124" s="250">
        <v>2</v>
      </c>
      <c r="B124" s="251">
        <v>9</v>
      </c>
      <c r="C124" s="251">
        <v>6</v>
      </c>
      <c r="D124" s="94">
        <v>2</v>
      </c>
      <c r="E124" s="94">
        <v>0</v>
      </c>
      <c r="F124" s="95">
        <v>0</v>
      </c>
      <c r="G124" s="96" t="s">
        <v>381</v>
      </c>
      <c r="H124" s="97">
        <v>16557912.83</v>
      </c>
      <c r="I124" s="97">
        <v>13655770.83</v>
      </c>
      <c r="J124" s="97">
        <v>9054929.79</v>
      </c>
      <c r="K124" s="97">
        <v>5640120</v>
      </c>
      <c r="L124" s="97">
        <v>3414809.79</v>
      </c>
      <c r="M124" s="97">
        <v>1730694</v>
      </c>
      <c r="N124" s="97">
        <v>2487530</v>
      </c>
      <c r="O124" s="97">
        <v>14883</v>
      </c>
      <c r="P124" s="97">
        <v>0</v>
      </c>
      <c r="Q124" s="97">
        <v>367734.04</v>
      </c>
      <c r="R124" s="97">
        <v>2902142</v>
      </c>
      <c r="S124" s="97">
        <v>2902142</v>
      </c>
      <c r="T124" s="97">
        <v>1839076</v>
      </c>
      <c r="U124" s="99">
        <v>0</v>
      </c>
    </row>
    <row r="125" spans="1:21" ht="12.75">
      <c r="A125" s="250">
        <v>2</v>
      </c>
      <c r="B125" s="251">
        <v>5</v>
      </c>
      <c r="C125" s="251">
        <v>4</v>
      </c>
      <c r="D125" s="94">
        <v>2</v>
      </c>
      <c r="E125" s="94">
        <v>0</v>
      </c>
      <c r="F125" s="95">
        <v>0</v>
      </c>
      <c r="G125" s="96" t="s">
        <v>382</v>
      </c>
      <c r="H125" s="97">
        <v>14119918</v>
      </c>
      <c r="I125" s="97">
        <v>9145418</v>
      </c>
      <c r="J125" s="97">
        <v>6731710</v>
      </c>
      <c r="K125" s="97">
        <v>4699248</v>
      </c>
      <c r="L125" s="97">
        <v>2032462</v>
      </c>
      <c r="M125" s="97">
        <v>440658</v>
      </c>
      <c r="N125" s="97">
        <v>1632300</v>
      </c>
      <c r="O125" s="97">
        <v>0</v>
      </c>
      <c r="P125" s="97">
        <v>0</v>
      </c>
      <c r="Q125" s="97">
        <v>340750</v>
      </c>
      <c r="R125" s="97">
        <v>4974500</v>
      </c>
      <c r="S125" s="97">
        <v>4877000</v>
      </c>
      <c r="T125" s="97">
        <v>4138700</v>
      </c>
      <c r="U125" s="99">
        <v>97500</v>
      </c>
    </row>
    <row r="126" spans="1:21" ht="12.75">
      <c r="A126" s="250">
        <v>2</v>
      </c>
      <c r="B126" s="251">
        <v>6</v>
      </c>
      <c r="C126" s="251">
        <v>7</v>
      </c>
      <c r="D126" s="94">
        <v>2</v>
      </c>
      <c r="E126" s="94">
        <v>0</v>
      </c>
      <c r="F126" s="95">
        <v>0</v>
      </c>
      <c r="G126" s="96" t="s">
        <v>383</v>
      </c>
      <c r="H126" s="97">
        <v>29274455</v>
      </c>
      <c r="I126" s="97">
        <v>23580377</v>
      </c>
      <c r="J126" s="97">
        <v>17613673</v>
      </c>
      <c r="K126" s="97">
        <v>10863454</v>
      </c>
      <c r="L126" s="97">
        <v>6750219</v>
      </c>
      <c r="M126" s="97">
        <v>1443500</v>
      </c>
      <c r="N126" s="97">
        <v>4243204</v>
      </c>
      <c r="O126" s="97">
        <v>0</v>
      </c>
      <c r="P126" s="97">
        <v>0</v>
      </c>
      <c r="Q126" s="97">
        <v>280000</v>
      </c>
      <c r="R126" s="97">
        <v>5694078</v>
      </c>
      <c r="S126" s="97">
        <v>5694078</v>
      </c>
      <c r="T126" s="97">
        <v>3353042</v>
      </c>
      <c r="U126" s="99">
        <v>0</v>
      </c>
    </row>
    <row r="127" spans="1:21" ht="12.75">
      <c r="A127" s="250">
        <v>2</v>
      </c>
      <c r="B127" s="251">
        <v>4</v>
      </c>
      <c r="C127" s="251">
        <v>3</v>
      </c>
      <c r="D127" s="94">
        <v>2</v>
      </c>
      <c r="E127" s="94">
        <v>0</v>
      </c>
      <c r="F127" s="95">
        <v>0</v>
      </c>
      <c r="G127" s="96" t="s">
        <v>384</v>
      </c>
      <c r="H127" s="97">
        <v>14260798</v>
      </c>
      <c r="I127" s="97">
        <v>13019283</v>
      </c>
      <c r="J127" s="97">
        <v>9073313.8</v>
      </c>
      <c r="K127" s="97">
        <v>6472086.8</v>
      </c>
      <c r="L127" s="97">
        <v>2601227</v>
      </c>
      <c r="M127" s="97">
        <v>521423</v>
      </c>
      <c r="N127" s="97">
        <v>3138646.2</v>
      </c>
      <c r="O127" s="97">
        <v>0</v>
      </c>
      <c r="P127" s="97">
        <v>0</v>
      </c>
      <c r="Q127" s="97">
        <v>285900</v>
      </c>
      <c r="R127" s="97">
        <v>1241515</v>
      </c>
      <c r="S127" s="97">
        <v>1241515</v>
      </c>
      <c r="T127" s="97">
        <v>410000</v>
      </c>
      <c r="U127" s="99">
        <v>0</v>
      </c>
    </row>
    <row r="128" spans="1:21" ht="12.75">
      <c r="A128" s="250">
        <v>2</v>
      </c>
      <c r="B128" s="251">
        <v>8</v>
      </c>
      <c r="C128" s="251">
        <v>11</v>
      </c>
      <c r="D128" s="94">
        <v>2</v>
      </c>
      <c r="E128" s="94">
        <v>0</v>
      </c>
      <c r="F128" s="95">
        <v>0</v>
      </c>
      <c r="G128" s="96" t="s">
        <v>328</v>
      </c>
      <c r="H128" s="97">
        <v>42994979.1</v>
      </c>
      <c r="I128" s="97">
        <v>27150850.1</v>
      </c>
      <c r="J128" s="97">
        <v>20416278</v>
      </c>
      <c r="K128" s="97">
        <v>14811916</v>
      </c>
      <c r="L128" s="97">
        <v>5604362</v>
      </c>
      <c r="M128" s="97">
        <v>1210879</v>
      </c>
      <c r="N128" s="97">
        <v>4735500</v>
      </c>
      <c r="O128" s="97">
        <v>241153.1</v>
      </c>
      <c r="P128" s="97">
        <v>0</v>
      </c>
      <c r="Q128" s="97">
        <v>547040</v>
      </c>
      <c r="R128" s="97">
        <v>15844129</v>
      </c>
      <c r="S128" s="97">
        <v>15844129</v>
      </c>
      <c r="T128" s="97">
        <v>10882851</v>
      </c>
      <c r="U128" s="99">
        <v>0</v>
      </c>
    </row>
    <row r="129" spans="1:21" ht="12.75">
      <c r="A129" s="250">
        <v>2</v>
      </c>
      <c r="B129" s="251">
        <v>14</v>
      </c>
      <c r="C129" s="251">
        <v>6</v>
      </c>
      <c r="D129" s="94">
        <v>2</v>
      </c>
      <c r="E129" s="94">
        <v>0</v>
      </c>
      <c r="F129" s="95">
        <v>0</v>
      </c>
      <c r="G129" s="96" t="s">
        <v>329</v>
      </c>
      <c r="H129" s="97">
        <v>30809251.52</v>
      </c>
      <c r="I129" s="97">
        <v>25911632.03</v>
      </c>
      <c r="J129" s="97">
        <v>18126306.63</v>
      </c>
      <c r="K129" s="97">
        <v>11207815.59</v>
      </c>
      <c r="L129" s="97">
        <v>6918491.04</v>
      </c>
      <c r="M129" s="97">
        <v>2361500</v>
      </c>
      <c r="N129" s="97">
        <v>4511076.4</v>
      </c>
      <c r="O129" s="97">
        <v>89040</v>
      </c>
      <c r="P129" s="97">
        <v>0</v>
      </c>
      <c r="Q129" s="97">
        <v>823709</v>
      </c>
      <c r="R129" s="97">
        <v>4897619.49</v>
      </c>
      <c r="S129" s="97">
        <v>4760619.49</v>
      </c>
      <c r="T129" s="97">
        <v>984394.91</v>
      </c>
      <c r="U129" s="99">
        <v>137000</v>
      </c>
    </row>
    <row r="130" spans="1:21" ht="12.75">
      <c r="A130" s="250">
        <v>2</v>
      </c>
      <c r="B130" s="251">
        <v>15</v>
      </c>
      <c r="C130" s="251">
        <v>4</v>
      </c>
      <c r="D130" s="94">
        <v>2</v>
      </c>
      <c r="E130" s="94">
        <v>0</v>
      </c>
      <c r="F130" s="95">
        <v>0</v>
      </c>
      <c r="G130" s="96" t="s">
        <v>330</v>
      </c>
      <c r="H130" s="97">
        <v>49774823</v>
      </c>
      <c r="I130" s="97">
        <v>32911127</v>
      </c>
      <c r="J130" s="97">
        <v>23791757</v>
      </c>
      <c r="K130" s="97">
        <v>14582600.32</v>
      </c>
      <c r="L130" s="97">
        <v>9209156.68</v>
      </c>
      <c r="M130" s="97">
        <v>3701394</v>
      </c>
      <c r="N130" s="97">
        <v>4204410</v>
      </c>
      <c r="O130" s="97">
        <v>0</v>
      </c>
      <c r="P130" s="97">
        <v>324846</v>
      </c>
      <c r="Q130" s="97">
        <v>888720</v>
      </c>
      <c r="R130" s="97">
        <v>16863696</v>
      </c>
      <c r="S130" s="97">
        <v>16863696</v>
      </c>
      <c r="T130" s="97">
        <v>0</v>
      </c>
      <c r="U130" s="99">
        <v>0</v>
      </c>
    </row>
    <row r="131" spans="1:21" ht="12.75">
      <c r="A131" s="250">
        <v>2</v>
      </c>
      <c r="B131" s="251">
        <v>1</v>
      </c>
      <c r="C131" s="251">
        <v>5</v>
      </c>
      <c r="D131" s="94">
        <v>2</v>
      </c>
      <c r="E131" s="94">
        <v>0</v>
      </c>
      <c r="F131" s="95">
        <v>0</v>
      </c>
      <c r="G131" s="96" t="s">
        <v>385</v>
      </c>
      <c r="H131" s="97">
        <v>32285741</v>
      </c>
      <c r="I131" s="97">
        <v>19487253</v>
      </c>
      <c r="J131" s="97">
        <v>13523109.97</v>
      </c>
      <c r="K131" s="97">
        <v>8668080.97</v>
      </c>
      <c r="L131" s="97">
        <v>4855029</v>
      </c>
      <c r="M131" s="97">
        <v>2233878</v>
      </c>
      <c r="N131" s="97">
        <v>3450265.03</v>
      </c>
      <c r="O131" s="97">
        <v>0</v>
      </c>
      <c r="P131" s="97">
        <v>0</v>
      </c>
      <c r="Q131" s="97">
        <v>280000</v>
      </c>
      <c r="R131" s="97">
        <v>12798488</v>
      </c>
      <c r="S131" s="97">
        <v>12798488</v>
      </c>
      <c r="T131" s="97">
        <v>2500000</v>
      </c>
      <c r="U131" s="99">
        <v>0</v>
      </c>
    </row>
    <row r="132" spans="1:21" ht="12.75">
      <c r="A132" s="250">
        <v>2</v>
      </c>
      <c r="B132" s="251">
        <v>5</v>
      </c>
      <c r="C132" s="251">
        <v>5</v>
      </c>
      <c r="D132" s="94">
        <v>2</v>
      </c>
      <c r="E132" s="94">
        <v>0</v>
      </c>
      <c r="F132" s="95">
        <v>0</v>
      </c>
      <c r="G132" s="96" t="s">
        <v>386</v>
      </c>
      <c r="H132" s="97">
        <v>12181661</v>
      </c>
      <c r="I132" s="97">
        <v>8760503</v>
      </c>
      <c r="J132" s="97">
        <v>6622600</v>
      </c>
      <c r="K132" s="97">
        <v>4806478</v>
      </c>
      <c r="L132" s="97">
        <v>1816122</v>
      </c>
      <c r="M132" s="97">
        <v>381493</v>
      </c>
      <c r="N132" s="97">
        <v>1371647</v>
      </c>
      <c r="O132" s="97">
        <v>110618</v>
      </c>
      <c r="P132" s="97">
        <v>74145</v>
      </c>
      <c r="Q132" s="97">
        <v>200000</v>
      </c>
      <c r="R132" s="97">
        <v>3421158</v>
      </c>
      <c r="S132" s="97">
        <v>3328658</v>
      </c>
      <c r="T132" s="97">
        <v>1699853</v>
      </c>
      <c r="U132" s="99">
        <v>92500</v>
      </c>
    </row>
    <row r="133" spans="1:21" ht="12.75">
      <c r="A133" s="250">
        <v>2</v>
      </c>
      <c r="B133" s="251">
        <v>3</v>
      </c>
      <c r="C133" s="251">
        <v>5</v>
      </c>
      <c r="D133" s="94">
        <v>2</v>
      </c>
      <c r="E133" s="94">
        <v>0</v>
      </c>
      <c r="F133" s="95">
        <v>0</v>
      </c>
      <c r="G133" s="96" t="s">
        <v>387</v>
      </c>
      <c r="H133" s="97">
        <v>12947945</v>
      </c>
      <c r="I133" s="97">
        <v>10817913</v>
      </c>
      <c r="J133" s="97">
        <v>8812041</v>
      </c>
      <c r="K133" s="97">
        <v>2772192</v>
      </c>
      <c r="L133" s="97">
        <v>6039849</v>
      </c>
      <c r="M133" s="97">
        <v>324000</v>
      </c>
      <c r="N133" s="97">
        <v>1451872</v>
      </c>
      <c r="O133" s="97">
        <v>0</v>
      </c>
      <c r="P133" s="97">
        <v>0</v>
      </c>
      <c r="Q133" s="97">
        <v>230000</v>
      </c>
      <c r="R133" s="97">
        <v>2130032</v>
      </c>
      <c r="S133" s="97">
        <v>2130032</v>
      </c>
      <c r="T133" s="97">
        <v>593547</v>
      </c>
      <c r="U133" s="99">
        <v>0</v>
      </c>
    </row>
    <row r="134" spans="1:21" ht="12.75">
      <c r="A134" s="250">
        <v>2</v>
      </c>
      <c r="B134" s="251">
        <v>26</v>
      </c>
      <c r="C134" s="251">
        <v>3</v>
      </c>
      <c r="D134" s="94">
        <v>2</v>
      </c>
      <c r="E134" s="94">
        <v>0</v>
      </c>
      <c r="F134" s="95">
        <v>0</v>
      </c>
      <c r="G134" s="96" t="s">
        <v>388</v>
      </c>
      <c r="H134" s="97">
        <v>17039736.62</v>
      </c>
      <c r="I134" s="97">
        <v>11886006.62</v>
      </c>
      <c r="J134" s="97">
        <v>8249374.11</v>
      </c>
      <c r="K134" s="97">
        <v>5502307.68</v>
      </c>
      <c r="L134" s="97">
        <v>2747066.43</v>
      </c>
      <c r="M134" s="97">
        <v>774517</v>
      </c>
      <c r="N134" s="97">
        <v>2489191.94</v>
      </c>
      <c r="O134" s="97">
        <v>152923.57</v>
      </c>
      <c r="P134" s="97">
        <v>0</v>
      </c>
      <c r="Q134" s="97">
        <v>220000</v>
      </c>
      <c r="R134" s="97">
        <v>5153730</v>
      </c>
      <c r="S134" s="97">
        <v>5042730</v>
      </c>
      <c r="T134" s="97">
        <v>792630</v>
      </c>
      <c r="U134" s="99">
        <v>111000</v>
      </c>
    </row>
    <row r="135" spans="1:21" ht="12.75">
      <c r="A135" s="250">
        <v>2</v>
      </c>
      <c r="B135" s="251">
        <v>10</v>
      </c>
      <c r="C135" s="251">
        <v>6</v>
      </c>
      <c r="D135" s="94">
        <v>2</v>
      </c>
      <c r="E135" s="94">
        <v>0</v>
      </c>
      <c r="F135" s="95">
        <v>0</v>
      </c>
      <c r="G135" s="96" t="s">
        <v>389</v>
      </c>
      <c r="H135" s="97">
        <v>4852670</v>
      </c>
      <c r="I135" s="97">
        <v>4098412</v>
      </c>
      <c r="J135" s="97">
        <v>3237658</v>
      </c>
      <c r="K135" s="97">
        <v>1956446</v>
      </c>
      <c r="L135" s="97">
        <v>1281212</v>
      </c>
      <c r="M135" s="97">
        <v>30100</v>
      </c>
      <c r="N135" s="97">
        <v>727548</v>
      </c>
      <c r="O135" s="97">
        <v>40156</v>
      </c>
      <c r="P135" s="97">
        <v>44950</v>
      </c>
      <c r="Q135" s="97">
        <v>18000</v>
      </c>
      <c r="R135" s="97">
        <v>754258</v>
      </c>
      <c r="S135" s="97">
        <v>684258</v>
      </c>
      <c r="T135" s="97">
        <v>664258</v>
      </c>
      <c r="U135" s="99">
        <v>70000</v>
      </c>
    </row>
    <row r="136" spans="1:21" ht="12.75">
      <c r="A136" s="250">
        <v>2</v>
      </c>
      <c r="B136" s="251">
        <v>6</v>
      </c>
      <c r="C136" s="251">
        <v>8</v>
      </c>
      <c r="D136" s="94">
        <v>2</v>
      </c>
      <c r="E136" s="94">
        <v>0</v>
      </c>
      <c r="F136" s="95">
        <v>0</v>
      </c>
      <c r="G136" s="96" t="s">
        <v>390</v>
      </c>
      <c r="H136" s="97">
        <v>19724329</v>
      </c>
      <c r="I136" s="97">
        <v>18173438</v>
      </c>
      <c r="J136" s="97">
        <v>11995841</v>
      </c>
      <c r="K136" s="97">
        <v>7737766</v>
      </c>
      <c r="L136" s="97">
        <v>4258075</v>
      </c>
      <c r="M136" s="97">
        <v>1243859</v>
      </c>
      <c r="N136" s="97">
        <v>3443873</v>
      </c>
      <c r="O136" s="97">
        <v>1062255</v>
      </c>
      <c r="P136" s="97">
        <v>0</v>
      </c>
      <c r="Q136" s="97">
        <v>427610</v>
      </c>
      <c r="R136" s="97">
        <v>1550891</v>
      </c>
      <c r="S136" s="97">
        <v>1350891</v>
      </c>
      <c r="T136" s="97">
        <v>685055</v>
      </c>
      <c r="U136" s="99">
        <v>200000</v>
      </c>
    </row>
    <row r="137" spans="1:21" ht="12.75">
      <c r="A137" s="250">
        <v>2</v>
      </c>
      <c r="B137" s="251">
        <v>17</v>
      </c>
      <c r="C137" s="251">
        <v>3</v>
      </c>
      <c r="D137" s="94">
        <v>2</v>
      </c>
      <c r="E137" s="94">
        <v>0</v>
      </c>
      <c r="F137" s="95">
        <v>0</v>
      </c>
      <c r="G137" s="96" t="s">
        <v>391</v>
      </c>
      <c r="H137" s="97">
        <v>15291330</v>
      </c>
      <c r="I137" s="97">
        <v>11393543.66</v>
      </c>
      <c r="J137" s="97">
        <v>8168689.66</v>
      </c>
      <c r="K137" s="97">
        <v>5572654</v>
      </c>
      <c r="L137" s="97">
        <v>2596035.66</v>
      </c>
      <c r="M137" s="97">
        <v>475000</v>
      </c>
      <c r="N137" s="97">
        <v>2611404</v>
      </c>
      <c r="O137" s="97">
        <v>58450</v>
      </c>
      <c r="P137" s="97">
        <v>0</v>
      </c>
      <c r="Q137" s="97">
        <v>80000</v>
      </c>
      <c r="R137" s="97">
        <v>3897786.34</v>
      </c>
      <c r="S137" s="97">
        <v>3897786.34</v>
      </c>
      <c r="T137" s="97">
        <v>1733510.41</v>
      </c>
      <c r="U137" s="99">
        <v>0</v>
      </c>
    </row>
    <row r="138" spans="1:21" ht="12.75">
      <c r="A138" s="250">
        <v>2</v>
      </c>
      <c r="B138" s="251">
        <v>16</v>
      </c>
      <c r="C138" s="251">
        <v>6</v>
      </c>
      <c r="D138" s="94">
        <v>2</v>
      </c>
      <c r="E138" s="94">
        <v>0</v>
      </c>
      <c r="F138" s="95">
        <v>0</v>
      </c>
      <c r="G138" s="96" t="s">
        <v>392</v>
      </c>
      <c r="H138" s="97">
        <v>19199192.63</v>
      </c>
      <c r="I138" s="97">
        <v>11705390</v>
      </c>
      <c r="J138" s="97">
        <v>9290361</v>
      </c>
      <c r="K138" s="97">
        <v>6281010</v>
      </c>
      <c r="L138" s="97">
        <v>3009351</v>
      </c>
      <c r="M138" s="97">
        <v>340000</v>
      </c>
      <c r="N138" s="97">
        <v>1729029</v>
      </c>
      <c r="O138" s="97">
        <v>100000</v>
      </c>
      <c r="P138" s="97">
        <v>0</v>
      </c>
      <c r="Q138" s="97">
        <v>246000</v>
      </c>
      <c r="R138" s="97">
        <v>7493802.63</v>
      </c>
      <c r="S138" s="97">
        <v>7493802.63</v>
      </c>
      <c r="T138" s="97">
        <v>2655652.63</v>
      </c>
      <c r="U138" s="99">
        <v>0</v>
      </c>
    </row>
    <row r="139" spans="1:21" ht="12.75">
      <c r="A139" s="250">
        <v>2</v>
      </c>
      <c r="B139" s="251">
        <v>11</v>
      </c>
      <c r="C139" s="251">
        <v>3</v>
      </c>
      <c r="D139" s="94">
        <v>2</v>
      </c>
      <c r="E139" s="94">
        <v>0</v>
      </c>
      <c r="F139" s="95">
        <v>0</v>
      </c>
      <c r="G139" s="96" t="s">
        <v>393</v>
      </c>
      <c r="H139" s="97">
        <v>35505734</v>
      </c>
      <c r="I139" s="97">
        <v>28517910</v>
      </c>
      <c r="J139" s="97">
        <v>20987995</v>
      </c>
      <c r="K139" s="97">
        <v>11060157</v>
      </c>
      <c r="L139" s="97">
        <v>9927838</v>
      </c>
      <c r="M139" s="97">
        <v>4450928</v>
      </c>
      <c r="N139" s="97">
        <v>2905881</v>
      </c>
      <c r="O139" s="97">
        <v>173106</v>
      </c>
      <c r="P139" s="97">
        <v>0</v>
      </c>
      <c r="Q139" s="97">
        <v>0</v>
      </c>
      <c r="R139" s="97">
        <v>6987824</v>
      </c>
      <c r="S139" s="97">
        <v>6987824</v>
      </c>
      <c r="T139" s="97">
        <v>0</v>
      </c>
      <c r="U139" s="99">
        <v>0</v>
      </c>
    </row>
    <row r="140" spans="1:21" ht="12.75">
      <c r="A140" s="250">
        <v>2</v>
      </c>
      <c r="B140" s="251">
        <v>9</v>
      </c>
      <c r="C140" s="251">
        <v>8</v>
      </c>
      <c r="D140" s="94">
        <v>2</v>
      </c>
      <c r="E140" s="94">
        <v>0</v>
      </c>
      <c r="F140" s="95">
        <v>0</v>
      </c>
      <c r="G140" s="96" t="s">
        <v>394</v>
      </c>
      <c r="H140" s="97">
        <v>6823570</v>
      </c>
      <c r="I140" s="97">
        <v>6798270</v>
      </c>
      <c r="J140" s="97">
        <v>5147722</v>
      </c>
      <c r="K140" s="97">
        <v>3643595</v>
      </c>
      <c r="L140" s="97">
        <v>1504127</v>
      </c>
      <c r="M140" s="97">
        <v>37410</v>
      </c>
      <c r="N140" s="97">
        <v>1348293</v>
      </c>
      <c r="O140" s="97">
        <v>154845</v>
      </c>
      <c r="P140" s="97">
        <v>0</v>
      </c>
      <c r="Q140" s="97">
        <v>110000</v>
      </c>
      <c r="R140" s="97">
        <v>25300</v>
      </c>
      <c r="S140" s="97">
        <v>25300</v>
      </c>
      <c r="T140" s="97">
        <v>0</v>
      </c>
      <c r="U140" s="99">
        <v>0</v>
      </c>
    </row>
    <row r="141" spans="1:21" ht="12.75">
      <c r="A141" s="250">
        <v>2</v>
      </c>
      <c r="B141" s="251">
        <v>10</v>
      </c>
      <c r="C141" s="251">
        <v>7</v>
      </c>
      <c r="D141" s="94">
        <v>2</v>
      </c>
      <c r="E141" s="94">
        <v>0</v>
      </c>
      <c r="F141" s="95">
        <v>0</v>
      </c>
      <c r="G141" s="96" t="s">
        <v>395</v>
      </c>
      <c r="H141" s="97">
        <v>15925068</v>
      </c>
      <c r="I141" s="97">
        <v>11807868</v>
      </c>
      <c r="J141" s="97">
        <v>8657527</v>
      </c>
      <c r="K141" s="97">
        <v>5812126</v>
      </c>
      <c r="L141" s="97">
        <v>2845401</v>
      </c>
      <c r="M141" s="97">
        <v>475500</v>
      </c>
      <c r="N141" s="97">
        <v>1976365</v>
      </c>
      <c r="O141" s="97">
        <v>160476</v>
      </c>
      <c r="P141" s="97">
        <v>428000</v>
      </c>
      <c r="Q141" s="97">
        <v>110000</v>
      </c>
      <c r="R141" s="97">
        <v>4117200</v>
      </c>
      <c r="S141" s="97">
        <v>4117200</v>
      </c>
      <c r="T141" s="97">
        <v>3288600</v>
      </c>
      <c r="U141" s="99">
        <v>0</v>
      </c>
    </row>
    <row r="142" spans="1:21" ht="12.75">
      <c r="A142" s="250">
        <v>2</v>
      </c>
      <c r="B142" s="251">
        <v>6</v>
      </c>
      <c r="C142" s="251">
        <v>9</v>
      </c>
      <c r="D142" s="94">
        <v>2</v>
      </c>
      <c r="E142" s="94">
        <v>0</v>
      </c>
      <c r="F142" s="95">
        <v>0</v>
      </c>
      <c r="G142" s="96" t="s">
        <v>396</v>
      </c>
      <c r="H142" s="97">
        <v>39054792</v>
      </c>
      <c r="I142" s="97">
        <v>13681367</v>
      </c>
      <c r="J142" s="97">
        <v>10250868.77</v>
      </c>
      <c r="K142" s="97">
        <v>6190795.54</v>
      </c>
      <c r="L142" s="97">
        <v>4060073.23</v>
      </c>
      <c r="M142" s="97">
        <v>564309</v>
      </c>
      <c r="N142" s="97">
        <v>2276787.23</v>
      </c>
      <c r="O142" s="97">
        <v>193658</v>
      </c>
      <c r="P142" s="97">
        <v>25000</v>
      </c>
      <c r="Q142" s="97">
        <v>370744</v>
      </c>
      <c r="R142" s="97">
        <v>25373425</v>
      </c>
      <c r="S142" s="97">
        <v>25373425</v>
      </c>
      <c r="T142" s="97">
        <v>23317698</v>
      </c>
      <c r="U142" s="99">
        <v>0</v>
      </c>
    </row>
    <row r="143" spans="1:21" ht="12.75">
      <c r="A143" s="250">
        <v>2</v>
      </c>
      <c r="B143" s="251">
        <v>21</v>
      </c>
      <c r="C143" s="251">
        <v>7</v>
      </c>
      <c r="D143" s="94">
        <v>2</v>
      </c>
      <c r="E143" s="94">
        <v>0</v>
      </c>
      <c r="F143" s="95">
        <v>0</v>
      </c>
      <c r="G143" s="96" t="s">
        <v>397</v>
      </c>
      <c r="H143" s="97">
        <v>12448079</v>
      </c>
      <c r="I143" s="97">
        <v>10013079</v>
      </c>
      <c r="J143" s="97">
        <v>7564996</v>
      </c>
      <c r="K143" s="97">
        <v>4294090</v>
      </c>
      <c r="L143" s="97">
        <v>3270906</v>
      </c>
      <c r="M143" s="97">
        <v>575000</v>
      </c>
      <c r="N143" s="97">
        <v>1608075</v>
      </c>
      <c r="O143" s="97">
        <v>82800</v>
      </c>
      <c r="P143" s="97">
        <v>33908</v>
      </c>
      <c r="Q143" s="97">
        <v>148300</v>
      </c>
      <c r="R143" s="97">
        <v>2435000</v>
      </c>
      <c r="S143" s="97">
        <v>2435000</v>
      </c>
      <c r="T143" s="97">
        <v>1650000</v>
      </c>
      <c r="U143" s="99">
        <v>0</v>
      </c>
    </row>
    <row r="144" spans="1:21" ht="12.75">
      <c r="A144" s="250">
        <v>2</v>
      </c>
      <c r="B144" s="251">
        <v>24</v>
      </c>
      <c r="C144" s="251">
        <v>4</v>
      </c>
      <c r="D144" s="94">
        <v>2</v>
      </c>
      <c r="E144" s="94">
        <v>0</v>
      </c>
      <c r="F144" s="95">
        <v>0</v>
      </c>
      <c r="G144" s="96" t="s">
        <v>398</v>
      </c>
      <c r="H144" s="97">
        <v>18289885</v>
      </c>
      <c r="I144" s="97">
        <v>12028048</v>
      </c>
      <c r="J144" s="97">
        <v>7649360</v>
      </c>
      <c r="K144" s="97">
        <v>5544027.9</v>
      </c>
      <c r="L144" s="97">
        <v>2105332.1</v>
      </c>
      <c r="M144" s="97">
        <v>1127116</v>
      </c>
      <c r="N144" s="97">
        <v>2184706</v>
      </c>
      <c r="O144" s="97">
        <v>816866</v>
      </c>
      <c r="P144" s="97">
        <v>0</v>
      </c>
      <c r="Q144" s="97">
        <v>250000</v>
      </c>
      <c r="R144" s="97">
        <v>6261837</v>
      </c>
      <c r="S144" s="97">
        <v>5774837</v>
      </c>
      <c r="T144" s="97">
        <v>2698496</v>
      </c>
      <c r="U144" s="99">
        <v>487000</v>
      </c>
    </row>
    <row r="145" spans="1:21" ht="12.75">
      <c r="A145" s="250">
        <v>2</v>
      </c>
      <c r="B145" s="251">
        <v>25</v>
      </c>
      <c r="C145" s="251">
        <v>5</v>
      </c>
      <c r="D145" s="94">
        <v>2</v>
      </c>
      <c r="E145" s="94">
        <v>0</v>
      </c>
      <c r="F145" s="95">
        <v>0</v>
      </c>
      <c r="G145" s="96" t="s">
        <v>399</v>
      </c>
      <c r="H145" s="97">
        <v>22374163</v>
      </c>
      <c r="I145" s="97">
        <v>15568195</v>
      </c>
      <c r="J145" s="97">
        <v>12126486</v>
      </c>
      <c r="K145" s="97">
        <v>6769264</v>
      </c>
      <c r="L145" s="97">
        <v>5357222</v>
      </c>
      <c r="M145" s="97">
        <v>674740</v>
      </c>
      <c r="N145" s="97">
        <v>2458769</v>
      </c>
      <c r="O145" s="97">
        <v>0</v>
      </c>
      <c r="P145" s="97">
        <v>25000</v>
      </c>
      <c r="Q145" s="97">
        <v>283200</v>
      </c>
      <c r="R145" s="97">
        <v>6805968</v>
      </c>
      <c r="S145" s="97">
        <v>6631968</v>
      </c>
      <c r="T145" s="97">
        <v>5859598</v>
      </c>
      <c r="U145" s="99">
        <v>174000</v>
      </c>
    </row>
    <row r="146" spans="1:21" ht="12.75">
      <c r="A146" s="250">
        <v>2</v>
      </c>
      <c r="B146" s="251">
        <v>19</v>
      </c>
      <c r="C146" s="251">
        <v>7</v>
      </c>
      <c r="D146" s="94">
        <v>2</v>
      </c>
      <c r="E146" s="94">
        <v>0</v>
      </c>
      <c r="F146" s="95">
        <v>0</v>
      </c>
      <c r="G146" s="96" t="s">
        <v>337</v>
      </c>
      <c r="H146" s="97">
        <v>53849078.74</v>
      </c>
      <c r="I146" s="97">
        <v>36778000.74</v>
      </c>
      <c r="J146" s="97">
        <v>26834000</v>
      </c>
      <c r="K146" s="97">
        <v>16607585</v>
      </c>
      <c r="L146" s="97">
        <v>10226415</v>
      </c>
      <c r="M146" s="97">
        <v>2488564</v>
      </c>
      <c r="N146" s="97">
        <v>5921164</v>
      </c>
      <c r="O146" s="97">
        <v>569272.74</v>
      </c>
      <c r="P146" s="97">
        <v>100000</v>
      </c>
      <c r="Q146" s="97">
        <v>865000</v>
      </c>
      <c r="R146" s="97">
        <v>17071078</v>
      </c>
      <c r="S146" s="97">
        <v>16571078</v>
      </c>
      <c r="T146" s="97">
        <v>8818262</v>
      </c>
      <c r="U146" s="99">
        <v>500000</v>
      </c>
    </row>
    <row r="147" spans="1:21" ht="12.75">
      <c r="A147" s="250">
        <v>2</v>
      </c>
      <c r="B147" s="251">
        <v>18</v>
      </c>
      <c r="C147" s="251">
        <v>5</v>
      </c>
      <c r="D147" s="94">
        <v>2</v>
      </c>
      <c r="E147" s="94">
        <v>0</v>
      </c>
      <c r="F147" s="95">
        <v>0</v>
      </c>
      <c r="G147" s="96" t="s">
        <v>400</v>
      </c>
      <c r="H147" s="97">
        <v>18334232</v>
      </c>
      <c r="I147" s="97">
        <v>12990582</v>
      </c>
      <c r="J147" s="97">
        <v>9598991</v>
      </c>
      <c r="K147" s="97">
        <v>5866983</v>
      </c>
      <c r="L147" s="97">
        <v>3732008</v>
      </c>
      <c r="M147" s="97">
        <v>207500</v>
      </c>
      <c r="N147" s="97">
        <v>2246947</v>
      </c>
      <c r="O147" s="97">
        <v>727144</v>
      </c>
      <c r="P147" s="97">
        <v>0</v>
      </c>
      <c r="Q147" s="97">
        <v>210000</v>
      </c>
      <c r="R147" s="97">
        <v>5343650</v>
      </c>
      <c r="S147" s="97">
        <v>5343650</v>
      </c>
      <c r="T147" s="97">
        <v>4280000</v>
      </c>
      <c r="U147" s="99">
        <v>0</v>
      </c>
    </row>
    <row r="148" spans="1:21" ht="12.75">
      <c r="A148" s="250">
        <v>2</v>
      </c>
      <c r="B148" s="251">
        <v>21</v>
      </c>
      <c r="C148" s="251">
        <v>8</v>
      </c>
      <c r="D148" s="94">
        <v>2</v>
      </c>
      <c r="E148" s="94">
        <v>0</v>
      </c>
      <c r="F148" s="95">
        <v>0</v>
      </c>
      <c r="G148" s="96" t="s">
        <v>401</v>
      </c>
      <c r="H148" s="97">
        <v>21163148</v>
      </c>
      <c r="I148" s="97">
        <v>14355022</v>
      </c>
      <c r="J148" s="97">
        <v>9790190.05</v>
      </c>
      <c r="K148" s="97">
        <v>5215505</v>
      </c>
      <c r="L148" s="97">
        <v>4574685.05</v>
      </c>
      <c r="M148" s="97">
        <v>610000</v>
      </c>
      <c r="N148" s="97">
        <v>2905551</v>
      </c>
      <c r="O148" s="97">
        <v>80126.95</v>
      </c>
      <c r="P148" s="97">
        <v>719154</v>
      </c>
      <c r="Q148" s="97">
        <v>250000</v>
      </c>
      <c r="R148" s="97">
        <v>6808126</v>
      </c>
      <c r="S148" s="97">
        <v>6808126</v>
      </c>
      <c r="T148" s="97">
        <v>0</v>
      </c>
      <c r="U148" s="99">
        <v>0</v>
      </c>
    </row>
    <row r="149" spans="1:21" ht="12.75">
      <c r="A149" s="250">
        <v>2</v>
      </c>
      <c r="B149" s="251">
        <v>1</v>
      </c>
      <c r="C149" s="251">
        <v>6</v>
      </c>
      <c r="D149" s="94">
        <v>2</v>
      </c>
      <c r="E149" s="94">
        <v>0</v>
      </c>
      <c r="F149" s="95">
        <v>0</v>
      </c>
      <c r="G149" s="96" t="s">
        <v>402</v>
      </c>
      <c r="H149" s="97">
        <v>22524576.46</v>
      </c>
      <c r="I149" s="97">
        <v>19732795.46</v>
      </c>
      <c r="J149" s="97">
        <v>13974746.87</v>
      </c>
      <c r="K149" s="97">
        <v>8264391.39</v>
      </c>
      <c r="L149" s="97">
        <v>5710355.48</v>
      </c>
      <c r="M149" s="97">
        <v>2392569</v>
      </c>
      <c r="N149" s="97">
        <v>3218375</v>
      </c>
      <c r="O149" s="97">
        <v>122104.59</v>
      </c>
      <c r="P149" s="97">
        <v>25000</v>
      </c>
      <c r="Q149" s="97">
        <v>0</v>
      </c>
      <c r="R149" s="97">
        <v>2791781</v>
      </c>
      <c r="S149" s="97">
        <v>2791781</v>
      </c>
      <c r="T149" s="97">
        <v>0</v>
      </c>
      <c r="U149" s="99">
        <v>0</v>
      </c>
    </row>
    <row r="150" spans="1:21" ht="12.75">
      <c r="A150" s="250">
        <v>2</v>
      </c>
      <c r="B150" s="251">
        <v>5</v>
      </c>
      <c r="C150" s="251">
        <v>6</v>
      </c>
      <c r="D150" s="94">
        <v>2</v>
      </c>
      <c r="E150" s="94">
        <v>0</v>
      </c>
      <c r="F150" s="95">
        <v>0</v>
      </c>
      <c r="G150" s="96" t="s">
        <v>403</v>
      </c>
      <c r="H150" s="97">
        <v>11957491</v>
      </c>
      <c r="I150" s="97">
        <v>8665294.3</v>
      </c>
      <c r="J150" s="97">
        <v>6434277.3</v>
      </c>
      <c r="K150" s="97">
        <v>4780283.03</v>
      </c>
      <c r="L150" s="97">
        <v>1653994.27</v>
      </c>
      <c r="M150" s="97">
        <v>464582</v>
      </c>
      <c r="N150" s="97">
        <v>1641435</v>
      </c>
      <c r="O150" s="97">
        <v>0</v>
      </c>
      <c r="P150" s="97">
        <v>0</v>
      </c>
      <c r="Q150" s="97">
        <v>125000</v>
      </c>
      <c r="R150" s="97">
        <v>3292196.7</v>
      </c>
      <c r="S150" s="97">
        <v>3195696.7</v>
      </c>
      <c r="T150" s="97">
        <v>1393000</v>
      </c>
      <c r="U150" s="99">
        <v>96500</v>
      </c>
    </row>
    <row r="151" spans="1:21" ht="12.75">
      <c r="A151" s="250">
        <v>2</v>
      </c>
      <c r="B151" s="251">
        <v>22</v>
      </c>
      <c r="C151" s="251">
        <v>2</v>
      </c>
      <c r="D151" s="94">
        <v>2</v>
      </c>
      <c r="E151" s="94">
        <v>0</v>
      </c>
      <c r="F151" s="95">
        <v>0</v>
      </c>
      <c r="G151" s="96" t="s">
        <v>404</v>
      </c>
      <c r="H151" s="97">
        <v>23118673</v>
      </c>
      <c r="I151" s="97">
        <v>18940295</v>
      </c>
      <c r="J151" s="97">
        <v>12926663.88</v>
      </c>
      <c r="K151" s="97">
        <v>9022285.6</v>
      </c>
      <c r="L151" s="97">
        <v>3904378.28</v>
      </c>
      <c r="M151" s="97">
        <v>1186369</v>
      </c>
      <c r="N151" s="97">
        <v>4154751</v>
      </c>
      <c r="O151" s="97">
        <v>277511.12</v>
      </c>
      <c r="P151" s="97">
        <v>25000</v>
      </c>
      <c r="Q151" s="97">
        <v>370000</v>
      </c>
      <c r="R151" s="97">
        <v>4178378</v>
      </c>
      <c r="S151" s="97">
        <v>4178378</v>
      </c>
      <c r="T151" s="97">
        <v>208438</v>
      </c>
      <c r="U151" s="99">
        <v>0</v>
      </c>
    </row>
    <row r="152" spans="1:21" ht="12.75">
      <c r="A152" s="250">
        <v>2</v>
      </c>
      <c r="B152" s="251">
        <v>20</v>
      </c>
      <c r="C152" s="251">
        <v>4</v>
      </c>
      <c r="D152" s="94">
        <v>2</v>
      </c>
      <c r="E152" s="94">
        <v>0</v>
      </c>
      <c r="F152" s="95">
        <v>0</v>
      </c>
      <c r="G152" s="96" t="s">
        <v>405</v>
      </c>
      <c r="H152" s="97">
        <v>33412120</v>
      </c>
      <c r="I152" s="97">
        <v>20492120</v>
      </c>
      <c r="J152" s="97">
        <v>16199307</v>
      </c>
      <c r="K152" s="97">
        <v>10132560</v>
      </c>
      <c r="L152" s="97">
        <v>6066747</v>
      </c>
      <c r="M152" s="97">
        <v>964500</v>
      </c>
      <c r="N152" s="97">
        <v>2499944</v>
      </c>
      <c r="O152" s="97">
        <v>246281</v>
      </c>
      <c r="P152" s="97">
        <v>0</v>
      </c>
      <c r="Q152" s="97">
        <v>582088</v>
      </c>
      <c r="R152" s="97">
        <v>12920000</v>
      </c>
      <c r="S152" s="97">
        <v>12920000</v>
      </c>
      <c r="T152" s="97">
        <v>3672206</v>
      </c>
      <c r="U152" s="99">
        <v>0</v>
      </c>
    </row>
    <row r="153" spans="1:21" ht="12.75">
      <c r="A153" s="250">
        <v>2</v>
      </c>
      <c r="B153" s="251">
        <v>26</v>
      </c>
      <c r="C153" s="251">
        <v>5</v>
      </c>
      <c r="D153" s="94">
        <v>2</v>
      </c>
      <c r="E153" s="94">
        <v>0</v>
      </c>
      <c r="F153" s="95">
        <v>0</v>
      </c>
      <c r="G153" s="96" t="s">
        <v>406</v>
      </c>
      <c r="H153" s="97">
        <v>15270384</v>
      </c>
      <c r="I153" s="97">
        <v>12231932.29</v>
      </c>
      <c r="J153" s="97">
        <v>8969088.29</v>
      </c>
      <c r="K153" s="97">
        <v>6732135.9</v>
      </c>
      <c r="L153" s="97">
        <v>2236952.39</v>
      </c>
      <c r="M153" s="97">
        <v>580423</v>
      </c>
      <c r="N153" s="97">
        <v>2441551</v>
      </c>
      <c r="O153" s="97">
        <v>40400</v>
      </c>
      <c r="P153" s="97">
        <v>0</v>
      </c>
      <c r="Q153" s="97">
        <v>200470</v>
      </c>
      <c r="R153" s="97">
        <v>3038451.71</v>
      </c>
      <c r="S153" s="97">
        <v>3038451.71</v>
      </c>
      <c r="T153" s="97">
        <v>0</v>
      </c>
      <c r="U153" s="99">
        <v>0</v>
      </c>
    </row>
    <row r="154" spans="1:21" ht="12.75">
      <c r="A154" s="250">
        <v>2</v>
      </c>
      <c r="B154" s="251">
        <v>20</v>
      </c>
      <c r="C154" s="251">
        <v>5</v>
      </c>
      <c r="D154" s="94">
        <v>2</v>
      </c>
      <c r="E154" s="94">
        <v>0</v>
      </c>
      <c r="F154" s="95">
        <v>0</v>
      </c>
      <c r="G154" s="96" t="s">
        <v>407</v>
      </c>
      <c r="H154" s="97">
        <v>18819761.36</v>
      </c>
      <c r="I154" s="97">
        <v>12424206.15</v>
      </c>
      <c r="J154" s="97">
        <v>8595771</v>
      </c>
      <c r="K154" s="97">
        <v>5901401</v>
      </c>
      <c r="L154" s="97">
        <v>2694370</v>
      </c>
      <c r="M154" s="97">
        <v>719440</v>
      </c>
      <c r="N154" s="97">
        <v>2579834</v>
      </c>
      <c r="O154" s="97">
        <v>329161.15</v>
      </c>
      <c r="P154" s="97">
        <v>0</v>
      </c>
      <c r="Q154" s="97">
        <v>200000</v>
      </c>
      <c r="R154" s="97">
        <v>6395555.21</v>
      </c>
      <c r="S154" s="97">
        <v>6395555.21</v>
      </c>
      <c r="T154" s="97">
        <v>0</v>
      </c>
      <c r="U154" s="99">
        <v>0</v>
      </c>
    </row>
    <row r="155" spans="1:21" ht="12.75">
      <c r="A155" s="250">
        <v>2</v>
      </c>
      <c r="B155" s="251">
        <v>25</v>
      </c>
      <c r="C155" s="251">
        <v>7</v>
      </c>
      <c r="D155" s="94">
        <v>2</v>
      </c>
      <c r="E155" s="94">
        <v>0</v>
      </c>
      <c r="F155" s="95">
        <v>0</v>
      </c>
      <c r="G155" s="96" t="s">
        <v>343</v>
      </c>
      <c r="H155" s="97">
        <v>28385149</v>
      </c>
      <c r="I155" s="97">
        <v>21941644.97</v>
      </c>
      <c r="J155" s="97">
        <v>14609217.97</v>
      </c>
      <c r="K155" s="97">
        <v>8536348.71</v>
      </c>
      <c r="L155" s="97">
        <v>6072869.26</v>
      </c>
      <c r="M155" s="97">
        <v>2171522</v>
      </c>
      <c r="N155" s="97">
        <v>4611655</v>
      </c>
      <c r="O155" s="97">
        <v>104250</v>
      </c>
      <c r="P155" s="97">
        <v>25000</v>
      </c>
      <c r="Q155" s="97">
        <v>420000</v>
      </c>
      <c r="R155" s="97">
        <v>6443504.03</v>
      </c>
      <c r="S155" s="97">
        <v>6281504.03</v>
      </c>
      <c r="T155" s="97">
        <v>4993064</v>
      </c>
      <c r="U155" s="99">
        <v>162000</v>
      </c>
    </row>
    <row r="156" spans="1:21" ht="12.75">
      <c r="A156" s="250">
        <v>2</v>
      </c>
      <c r="B156" s="251">
        <v>26</v>
      </c>
      <c r="C156" s="251">
        <v>6</v>
      </c>
      <c r="D156" s="94">
        <v>2</v>
      </c>
      <c r="E156" s="94">
        <v>0</v>
      </c>
      <c r="F156" s="95">
        <v>0</v>
      </c>
      <c r="G156" s="96" t="s">
        <v>344</v>
      </c>
      <c r="H156" s="97">
        <v>25365579</v>
      </c>
      <c r="I156" s="97">
        <v>18287700</v>
      </c>
      <c r="J156" s="97">
        <v>12045938</v>
      </c>
      <c r="K156" s="97">
        <v>8296044</v>
      </c>
      <c r="L156" s="97">
        <v>3749894</v>
      </c>
      <c r="M156" s="97">
        <v>1956373</v>
      </c>
      <c r="N156" s="97">
        <v>3322819</v>
      </c>
      <c r="O156" s="97">
        <v>632570</v>
      </c>
      <c r="P156" s="97">
        <v>0</v>
      </c>
      <c r="Q156" s="97">
        <v>330000</v>
      </c>
      <c r="R156" s="97">
        <v>7077879</v>
      </c>
      <c r="S156" s="97">
        <v>7077879</v>
      </c>
      <c r="T156" s="97">
        <v>0</v>
      </c>
      <c r="U156" s="99">
        <v>0</v>
      </c>
    </row>
    <row r="157" spans="1:21" ht="12.75">
      <c r="A157" s="250">
        <v>2</v>
      </c>
      <c r="B157" s="251">
        <v>23</v>
      </c>
      <c r="C157" s="251">
        <v>9</v>
      </c>
      <c r="D157" s="94">
        <v>2</v>
      </c>
      <c r="E157" s="94">
        <v>0</v>
      </c>
      <c r="F157" s="95">
        <v>0</v>
      </c>
      <c r="G157" s="96" t="s">
        <v>408</v>
      </c>
      <c r="H157" s="97">
        <v>25816674.83</v>
      </c>
      <c r="I157" s="97">
        <v>18885618.84</v>
      </c>
      <c r="J157" s="97">
        <v>14878140.84</v>
      </c>
      <c r="K157" s="97">
        <v>9981649</v>
      </c>
      <c r="L157" s="97">
        <v>4896491.84</v>
      </c>
      <c r="M157" s="97">
        <v>1220000</v>
      </c>
      <c r="N157" s="97">
        <v>2249347</v>
      </c>
      <c r="O157" s="97">
        <v>48131</v>
      </c>
      <c r="P157" s="97">
        <v>0</v>
      </c>
      <c r="Q157" s="97">
        <v>490000</v>
      </c>
      <c r="R157" s="97">
        <v>6931055.99</v>
      </c>
      <c r="S157" s="97">
        <v>6931055.99</v>
      </c>
      <c r="T157" s="97">
        <v>5909231.17</v>
      </c>
      <c r="U157" s="99">
        <v>0</v>
      </c>
    </row>
    <row r="158" spans="1:21" ht="12.75">
      <c r="A158" s="250">
        <v>2</v>
      </c>
      <c r="B158" s="251">
        <v>3</v>
      </c>
      <c r="C158" s="251">
        <v>6</v>
      </c>
      <c r="D158" s="94">
        <v>2</v>
      </c>
      <c r="E158" s="94">
        <v>0</v>
      </c>
      <c r="F158" s="95">
        <v>0</v>
      </c>
      <c r="G158" s="96" t="s">
        <v>409</v>
      </c>
      <c r="H158" s="97">
        <v>9296525</v>
      </c>
      <c r="I158" s="97">
        <v>9093300</v>
      </c>
      <c r="J158" s="97">
        <v>7044504</v>
      </c>
      <c r="K158" s="97">
        <v>4775333</v>
      </c>
      <c r="L158" s="97">
        <v>2269171</v>
      </c>
      <c r="M158" s="97">
        <v>233902</v>
      </c>
      <c r="N158" s="97">
        <v>1717794</v>
      </c>
      <c r="O158" s="97">
        <v>10000</v>
      </c>
      <c r="P158" s="97">
        <v>0</v>
      </c>
      <c r="Q158" s="97">
        <v>87100</v>
      </c>
      <c r="R158" s="97">
        <v>203225</v>
      </c>
      <c r="S158" s="97">
        <v>203225</v>
      </c>
      <c r="T158" s="97">
        <v>0</v>
      </c>
      <c r="U158" s="99">
        <v>0</v>
      </c>
    </row>
    <row r="159" spans="1:21" ht="15">
      <c r="A159" s="250"/>
      <c r="B159" s="251"/>
      <c r="C159" s="251"/>
      <c r="D159" s="94"/>
      <c r="E159" s="94"/>
      <c r="F159" s="121" t="s">
        <v>410</v>
      </c>
      <c r="G159" s="96"/>
      <c r="H159" s="111">
        <v>2498239191.4399996</v>
      </c>
      <c r="I159" s="111">
        <v>1812904674.9299998</v>
      </c>
      <c r="J159" s="111">
        <v>1308893004.96</v>
      </c>
      <c r="K159" s="111">
        <v>782415019.1199999</v>
      </c>
      <c r="L159" s="111">
        <v>526477985.84000003</v>
      </c>
      <c r="M159" s="111">
        <v>132714264</v>
      </c>
      <c r="N159" s="111">
        <v>306436642.46999997</v>
      </c>
      <c r="O159" s="111">
        <v>16124114.239999998</v>
      </c>
      <c r="P159" s="111">
        <v>5972276.26</v>
      </c>
      <c r="Q159" s="111">
        <v>42764373</v>
      </c>
      <c r="R159" s="111">
        <v>685334516.51</v>
      </c>
      <c r="S159" s="111">
        <v>668566235.51</v>
      </c>
      <c r="T159" s="111">
        <v>278714568.98</v>
      </c>
      <c r="U159" s="113">
        <v>16768281</v>
      </c>
    </row>
    <row r="160" spans="1:21" ht="12.75">
      <c r="A160" s="250">
        <v>2</v>
      </c>
      <c r="B160" s="251">
        <v>24</v>
      </c>
      <c r="C160" s="251">
        <v>1</v>
      </c>
      <c r="D160" s="94">
        <v>3</v>
      </c>
      <c r="E160" s="94">
        <v>0</v>
      </c>
      <c r="F160" s="95">
        <v>0</v>
      </c>
      <c r="G160" s="96" t="s">
        <v>411</v>
      </c>
      <c r="H160" s="97">
        <v>23355912</v>
      </c>
      <c r="I160" s="97">
        <v>11994004</v>
      </c>
      <c r="J160" s="97">
        <v>7906109</v>
      </c>
      <c r="K160" s="97">
        <v>4996578.62</v>
      </c>
      <c r="L160" s="97">
        <v>2909530.38</v>
      </c>
      <c r="M160" s="97">
        <v>1100500</v>
      </c>
      <c r="N160" s="97">
        <v>2422594</v>
      </c>
      <c r="O160" s="97">
        <v>260516</v>
      </c>
      <c r="P160" s="97">
        <v>0</v>
      </c>
      <c r="Q160" s="97">
        <v>304285</v>
      </c>
      <c r="R160" s="97">
        <v>11361908</v>
      </c>
      <c r="S160" s="97">
        <v>10761908</v>
      </c>
      <c r="T160" s="97">
        <v>7323988</v>
      </c>
      <c r="U160" s="99">
        <v>600000</v>
      </c>
    </row>
    <row r="161" spans="1:21" ht="12.75">
      <c r="A161" s="250">
        <v>2</v>
      </c>
      <c r="B161" s="251">
        <v>14</v>
      </c>
      <c r="C161" s="251">
        <v>2</v>
      </c>
      <c r="D161" s="94">
        <v>3</v>
      </c>
      <c r="E161" s="94">
        <v>0</v>
      </c>
      <c r="F161" s="95">
        <v>0</v>
      </c>
      <c r="G161" s="96" t="s">
        <v>412</v>
      </c>
      <c r="H161" s="97">
        <v>31328650</v>
      </c>
      <c r="I161" s="97">
        <v>21681107</v>
      </c>
      <c r="J161" s="97">
        <v>15500836</v>
      </c>
      <c r="K161" s="97">
        <v>10273894</v>
      </c>
      <c r="L161" s="97">
        <v>5226942</v>
      </c>
      <c r="M161" s="97">
        <v>1411000</v>
      </c>
      <c r="N161" s="97">
        <v>4136071</v>
      </c>
      <c r="O161" s="97">
        <v>0</v>
      </c>
      <c r="P161" s="97">
        <v>0</v>
      </c>
      <c r="Q161" s="97">
        <v>633200</v>
      </c>
      <c r="R161" s="97">
        <v>9647543</v>
      </c>
      <c r="S161" s="97">
        <v>9647543</v>
      </c>
      <c r="T161" s="97">
        <v>4000000</v>
      </c>
      <c r="U161" s="99">
        <v>0</v>
      </c>
    </row>
    <row r="162" spans="1:21" ht="12.75">
      <c r="A162" s="250">
        <v>2</v>
      </c>
      <c r="B162" s="251">
        <v>25</v>
      </c>
      <c r="C162" s="251">
        <v>3</v>
      </c>
      <c r="D162" s="94">
        <v>3</v>
      </c>
      <c r="E162" s="94">
        <v>0</v>
      </c>
      <c r="F162" s="95">
        <v>0</v>
      </c>
      <c r="G162" s="96" t="s">
        <v>413</v>
      </c>
      <c r="H162" s="97">
        <v>219117951.24</v>
      </c>
      <c r="I162" s="97">
        <v>144292713.24</v>
      </c>
      <c r="J162" s="97">
        <v>99305085</v>
      </c>
      <c r="K162" s="97">
        <v>46148188</v>
      </c>
      <c r="L162" s="97">
        <v>53156897</v>
      </c>
      <c r="M162" s="97">
        <v>9137000</v>
      </c>
      <c r="N162" s="97">
        <v>34109850</v>
      </c>
      <c r="O162" s="97">
        <v>131652.24</v>
      </c>
      <c r="P162" s="97">
        <v>0</v>
      </c>
      <c r="Q162" s="97">
        <v>1609126</v>
      </c>
      <c r="R162" s="97">
        <v>74825238</v>
      </c>
      <c r="S162" s="97">
        <v>73518363</v>
      </c>
      <c r="T162" s="97">
        <v>4929600</v>
      </c>
      <c r="U162" s="99">
        <v>1306875</v>
      </c>
    </row>
    <row r="163" spans="1:21" ht="12.75">
      <c r="A163" s="250">
        <v>2</v>
      </c>
      <c r="B163" s="251">
        <v>5</v>
      </c>
      <c r="C163" s="251">
        <v>2</v>
      </c>
      <c r="D163" s="94">
        <v>3</v>
      </c>
      <c r="E163" s="94">
        <v>0</v>
      </c>
      <c r="F163" s="95">
        <v>0</v>
      </c>
      <c r="G163" s="96" t="s">
        <v>414</v>
      </c>
      <c r="H163" s="97">
        <v>35350469</v>
      </c>
      <c r="I163" s="97">
        <v>21561357.5</v>
      </c>
      <c r="J163" s="97">
        <v>14713464.99</v>
      </c>
      <c r="K163" s="97">
        <v>9718095</v>
      </c>
      <c r="L163" s="97">
        <v>4995369.99</v>
      </c>
      <c r="M163" s="97">
        <v>1498969</v>
      </c>
      <c r="N163" s="97">
        <v>4361338</v>
      </c>
      <c r="O163" s="97">
        <v>446485.51</v>
      </c>
      <c r="P163" s="97">
        <v>0</v>
      </c>
      <c r="Q163" s="97">
        <v>541100</v>
      </c>
      <c r="R163" s="97">
        <v>13789111.5</v>
      </c>
      <c r="S163" s="97">
        <v>13723111.5</v>
      </c>
      <c r="T163" s="97">
        <v>9761331.01</v>
      </c>
      <c r="U163" s="99">
        <v>66000</v>
      </c>
    </row>
    <row r="164" spans="1:21" ht="12.75">
      <c r="A164" s="250">
        <v>2</v>
      </c>
      <c r="B164" s="251">
        <v>22</v>
      </c>
      <c r="C164" s="251">
        <v>1</v>
      </c>
      <c r="D164" s="94">
        <v>3</v>
      </c>
      <c r="E164" s="94">
        <v>0</v>
      </c>
      <c r="F164" s="95">
        <v>0</v>
      </c>
      <c r="G164" s="96" t="s">
        <v>415</v>
      </c>
      <c r="H164" s="97">
        <v>55009248</v>
      </c>
      <c r="I164" s="97">
        <v>35825877</v>
      </c>
      <c r="J164" s="97">
        <v>25763254</v>
      </c>
      <c r="K164" s="97">
        <v>14423726</v>
      </c>
      <c r="L164" s="97">
        <v>11339528</v>
      </c>
      <c r="M164" s="97">
        <v>3943500</v>
      </c>
      <c r="N164" s="97">
        <v>4748547</v>
      </c>
      <c r="O164" s="97">
        <v>990576</v>
      </c>
      <c r="P164" s="97">
        <v>0</v>
      </c>
      <c r="Q164" s="97">
        <v>380000</v>
      </c>
      <c r="R164" s="97">
        <v>19183371</v>
      </c>
      <c r="S164" s="97">
        <v>19183371</v>
      </c>
      <c r="T164" s="97">
        <v>11000096</v>
      </c>
      <c r="U164" s="99">
        <v>0</v>
      </c>
    </row>
    <row r="165" spans="1:21" ht="12.75">
      <c r="A165" s="250">
        <v>2</v>
      </c>
      <c r="B165" s="251">
        <v>8</v>
      </c>
      <c r="C165" s="251">
        <v>6</v>
      </c>
      <c r="D165" s="94">
        <v>3</v>
      </c>
      <c r="E165" s="94">
        <v>0</v>
      </c>
      <c r="F165" s="95">
        <v>0</v>
      </c>
      <c r="G165" s="96" t="s">
        <v>416</v>
      </c>
      <c r="H165" s="97">
        <v>49689680.96</v>
      </c>
      <c r="I165" s="97">
        <v>39387309.15</v>
      </c>
      <c r="J165" s="97">
        <v>24442083</v>
      </c>
      <c r="K165" s="97">
        <v>14291758</v>
      </c>
      <c r="L165" s="97">
        <v>10150325</v>
      </c>
      <c r="M165" s="97">
        <v>3892081</v>
      </c>
      <c r="N165" s="97">
        <v>8026089</v>
      </c>
      <c r="O165" s="97">
        <v>761154.15</v>
      </c>
      <c r="P165" s="97">
        <v>1125402</v>
      </c>
      <c r="Q165" s="97">
        <v>1140500</v>
      </c>
      <c r="R165" s="97">
        <v>10302371.81</v>
      </c>
      <c r="S165" s="97">
        <v>10182371.81</v>
      </c>
      <c r="T165" s="97">
        <v>6092722</v>
      </c>
      <c r="U165" s="99">
        <v>120000</v>
      </c>
    </row>
    <row r="166" spans="1:21" ht="12.75">
      <c r="A166" s="250">
        <v>2</v>
      </c>
      <c r="B166" s="251">
        <v>16</v>
      </c>
      <c r="C166" s="251">
        <v>1</v>
      </c>
      <c r="D166" s="94">
        <v>3</v>
      </c>
      <c r="E166" s="94">
        <v>0</v>
      </c>
      <c r="F166" s="95">
        <v>0</v>
      </c>
      <c r="G166" s="96" t="s">
        <v>417</v>
      </c>
      <c r="H166" s="97">
        <v>27481359</v>
      </c>
      <c r="I166" s="97">
        <v>23905929</v>
      </c>
      <c r="J166" s="97">
        <v>16264956</v>
      </c>
      <c r="K166" s="97">
        <v>10571727</v>
      </c>
      <c r="L166" s="97">
        <v>5693229</v>
      </c>
      <c r="M166" s="97">
        <v>2048205</v>
      </c>
      <c r="N166" s="97">
        <v>4482215</v>
      </c>
      <c r="O166" s="97">
        <v>110553</v>
      </c>
      <c r="P166" s="97">
        <v>0</v>
      </c>
      <c r="Q166" s="97">
        <v>1000000</v>
      </c>
      <c r="R166" s="97">
        <v>3575430</v>
      </c>
      <c r="S166" s="97">
        <v>3077430</v>
      </c>
      <c r="T166" s="97">
        <v>0</v>
      </c>
      <c r="U166" s="99">
        <v>498000</v>
      </c>
    </row>
    <row r="167" spans="1:21" ht="12.75">
      <c r="A167" s="250">
        <v>2</v>
      </c>
      <c r="B167" s="251">
        <v>21</v>
      </c>
      <c r="C167" s="251">
        <v>5</v>
      </c>
      <c r="D167" s="94">
        <v>3</v>
      </c>
      <c r="E167" s="94">
        <v>0</v>
      </c>
      <c r="F167" s="95">
        <v>0</v>
      </c>
      <c r="G167" s="96" t="s">
        <v>418</v>
      </c>
      <c r="H167" s="97">
        <v>25461606</v>
      </c>
      <c r="I167" s="97">
        <v>23267003</v>
      </c>
      <c r="J167" s="97">
        <v>17636194</v>
      </c>
      <c r="K167" s="97">
        <v>9846507</v>
      </c>
      <c r="L167" s="97">
        <v>7789687</v>
      </c>
      <c r="M167" s="97">
        <v>714000</v>
      </c>
      <c r="N167" s="97">
        <v>3621096</v>
      </c>
      <c r="O167" s="97">
        <v>0</v>
      </c>
      <c r="P167" s="97">
        <v>895713</v>
      </c>
      <c r="Q167" s="97">
        <v>400000</v>
      </c>
      <c r="R167" s="97">
        <v>2194603</v>
      </c>
      <c r="S167" s="97">
        <v>2194603</v>
      </c>
      <c r="T167" s="97">
        <v>1673650</v>
      </c>
      <c r="U167" s="99">
        <v>0</v>
      </c>
    </row>
    <row r="168" spans="1:21" ht="12.75">
      <c r="A168" s="250">
        <v>2</v>
      </c>
      <c r="B168" s="251">
        <v>4</v>
      </c>
      <c r="C168" s="251">
        <v>1</v>
      </c>
      <c r="D168" s="94">
        <v>3</v>
      </c>
      <c r="E168" s="94">
        <v>0</v>
      </c>
      <c r="F168" s="95">
        <v>0</v>
      </c>
      <c r="G168" s="96" t="s">
        <v>419</v>
      </c>
      <c r="H168" s="97">
        <v>70564416.2</v>
      </c>
      <c r="I168" s="97">
        <v>49863669.2</v>
      </c>
      <c r="J168" s="97">
        <v>35701389.6</v>
      </c>
      <c r="K168" s="97">
        <v>24311182</v>
      </c>
      <c r="L168" s="97">
        <v>11390207.6</v>
      </c>
      <c r="M168" s="97">
        <v>1687610</v>
      </c>
      <c r="N168" s="97">
        <v>11402713.7</v>
      </c>
      <c r="O168" s="97">
        <v>271955.9</v>
      </c>
      <c r="P168" s="97">
        <v>0</v>
      </c>
      <c r="Q168" s="97">
        <v>800000</v>
      </c>
      <c r="R168" s="97">
        <v>20700747</v>
      </c>
      <c r="S168" s="97">
        <v>20700747</v>
      </c>
      <c r="T168" s="97">
        <v>4802539.83</v>
      </c>
      <c r="U168" s="99">
        <v>0</v>
      </c>
    </row>
    <row r="169" spans="1:21" ht="12.75">
      <c r="A169" s="250">
        <v>2</v>
      </c>
      <c r="B169" s="251">
        <v>12</v>
      </c>
      <c r="C169" s="251">
        <v>1</v>
      </c>
      <c r="D169" s="94">
        <v>3</v>
      </c>
      <c r="E169" s="94">
        <v>0</v>
      </c>
      <c r="F169" s="95">
        <v>0</v>
      </c>
      <c r="G169" s="96" t="s">
        <v>420</v>
      </c>
      <c r="H169" s="97">
        <v>20810844.28</v>
      </c>
      <c r="I169" s="97">
        <v>18689844.28</v>
      </c>
      <c r="J169" s="97">
        <v>13000417.28</v>
      </c>
      <c r="K169" s="97">
        <v>9105214</v>
      </c>
      <c r="L169" s="97">
        <v>3895203.28</v>
      </c>
      <c r="M169" s="97">
        <v>995000</v>
      </c>
      <c r="N169" s="97">
        <v>4252327</v>
      </c>
      <c r="O169" s="97">
        <v>112100</v>
      </c>
      <c r="P169" s="97">
        <v>0</v>
      </c>
      <c r="Q169" s="97">
        <v>330000</v>
      </c>
      <c r="R169" s="97">
        <v>2121000</v>
      </c>
      <c r="S169" s="97">
        <v>2121000</v>
      </c>
      <c r="T169" s="97">
        <v>0</v>
      </c>
      <c r="U169" s="99">
        <v>0</v>
      </c>
    </row>
    <row r="170" spans="1:21" ht="12.75">
      <c r="A170" s="250">
        <v>2</v>
      </c>
      <c r="B170" s="251">
        <v>19</v>
      </c>
      <c r="C170" s="251">
        <v>4</v>
      </c>
      <c r="D170" s="94">
        <v>3</v>
      </c>
      <c r="E170" s="94">
        <v>0</v>
      </c>
      <c r="F170" s="95">
        <v>0</v>
      </c>
      <c r="G170" s="96" t="s">
        <v>421</v>
      </c>
      <c r="H170" s="97">
        <v>23573215.02</v>
      </c>
      <c r="I170" s="97">
        <v>20394432.02</v>
      </c>
      <c r="J170" s="97">
        <v>14169153</v>
      </c>
      <c r="K170" s="97">
        <v>9097691.72</v>
      </c>
      <c r="L170" s="97">
        <v>5071461.28</v>
      </c>
      <c r="M170" s="97">
        <v>1615440</v>
      </c>
      <c r="N170" s="97">
        <v>3313735</v>
      </c>
      <c r="O170" s="97">
        <v>286757.02</v>
      </c>
      <c r="P170" s="97">
        <v>519583</v>
      </c>
      <c r="Q170" s="97">
        <v>489764</v>
      </c>
      <c r="R170" s="97">
        <v>3178783</v>
      </c>
      <c r="S170" s="97">
        <v>3178783</v>
      </c>
      <c r="T170" s="97">
        <v>842000</v>
      </c>
      <c r="U170" s="99">
        <v>0</v>
      </c>
    </row>
    <row r="171" spans="1:21" ht="12.75">
      <c r="A171" s="250">
        <v>2</v>
      </c>
      <c r="B171" s="251">
        <v>15</v>
      </c>
      <c r="C171" s="251">
        <v>3</v>
      </c>
      <c r="D171" s="94">
        <v>3</v>
      </c>
      <c r="E171" s="94">
        <v>0</v>
      </c>
      <c r="F171" s="95">
        <v>0</v>
      </c>
      <c r="G171" s="96" t="s">
        <v>422</v>
      </c>
      <c r="H171" s="97">
        <v>59180441</v>
      </c>
      <c r="I171" s="97">
        <v>48395298</v>
      </c>
      <c r="J171" s="97">
        <v>35830862</v>
      </c>
      <c r="K171" s="97">
        <v>19447642</v>
      </c>
      <c r="L171" s="97">
        <v>16383220</v>
      </c>
      <c r="M171" s="97">
        <v>4331096</v>
      </c>
      <c r="N171" s="97">
        <v>6539090</v>
      </c>
      <c r="O171" s="97">
        <v>607570</v>
      </c>
      <c r="P171" s="97">
        <v>0</v>
      </c>
      <c r="Q171" s="97">
        <v>1086680</v>
      </c>
      <c r="R171" s="97">
        <v>10785143</v>
      </c>
      <c r="S171" s="97">
        <v>8856143</v>
      </c>
      <c r="T171" s="97">
        <v>6020000</v>
      </c>
      <c r="U171" s="99">
        <v>1929000</v>
      </c>
    </row>
    <row r="172" spans="1:21" ht="12.75">
      <c r="A172" s="250">
        <v>2</v>
      </c>
      <c r="B172" s="251">
        <v>23</v>
      </c>
      <c r="C172" s="251">
        <v>4</v>
      </c>
      <c r="D172" s="94">
        <v>3</v>
      </c>
      <c r="E172" s="94">
        <v>0</v>
      </c>
      <c r="F172" s="95">
        <v>0</v>
      </c>
      <c r="G172" s="96" t="s">
        <v>423</v>
      </c>
      <c r="H172" s="97">
        <v>85946445</v>
      </c>
      <c r="I172" s="97">
        <v>50105004</v>
      </c>
      <c r="J172" s="97">
        <v>39201296</v>
      </c>
      <c r="K172" s="97">
        <v>20017535</v>
      </c>
      <c r="L172" s="97">
        <v>19183761</v>
      </c>
      <c r="M172" s="97">
        <v>5087500</v>
      </c>
      <c r="N172" s="97">
        <v>5310206</v>
      </c>
      <c r="O172" s="97">
        <v>140002</v>
      </c>
      <c r="P172" s="97">
        <v>0</v>
      </c>
      <c r="Q172" s="97">
        <v>366000</v>
      </c>
      <c r="R172" s="97">
        <v>35841441</v>
      </c>
      <c r="S172" s="97">
        <v>35721441</v>
      </c>
      <c r="T172" s="97">
        <v>15297791</v>
      </c>
      <c r="U172" s="99">
        <v>120000</v>
      </c>
    </row>
    <row r="173" spans="1:21" ht="12.75">
      <c r="A173" s="250">
        <v>2</v>
      </c>
      <c r="B173" s="251">
        <v>8</v>
      </c>
      <c r="C173" s="251">
        <v>8</v>
      </c>
      <c r="D173" s="94">
        <v>3</v>
      </c>
      <c r="E173" s="94">
        <v>0</v>
      </c>
      <c r="F173" s="95">
        <v>0</v>
      </c>
      <c r="G173" s="96" t="s">
        <v>424</v>
      </c>
      <c r="H173" s="97">
        <v>28312789</v>
      </c>
      <c r="I173" s="97">
        <v>19917335</v>
      </c>
      <c r="J173" s="97">
        <v>14524046</v>
      </c>
      <c r="K173" s="97">
        <v>9871998</v>
      </c>
      <c r="L173" s="97">
        <v>4652048</v>
      </c>
      <c r="M173" s="97">
        <v>1194745</v>
      </c>
      <c r="N173" s="97">
        <v>3442001</v>
      </c>
      <c r="O173" s="97">
        <v>169343</v>
      </c>
      <c r="P173" s="97">
        <v>29100</v>
      </c>
      <c r="Q173" s="97">
        <v>558100</v>
      </c>
      <c r="R173" s="97">
        <v>8395454</v>
      </c>
      <c r="S173" s="97">
        <v>7516798</v>
      </c>
      <c r="T173" s="97">
        <v>5313437</v>
      </c>
      <c r="U173" s="99">
        <v>878656</v>
      </c>
    </row>
    <row r="174" spans="1:21" ht="12.75">
      <c r="A174" s="250">
        <v>2</v>
      </c>
      <c r="B174" s="251">
        <v>10</v>
      </c>
      <c r="C174" s="251">
        <v>3</v>
      </c>
      <c r="D174" s="94">
        <v>3</v>
      </c>
      <c r="E174" s="94">
        <v>0</v>
      </c>
      <c r="F174" s="95">
        <v>0</v>
      </c>
      <c r="G174" s="96" t="s">
        <v>425</v>
      </c>
      <c r="H174" s="97">
        <v>26797461</v>
      </c>
      <c r="I174" s="97">
        <v>23148296</v>
      </c>
      <c r="J174" s="97">
        <v>15166810</v>
      </c>
      <c r="K174" s="97">
        <v>10161519</v>
      </c>
      <c r="L174" s="97">
        <v>5005291</v>
      </c>
      <c r="M174" s="97">
        <v>551428</v>
      </c>
      <c r="N174" s="97">
        <v>6444680</v>
      </c>
      <c r="O174" s="97">
        <v>485378</v>
      </c>
      <c r="P174" s="97">
        <v>0</v>
      </c>
      <c r="Q174" s="97">
        <v>500000</v>
      </c>
      <c r="R174" s="97">
        <v>3649165</v>
      </c>
      <c r="S174" s="97">
        <v>3649165</v>
      </c>
      <c r="T174" s="97">
        <v>0</v>
      </c>
      <c r="U174" s="99">
        <v>0</v>
      </c>
    </row>
    <row r="175" spans="1:21" ht="12.75">
      <c r="A175" s="250">
        <v>2</v>
      </c>
      <c r="B175" s="251">
        <v>7</v>
      </c>
      <c r="C175" s="251">
        <v>3</v>
      </c>
      <c r="D175" s="94">
        <v>3</v>
      </c>
      <c r="E175" s="94">
        <v>0</v>
      </c>
      <c r="F175" s="95">
        <v>0</v>
      </c>
      <c r="G175" s="96" t="s">
        <v>426</v>
      </c>
      <c r="H175" s="97">
        <v>29264060</v>
      </c>
      <c r="I175" s="97">
        <v>23047830</v>
      </c>
      <c r="J175" s="97">
        <v>16062985</v>
      </c>
      <c r="K175" s="97">
        <v>11118250</v>
      </c>
      <c r="L175" s="97">
        <v>4944735</v>
      </c>
      <c r="M175" s="97">
        <v>2086178</v>
      </c>
      <c r="N175" s="97">
        <v>4489470</v>
      </c>
      <c r="O175" s="97">
        <v>117347</v>
      </c>
      <c r="P175" s="97">
        <v>91850</v>
      </c>
      <c r="Q175" s="97">
        <v>200000</v>
      </c>
      <c r="R175" s="97">
        <v>6216230</v>
      </c>
      <c r="S175" s="97">
        <v>6071230</v>
      </c>
      <c r="T175" s="97">
        <v>2058873</v>
      </c>
      <c r="U175" s="99">
        <v>145000</v>
      </c>
    </row>
    <row r="176" spans="1:21" ht="12.75">
      <c r="A176" s="250">
        <v>2</v>
      </c>
      <c r="B176" s="251">
        <v>12</v>
      </c>
      <c r="C176" s="251">
        <v>2</v>
      </c>
      <c r="D176" s="94">
        <v>3</v>
      </c>
      <c r="E176" s="94">
        <v>0</v>
      </c>
      <c r="F176" s="95">
        <v>0</v>
      </c>
      <c r="G176" s="96" t="s">
        <v>427</v>
      </c>
      <c r="H176" s="97">
        <v>20819597.5</v>
      </c>
      <c r="I176" s="97">
        <v>18097570.55</v>
      </c>
      <c r="J176" s="97">
        <v>12668322.15</v>
      </c>
      <c r="K176" s="97">
        <v>9111478.39</v>
      </c>
      <c r="L176" s="97">
        <v>3556843.76</v>
      </c>
      <c r="M176" s="97">
        <v>934186</v>
      </c>
      <c r="N176" s="97">
        <v>3514464.9</v>
      </c>
      <c r="O176" s="97">
        <v>715597.5</v>
      </c>
      <c r="P176" s="97">
        <v>70000</v>
      </c>
      <c r="Q176" s="97">
        <v>195000</v>
      </c>
      <c r="R176" s="97">
        <v>2722026.95</v>
      </c>
      <c r="S176" s="97">
        <v>2722026.95</v>
      </c>
      <c r="T176" s="97">
        <v>0</v>
      </c>
      <c r="U176" s="99">
        <v>0</v>
      </c>
    </row>
    <row r="177" spans="1:21" ht="12.75">
      <c r="A177" s="250">
        <v>2</v>
      </c>
      <c r="B177" s="251">
        <v>12</v>
      </c>
      <c r="C177" s="251">
        <v>3</v>
      </c>
      <c r="D177" s="94">
        <v>3</v>
      </c>
      <c r="E177" s="94">
        <v>0</v>
      </c>
      <c r="F177" s="95">
        <v>0</v>
      </c>
      <c r="G177" s="96" t="s">
        <v>428</v>
      </c>
      <c r="H177" s="97">
        <v>47119856</v>
      </c>
      <c r="I177" s="97">
        <v>37358545</v>
      </c>
      <c r="J177" s="97">
        <v>27806243</v>
      </c>
      <c r="K177" s="97">
        <v>17213419</v>
      </c>
      <c r="L177" s="97">
        <v>10592824</v>
      </c>
      <c r="M177" s="97">
        <v>1916000</v>
      </c>
      <c r="N177" s="97">
        <v>6442653</v>
      </c>
      <c r="O177" s="97">
        <v>143649</v>
      </c>
      <c r="P177" s="97">
        <v>0</v>
      </c>
      <c r="Q177" s="97">
        <v>1050000</v>
      </c>
      <c r="R177" s="97">
        <v>9761311</v>
      </c>
      <c r="S177" s="97">
        <v>9761311</v>
      </c>
      <c r="T177" s="97">
        <v>5186000</v>
      </c>
      <c r="U177" s="99">
        <v>0</v>
      </c>
    </row>
    <row r="178" spans="1:21" ht="12.75">
      <c r="A178" s="250">
        <v>2</v>
      </c>
      <c r="B178" s="251">
        <v>21</v>
      </c>
      <c r="C178" s="251">
        <v>6</v>
      </c>
      <c r="D178" s="94">
        <v>3</v>
      </c>
      <c r="E178" s="94">
        <v>0</v>
      </c>
      <c r="F178" s="95">
        <v>0</v>
      </c>
      <c r="G178" s="96" t="s">
        <v>429</v>
      </c>
      <c r="H178" s="97">
        <v>25262680.99</v>
      </c>
      <c r="I178" s="97">
        <v>18819680.99</v>
      </c>
      <c r="J178" s="97">
        <v>13676641.2</v>
      </c>
      <c r="K178" s="97">
        <v>9432319.01</v>
      </c>
      <c r="L178" s="97">
        <v>4244322.19</v>
      </c>
      <c r="M178" s="97">
        <v>1635039</v>
      </c>
      <c r="N178" s="97">
        <v>2962190.99</v>
      </c>
      <c r="O178" s="97">
        <v>139809.8</v>
      </c>
      <c r="P178" s="97">
        <v>0</v>
      </c>
      <c r="Q178" s="97">
        <v>406000</v>
      </c>
      <c r="R178" s="97">
        <v>6443000</v>
      </c>
      <c r="S178" s="97">
        <v>6398500</v>
      </c>
      <c r="T178" s="97">
        <v>970000</v>
      </c>
      <c r="U178" s="99">
        <v>44500</v>
      </c>
    </row>
    <row r="179" spans="1:21" ht="12.75">
      <c r="A179" s="250">
        <v>2</v>
      </c>
      <c r="B179" s="251">
        <v>14</v>
      </c>
      <c r="C179" s="251">
        <v>5</v>
      </c>
      <c r="D179" s="94">
        <v>3</v>
      </c>
      <c r="E179" s="94">
        <v>0</v>
      </c>
      <c r="F179" s="95">
        <v>0</v>
      </c>
      <c r="G179" s="96" t="s">
        <v>430</v>
      </c>
      <c r="H179" s="97">
        <v>20309687.62</v>
      </c>
      <c r="I179" s="97">
        <v>13395092.62</v>
      </c>
      <c r="J179" s="97">
        <v>10049763.78</v>
      </c>
      <c r="K179" s="97">
        <v>6765711</v>
      </c>
      <c r="L179" s="97">
        <v>3284052.78</v>
      </c>
      <c r="M179" s="97">
        <v>606000</v>
      </c>
      <c r="N179" s="97">
        <v>2492334</v>
      </c>
      <c r="O179" s="97">
        <v>126994.84</v>
      </c>
      <c r="P179" s="97">
        <v>0</v>
      </c>
      <c r="Q179" s="97">
        <v>120000</v>
      </c>
      <c r="R179" s="97">
        <v>6914595</v>
      </c>
      <c r="S179" s="97">
        <v>6914595</v>
      </c>
      <c r="T179" s="97">
        <v>5747480</v>
      </c>
      <c r="U179" s="99">
        <v>0</v>
      </c>
    </row>
    <row r="180" spans="1:21" ht="12.75">
      <c r="A180" s="250">
        <v>2</v>
      </c>
      <c r="B180" s="251">
        <v>8</v>
      </c>
      <c r="C180" s="251">
        <v>10</v>
      </c>
      <c r="D180" s="94">
        <v>3</v>
      </c>
      <c r="E180" s="94">
        <v>0</v>
      </c>
      <c r="F180" s="95">
        <v>0</v>
      </c>
      <c r="G180" s="96" t="s">
        <v>431</v>
      </c>
      <c r="H180" s="97">
        <v>27312784</v>
      </c>
      <c r="I180" s="97">
        <v>18332620</v>
      </c>
      <c r="J180" s="97">
        <v>13039385</v>
      </c>
      <c r="K180" s="97">
        <v>8265546</v>
      </c>
      <c r="L180" s="97">
        <v>4773839</v>
      </c>
      <c r="M180" s="97">
        <v>1365739</v>
      </c>
      <c r="N180" s="97">
        <v>2985508</v>
      </c>
      <c r="O180" s="97">
        <v>271321</v>
      </c>
      <c r="P180" s="97">
        <v>0</v>
      </c>
      <c r="Q180" s="97">
        <v>670667</v>
      </c>
      <c r="R180" s="97">
        <v>8980164</v>
      </c>
      <c r="S180" s="97">
        <v>8980164</v>
      </c>
      <c r="T180" s="97">
        <v>6227939</v>
      </c>
      <c r="U180" s="99">
        <v>0</v>
      </c>
    </row>
    <row r="181" spans="1:21" ht="12.75">
      <c r="A181" s="250">
        <v>2</v>
      </c>
      <c r="B181" s="251">
        <v>13</v>
      </c>
      <c r="C181" s="251">
        <v>3</v>
      </c>
      <c r="D181" s="94">
        <v>3</v>
      </c>
      <c r="E181" s="94">
        <v>0</v>
      </c>
      <c r="F181" s="95">
        <v>0</v>
      </c>
      <c r="G181" s="96" t="s">
        <v>432</v>
      </c>
      <c r="H181" s="97">
        <v>74526291</v>
      </c>
      <c r="I181" s="97">
        <v>54177229</v>
      </c>
      <c r="J181" s="97">
        <v>35499461</v>
      </c>
      <c r="K181" s="97">
        <v>21296598</v>
      </c>
      <c r="L181" s="97">
        <v>14202863</v>
      </c>
      <c r="M181" s="97">
        <v>5065000</v>
      </c>
      <c r="N181" s="97">
        <v>11336545</v>
      </c>
      <c r="O181" s="97">
        <v>0</v>
      </c>
      <c r="P181" s="97">
        <v>856223</v>
      </c>
      <c r="Q181" s="97">
        <v>1420000</v>
      </c>
      <c r="R181" s="97">
        <v>20349062</v>
      </c>
      <c r="S181" s="97">
        <v>20349062</v>
      </c>
      <c r="T181" s="97">
        <v>10304572</v>
      </c>
      <c r="U181" s="99">
        <v>0</v>
      </c>
    </row>
    <row r="182" spans="1:21" ht="12.75">
      <c r="A182" s="250">
        <v>2</v>
      </c>
      <c r="B182" s="251">
        <v>12</v>
      </c>
      <c r="C182" s="251">
        <v>4</v>
      </c>
      <c r="D182" s="94">
        <v>3</v>
      </c>
      <c r="E182" s="94">
        <v>0</v>
      </c>
      <c r="F182" s="95">
        <v>0</v>
      </c>
      <c r="G182" s="96" t="s">
        <v>433</v>
      </c>
      <c r="H182" s="97">
        <v>30878621.33</v>
      </c>
      <c r="I182" s="97">
        <v>21922102.62</v>
      </c>
      <c r="J182" s="97">
        <v>15765326.62</v>
      </c>
      <c r="K182" s="97">
        <v>9767416</v>
      </c>
      <c r="L182" s="97">
        <v>5997910.62</v>
      </c>
      <c r="M182" s="97">
        <v>667500</v>
      </c>
      <c r="N182" s="97">
        <v>5156490</v>
      </c>
      <c r="O182" s="97">
        <v>6786</v>
      </c>
      <c r="P182" s="97">
        <v>26000</v>
      </c>
      <c r="Q182" s="97">
        <v>300000</v>
      </c>
      <c r="R182" s="97">
        <v>8956518.71</v>
      </c>
      <c r="S182" s="97">
        <v>8956518.71</v>
      </c>
      <c r="T182" s="97">
        <v>3762224.73</v>
      </c>
      <c r="U182" s="99">
        <v>0</v>
      </c>
    </row>
    <row r="183" spans="1:21" ht="12.75">
      <c r="A183" s="250">
        <v>2</v>
      </c>
      <c r="B183" s="251">
        <v>2</v>
      </c>
      <c r="C183" s="251">
        <v>7</v>
      </c>
      <c r="D183" s="94">
        <v>3</v>
      </c>
      <c r="E183" s="94">
        <v>0</v>
      </c>
      <c r="F183" s="95">
        <v>0</v>
      </c>
      <c r="G183" s="96" t="s">
        <v>434</v>
      </c>
      <c r="H183" s="97">
        <v>19941760</v>
      </c>
      <c r="I183" s="97">
        <v>15225909</v>
      </c>
      <c r="J183" s="97">
        <v>10344163</v>
      </c>
      <c r="K183" s="97">
        <v>6055974</v>
      </c>
      <c r="L183" s="97">
        <v>4288189</v>
      </c>
      <c r="M183" s="97">
        <v>1541121</v>
      </c>
      <c r="N183" s="97">
        <v>2424465</v>
      </c>
      <c r="O183" s="97">
        <v>666160</v>
      </c>
      <c r="P183" s="97">
        <v>0</v>
      </c>
      <c r="Q183" s="97">
        <v>250000</v>
      </c>
      <c r="R183" s="97">
        <v>4715851</v>
      </c>
      <c r="S183" s="97">
        <v>4715851</v>
      </c>
      <c r="T183" s="97">
        <v>1754045</v>
      </c>
      <c r="U183" s="99">
        <v>0</v>
      </c>
    </row>
    <row r="184" spans="1:21" ht="12.75">
      <c r="A184" s="250">
        <v>2</v>
      </c>
      <c r="B184" s="251">
        <v>1</v>
      </c>
      <c r="C184" s="251">
        <v>4</v>
      </c>
      <c r="D184" s="94">
        <v>3</v>
      </c>
      <c r="E184" s="94">
        <v>0</v>
      </c>
      <c r="F184" s="95">
        <v>0</v>
      </c>
      <c r="G184" s="96" t="s">
        <v>435</v>
      </c>
      <c r="H184" s="97">
        <v>39166938.67</v>
      </c>
      <c r="I184" s="97">
        <v>30702601.67</v>
      </c>
      <c r="J184" s="97">
        <v>22140813</v>
      </c>
      <c r="K184" s="97">
        <v>16298895</v>
      </c>
      <c r="L184" s="97">
        <v>5841918</v>
      </c>
      <c r="M184" s="97">
        <v>1303964</v>
      </c>
      <c r="N184" s="97">
        <v>6437649</v>
      </c>
      <c r="O184" s="97">
        <v>202175.67</v>
      </c>
      <c r="P184" s="97">
        <v>25000</v>
      </c>
      <c r="Q184" s="97">
        <v>593000</v>
      </c>
      <c r="R184" s="97">
        <v>8464337</v>
      </c>
      <c r="S184" s="97">
        <v>7764337</v>
      </c>
      <c r="T184" s="97">
        <v>3097571</v>
      </c>
      <c r="U184" s="99">
        <v>700000</v>
      </c>
    </row>
    <row r="185" spans="1:21" ht="12.75">
      <c r="A185" s="250">
        <v>2</v>
      </c>
      <c r="B185" s="251">
        <v>20</v>
      </c>
      <c r="C185" s="251">
        <v>1</v>
      </c>
      <c r="D185" s="94">
        <v>3</v>
      </c>
      <c r="E185" s="94">
        <v>0</v>
      </c>
      <c r="F185" s="95">
        <v>0</v>
      </c>
      <c r="G185" s="96" t="s">
        <v>436</v>
      </c>
      <c r="H185" s="97">
        <v>45534906.41</v>
      </c>
      <c r="I185" s="97">
        <v>38196906.41</v>
      </c>
      <c r="J185" s="97">
        <v>28722219.41</v>
      </c>
      <c r="K185" s="97">
        <v>17996280.27</v>
      </c>
      <c r="L185" s="97">
        <v>10725939.14</v>
      </c>
      <c r="M185" s="97">
        <v>2310430</v>
      </c>
      <c r="N185" s="97">
        <v>5289257</v>
      </c>
      <c r="O185" s="97">
        <v>525000</v>
      </c>
      <c r="P185" s="97">
        <v>0</v>
      </c>
      <c r="Q185" s="97">
        <v>1350000</v>
      </c>
      <c r="R185" s="97">
        <v>7338000</v>
      </c>
      <c r="S185" s="97">
        <v>7338000</v>
      </c>
      <c r="T185" s="97">
        <v>1898723.11</v>
      </c>
      <c r="U185" s="99">
        <v>0</v>
      </c>
    </row>
    <row r="186" spans="1:21" ht="12.75">
      <c r="A186" s="250">
        <v>2</v>
      </c>
      <c r="B186" s="251">
        <v>10</v>
      </c>
      <c r="C186" s="251">
        <v>5</v>
      </c>
      <c r="D186" s="94">
        <v>3</v>
      </c>
      <c r="E186" s="94">
        <v>0</v>
      </c>
      <c r="F186" s="95">
        <v>0</v>
      </c>
      <c r="G186" s="96" t="s">
        <v>437</v>
      </c>
      <c r="H186" s="97">
        <v>19444347</v>
      </c>
      <c r="I186" s="97">
        <v>17289518</v>
      </c>
      <c r="J186" s="97">
        <v>10921252</v>
      </c>
      <c r="K186" s="97">
        <v>7747886</v>
      </c>
      <c r="L186" s="97">
        <v>3173366</v>
      </c>
      <c r="M186" s="97">
        <v>408738</v>
      </c>
      <c r="N186" s="97">
        <v>5393248</v>
      </c>
      <c r="O186" s="97">
        <v>242194</v>
      </c>
      <c r="P186" s="97">
        <v>0</v>
      </c>
      <c r="Q186" s="97">
        <v>324086</v>
      </c>
      <c r="R186" s="97">
        <v>2154829</v>
      </c>
      <c r="S186" s="97">
        <v>2154829</v>
      </c>
      <c r="T186" s="97">
        <v>3750</v>
      </c>
      <c r="U186" s="99">
        <v>0</v>
      </c>
    </row>
    <row r="187" spans="1:21" ht="12.75">
      <c r="A187" s="250">
        <v>2</v>
      </c>
      <c r="B187" s="251">
        <v>25</v>
      </c>
      <c r="C187" s="251">
        <v>4</v>
      </c>
      <c r="D187" s="94">
        <v>3</v>
      </c>
      <c r="E187" s="94">
        <v>0</v>
      </c>
      <c r="F187" s="95">
        <v>0</v>
      </c>
      <c r="G187" s="96" t="s">
        <v>438</v>
      </c>
      <c r="H187" s="97">
        <v>32525672.8</v>
      </c>
      <c r="I187" s="97">
        <v>20039469.8</v>
      </c>
      <c r="J187" s="97">
        <v>14296128</v>
      </c>
      <c r="K187" s="97">
        <v>9106999</v>
      </c>
      <c r="L187" s="97">
        <v>5189129</v>
      </c>
      <c r="M187" s="97">
        <v>1065240</v>
      </c>
      <c r="N187" s="97">
        <v>4258859</v>
      </c>
      <c r="O187" s="97">
        <v>180529.8</v>
      </c>
      <c r="P187" s="97">
        <v>3713</v>
      </c>
      <c r="Q187" s="97">
        <v>235000</v>
      </c>
      <c r="R187" s="97">
        <v>12486203</v>
      </c>
      <c r="S187" s="97">
        <v>12486203</v>
      </c>
      <c r="T187" s="97">
        <v>10576652</v>
      </c>
      <c r="U187" s="99">
        <v>0</v>
      </c>
    </row>
    <row r="188" spans="1:21" ht="12.75">
      <c r="A188" s="250">
        <v>2</v>
      </c>
      <c r="B188" s="251">
        <v>16</v>
      </c>
      <c r="C188" s="251">
        <v>4</v>
      </c>
      <c r="D188" s="94">
        <v>3</v>
      </c>
      <c r="E188" s="94">
        <v>0</v>
      </c>
      <c r="F188" s="95">
        <v>0</v>
      </c>
      <c r="G188" s="96" t="s">
        <v>439</v>
      </c>
      <c r="H188" s="97">
        <v>204925875</v>
      </c>
      <c r="I188" s="97">
        <v>169651759</v>
      </c>
      <c r="J188" s="97">
        <v>130485420</v>
      </c>
      <c r="K188" s="97">
        <v>54760635.96</v>
      </c>
      <c r="L188" s="97">
        <v>75724784.04</v>
      </c>
      <c r="M188" s="97">
        <v>20442155</v>
      </c>
      <c r="N188" s="97">
        <v>12733018</v>
      </c>
      <c r="O188" s="97">
        <v>691166</v>
      </c>
      <c r="P188" s="97">
        <v>0</v>
      </c>
      <c r="Q188" s="97">
        <v>5300000</v>
      </c>
      <c r="R188" s="97">
        <v>35274116</v>
      </c>
      <c r="S188" s="97">
        <v>35124116</v>
      </c>
      <c r="T188" s="97">
        <v>8816166</v>
      </c>
      <c r="U188" s="99">
        <v>150000</v>
      </c>
    </row>
    <row r="189" spans="1:21" ht="12.75">
      <c r="A189" s="250">
        <v>2</v>
      </c>
      <c r="B189" s="251">
        <v>9</v>
      </c>
      <c r="C189" s="251">
        <v>7</v>
      </c>
      <c r="D189" s="94">
        <v>3</v>
      </c>
      <c r="E189" s="94">
        <v>0</v>
      </c>
      <c r="F189" s="95">
        <v>0</v>
      </c>
      <c r="G189" s="96" t="s">
        <v>440</v>
      </c>
      <c r="H189" s="97">
        <v>21658755.29</v>
      </c>
      <c r="I189" s="97">
        <v>17153487.29</v>
      </c>
      <c r="J189" s="97">
        <v>12569795.17</v>
      </c>
      <c r="K189" s="97">
        <v>8306788.32</v>
      </c>
      <c r="L189" s="97">
        <v>4263006.85</v>
      </c>
      <c r="M189" s="97">
        <v>1102072</v>
      </c>
      <c r="N189" s="97">
        <v>2888104</v>
      </c>
      <c r="O189" s="97">
        <v>254018.12</v>
      </c>
      <c r="P189" s="97">
        <v>0</v>
      </c>
      <c r="Q189" s="97">
        <v>339498</v>
      </c>
      <c r="R189" s="97">
        <v>4505268</v>
      </c>
      <c r="S189" s="97">
        <v>4505268</v>
      </c>
      <c r="T189" s="97">
        <v>2518748</v>
      </c>
      <c r="U189" s="99">
        <v>0</v>
      </c>
    </row>
    <row r="190" spans="1:21" ht="12.75">
      <c r="A190" s="250">
        <v>2</v>
      </c>
      <c r="B190" s="251">
        <v>20</v>
      </c>
      <c r="C190" s="251">
        <v>2</v>
      </c>
      <c r="D190" s="94">
        <v>3</v>
      </c>
      <c r="E190" s="94">
        <v>0</v>
      </c>
      <c r="F190" s="95">
        <v>0</v>
      </c>
      <c r="G190" s="96" t="s">
        <v>441</v>
      </c>
      <c r="H190" s="97">
        <v>28607835</v>
      </c>
      <c r="I190" s="97">
        <v>20426728</v>
      </c>
      <c r="J190" s="97">
        <v>13810399</v>
      </c>
      <c r="K190" s="97">
        <v>8250504</v>
      </c>
      <c r="L190" s="97">
        <v>5559895</v>
      </c>
      <c r="M190" s="97">
        <v>1725600</v>
      </c>
      <c r="N190" s="97">
        <v>4136289</v>
      </c>
      <c r="O190" s="97">
        <v>104440</v>
      </c>
      <c r="P190" s="97">
        <v>0</v>
      </c>
      <c r="Q190" s="97">
        <v>650000</v>
      </c>
      <c r="R190" s="97">
        <v>8181107</v>
      </c>
      <c r="S190" s="97">
        <v>8181107</v>
      </c>
      <c r="T190" s="97">
        <v>1100000</v>
      </c>
      <c r="U190" s="99">
        <v>0</v>
      </c>
    </row>
    <row r="191" spans="1:21" ht="12.75">
      <c r="A191" s="250">
        <v>2</v>
      </c>
      <c r="B191" s="251">
        <v>16</v>
      </c>
      <c r="C191" s="251">
        <v>5</v>
      </c>
      <c r="D191" s="94">
        <v>3</v>
      </c>
      <c r="E191" s="94">
        <v>0</v>
      </c>
      <c r="F191" s="95">
        <v>0</v>
      </c>
      <c r="G191" s="96" t="s">
        <v>442</v>
      </c>
      <c r="H191" s="97">
        <v>45795552</v>
      </c>
      <c r="I191" s="97">
        <v>24242525</v>
      </c>
      <c r="J191" s="97">
        <v>17384634</v>
      </c>
      <c r="K191" s="97">
        <v>11528939</v>
      </c>
      <c r="L191" s="97">
        <v>5855695</v>
      </c>
      <c r="M191" s="97">
        <v>977800</v>
      </c>
      <c r="N191" s="97">
        <v>3776329</v>
      </c>
      <c r="O191" s="97">
        <v>608662</v>
      </c>
      <c r="P191" s="97">
        <v>11100</v>
      </c>
      <c r="Q191" s="97">
        <v>1484000</v>
      </c>
      <c r="R191" s="97">
        <v>21553027</v>
      </c>
      <c r="S191" s="97">
        <v>21553027</v>
      </c>
      <c r="T191" s="97">
        <v>0</v>
      </c>
      <c r="U191" s="99">
        <v>0</v>
      </c>
    </row>
    <row r="192" spans="1:21" ht="12.75">
      <c r="A192" s="250">
        <v>2</v>
      </c>
      <c r="B192" s="251">
        <v>8</v>
      </c>
      <c r="C192" s="251">
        <v>12</v>
      </c>
      <c r="D192" s="94">
        <v>3</v>
      </c>
      <c r="E192" s="94">
        <v>0</v>
      </c>
      <c r="F192" s="95">
        <v>0</v>
      </c>
      <c r="G192" s="96" t="s">
        <v>443</v>
      </c>
      <c r="H192" s="97">
        <v>33855176</v>
      </c>
      <c r="I192" s="97">
        <v>22410953</v>
      </c>
      <c r="J192" s="97">
        <v>16319471</v>
      </c>
      <c r="K192" s="97">
        <v>10067030</v>
      </c>
      <c r="L192" s="97">
        <v>6252441</v>
      </c>
      <c r="M192" s="97">
        <v>1130740</v>
      </c>
      <c r="N192" s="97">
        <v>4203297</v>
      </c>
      <c r="O192" s="97">
        <v>377445</v>
      </c>
      <c r="P192" s="97">
        <v>0</v>
      </c>
      <c r="Q192" s="97">
        <v>380000</v>
      </c>
      <c r="R192" s="97">
        <v>11444223</v>
      </c>
      <c r="S192" s="97">
        <v>11444223</v>
      </c>
      <c r="T192" s="97">
        <v>8432728</v>
      </c>
      <c r="U192" s="99">
        <v>0</v>
      </c>
    </row>
    <row r="193" spans="1:21" ht="12.75">
      <c r="A193" s="250">
        <v>2</v>
      </c>
      <c r="B193" s="251">
        <v>23</v>
      </c>
      <c r="C193" s="251">
        <v>8</v>
      </c>
      <c r="D193" s="94">
        <v>3</v>
      </c>
      <c r="E193" s="94">
        <v>0</v>
      </c>
      <c r="F193" s="95">
        <v>0</v>
      </c>
      <c r="G193" s="96" t="s">
        <v>444</v>
      </c>
      <c r="H193" s="97">
        <v>80404350</v>
      </c>
      <c r="I193" s="97">
        <v>49818015</v>
      </c>
      <c r="J193" s="97">
        <v>38971927</v>
      </c>
      <c r="K193" s="97">
        <v>22875696.07</v>
      </c>
      <c r="L193" s="97">
        <v>16096230.93</v>
      </c>
      <c r="M193" s="97">
        <v>4590200</v>
      </c>
      <c r="N193" s="97">
        <v>4150528</v>
      </c>
      <c r="O193" s="97">
        <v>639594</v>
      </c>
      <c r="P193" s="97">
        <v>0</v>
      </c>
      <c r="Q193" s="97">
        <v>1465766</v>
      </c>
      <c r="R193" s="97">
        <v>30586335</v>
      </c>
      <c r="S193" s="97">
        <v>30586335</v>
      </c>
      <c r="T193" s="97">
        <v>6567276</v>
      </c>
      <c r="U193" s="99">
        <v>0</v>
      </c>
    </row>
    <row r="194" spans="1:21" ht="12.75">
      <c r="A194" s="250">
        <v>2</v>
      </c>
      <c r="B194" s="251">
        <v>23</v>
      </c>
      <c r="C194" s="251">
        <v>7</v>
      </c>
      <c r="D194" s="94">
        <v>3</v>
      </c>
      <c r="E194" s="94">
        <v>0</v>
      </c>
      <c r="F194" s="95">
        <v>0</v>
      </c>
      <c r="G194" s="96" t="s">
        <v>445</v>
      </c>
      <c r="H194" s="97">
        <v>31208467</v>
      </c>
      <c r="I194" s="97">
        <v>27584517</v>
      </c>
      <c r="J194" s="97">
        <v>21622957</v>
      </c>
      <c r="K194" s="97">
        <v>13709561</v>
      </c>
      <c r="L194" s="97">
        <v>7913396</v>
      </c>
      <c r="M194" s="97">
        <v>1620700</v>
      </c>
      <c r="N194" s="97">
        <v>3855710</v>
      </c>
      <c r="O194" s="97">
        <v>165150</v>
      </c>
      <c r="P194" s="97">
        <v>200000</v>
      </c>
      <c r="Q194" s="97">
        <v>120000</v>
      </c>
      <c r="R194" s="97">
        <v>3623950</v>
      </c>
      <c r="S194" s="97">
        <v>3623950</v>
      </c>
      <c r="T194" s="97">
        <v>840000</v>
      </c>
      <c r="U194" s="99">
        <v>0</v>
      </c>
    </row>
    <row r="195" spans="1:21" ht="12.75">
      <c r="A195" s="250">
        <v>2</v>
      </c>
      <c r="B195" s="251">
        <v>8</v>
      </c>
      <c r="C195" s="251">
        <v>13</v>
      </c>
      <c r="D195" s="94">
        <v>3</v>
      </c>
      <c r="E195" s="94">
        <v>0</v>
      </c>
      <c r="F195" s="95">
        <v>0</v>
      </c>
      <c r="G195" s="96" t="s">
        <v>446</v>
      </c>
      <c r="H195" s="97">
        <v>35627997</v>
      </c>
      <c r="I195" s="97">
        <v>15370043</v>
      </c>
      <c r="J195" s="97">
        <v>10659695</v>
      </c>
      <c r="K195" s="97">
        <v>6410566</v>
      </c>
      <c r="L195" s="97">
        <v>4249129</v>
      </c>
      <c r="M195" s="97">
        <v>1461268</v>
      </c>
      <c r="N195" s="97">
        <v>2680100</v>
      </c>
      <c r="O195" s="97">
        <v>208980</v>
      </c>
      <c r="P195" s="97">
        <v>0</v>
      </c>
      <c r="Q195" s="97">
        <v>360000</v>
      </c>
      <c r="R195" s="97">
        <v>20257954</v>
      </c>
      <c r="S195" s="97">
        <v>19447954</v>
      </c>
      <c r="T195" s="97">
        <v>15729200</v>
      </c>
      <c r="U195" s="99">
        <v>810000</v>
      </c>
    </row>
    <row r="196" spans="1:21" ht="12.75">
      <c r="A196" s="250">
        <v>2</v>
      </c>
      <c r="B196" s="251">
        <v>19</v>
      </c>
      <c r="C196" s="251">
        <v>6</v>
      </c>
      <c r="D196" s="94">
        <v>3</v>
      </c>
      <c r="E196" s="94">
        <v>0</v>
      </c>
      <c r="F196" s="95">
        <v>0</v>
      </c>
      <c r="G196" s="96" t="s">
        <v>447</v>
      </c>
      <c r="H196" s="97">
        <v>86547507</v>
      </c>
      <c r="I196" s="97">
        <v>61525142</v>
      </c>
      <c r="J196" s="97">
        <v>46517091</v>
      </c>
      <c r="K196" s="97">
        <v>28464865</v>
      </c>
      <c r="L196" s="97">
        <v>18052226</v>
      </c>
      <c r="M196" s="97">
        <v>4781870</v>
      </c>
      <c r="N196" s="97">
        <v>8426181</v>
      </c>
      <c r="O196" s="97">
        <v>0</v>
      </c>
      <c r="P196" s="97">
        <v>0</v>
      </c>
      <c r="Q196" s="97">
        <v>1800000</v>
      </c>
      <c r="R196" s="97">
        <v>25022365</v>
      </c>
      <c r="S196" s="97">
        <v>20022365</v>
      </c>
      <c r="T196" s="97">
        <v>6049652</v>
      </c>
      <c r="U196" s="99">
        <v>5000000</v>
      </c>
    </row>
    <row r="197" spans="1:21" ht="12.75">
      <c r="A197" s="250">
        <v>2</v>
      </c>
      <c r="B197" s="251">
        <v>17</v>
      </c>
      <c r="C197" s="251">
        <v>4</v>
      </c>
      <c r="D197" s="94">
        <v>3</v>
      </c>
      <c r="E197" s="94">
        <v>0</v>
      </c>
      <c r="F197" s="95">
        <v>0</v>
      </c>
      <c r="G197" s="96" t="s">
        <v>448</v>
      </c>
      <c r="H197" s="97">
        <v>77245686</v>
      </c>
      <c r="I197" s="97">
        <v>50274986</v>
      </c>
      <c r="J197" s="97">
        <v>35906959</v>
      </c>
      <c r="K197" s="97">
        <v>23786012</v>
      </c>
      <c r="L197" s="97">
        <v>12120947</v>
      </c>
      <c r="M197" s="97">
        <v>4096880</v>
      </c>
      <c r="N197" s="97">
        <v>8867087</v>
      </c>
      <c r="O197" s="97">
        <v>304060</v>
      </c>
      <c r="P197" s="97">
        <v>0</v>
      </c>
      <c r="Q197" s="97">
        <v>1100000</v>
      </c>
      <c r="R197" s="97">
        <v>26970700</v>
      </c>
      <c r="S197" s="97">
        <v>23970700</v>
      </c>
      <c r="T197" s="97">
        <v>18730000</v>
      </c>
      <c r="U197" s="99">
        <v>3000000</v>
      </c>
    </row>
    <row r="198" spans="1:21" ht="12.75">
      <c r="A198" s="250">
        <v>2</v>
      </c>
      <c r="B198" s="251">
        <v>14</v>
      </c>
      <c r="C198" s="251">
        <v>7</v>
      </c>
      <c r="D198" s="94">
        <v>3</v>
      </c>
      <c r="E198" s="94">
        <v>0</v>
      </c>
      <c r="F198" s="95">
        <v>0</v>
      </c>
      <c r="G198" s="96" t="s">
        <v>449</v>
      </c>
      <c r="H198" s="97">
        <v>44533645</v>
      </c>
      <c r="I198" s="97">
        <v>33366947</v>
      </c>
      <c r="J198" s="97">
        <v>25053699</v>
      </c>
      <c r="K198" s="97">
        <v>15090327</v>
      </c>
      <c r="L198" s="97">
        <v>9963372</v>
      </c>
      <c r="M198" s="97">
        <v>1609900</v>
      </c>
      <c r="N198" s="97">
        <v>5546471</v>
      </c>
      <c r="O198" s="97">
        <v>407007</v>
      </c>
      <c r="P198" s="97">
        <v>0</v>
      </c>
      <c r="Q198" s="97">
        <v>749870</v>
      </c>
      <c r="R198" s="97">
        <v>11166698</v>
      </c>
      <c r="S198" s="97">
        <v>10410698</v>
      </c>
      <c r="T198" s="97">
        <v>6355258</v>
      </c>
      <c r="U198" s="99">
        <v>756000</v>
      </c>
    </row>
    <row r="199" spans="1:21" ht="12.75">
      <c r="A199" s="250">
        <v>2</v>
      </c>
      <c r="B199" s="251">
        <v>8</v>
      </c>
      <c r="C199" s="251">
        <v>14</v>
      </c>
      <c r="D199" s="94">
        <v>3</v>
      </c>
      <c r="E199" s="94">
        <v>0</v>
      </c>
      <c r="F199" s="95">
        <v>0</v>
      </c>
      <c r="G199" s="96" t="s">
        <v>450</v>
      </c>
      <c r="H199" s="97">
        <v>22101008</v>
      </c>
      <c r="I199" s="97">
        <v>14983967.92</v>
      </c>
      <c r="J199" s="97">
        <v>10180219</v>
      </c>
      <c r="K199" s="97">
        <v>6924627</v>
      </c>
      <c r="L199" s="97">
        <v>3255592</v>
      </c>
      <c r="M199" s="97">
        <v>1034921</v>
      </c>
      <c r="N199" s="97">
        <v>2243600</v>
      </c>
      <c r="O199" s="97">
        <v>975227.92</v>
      </c>
      <c r="P199" s="97">
        <v>0</v>
      </c>
      <c r="Q199" s="97">
        <v>550000</v>
      </c>
      <c r="R199" s="97">
        <v>7117040.08</v>
      </c>
      <c r="S199" s="97">
        <v>7117040.08</v>
      </c>
      <c r="T199" s="97">
        <v>3280792</v>
      </c>
      <c r="U199" s="99">
        <v>0</v>
      </c>
    </row>
    <row r="200" spans="1:21" ht="12.75">
      <c r="A200" s="250">
        <v>2</v>
      </c>
      <c r="B200" s="251">
        <v>11</v>
      </c>
      <c r="C200" s="251">
        <v>4</v>
      </c>
      <c r="D200" s="94">
        <v>3</v>
      </c>
      <c r="E200" s="94">
        <v>0</v>
      </c>
      <c r="F200" s="95">
        <v>0</v>
      </c>
      <c r="G200" s="96" t="s">
        <v>451</v>
      </c>
      <c r="H200" s="97">
        <v>26779825</v>
      </c>
      <c r="I200" s="97">
        <v>21690459</v>
      </c>
      <c r="J200" s="97">
        <v>15766380</v>
      </c>
      <c r="K200" s="97">
        <v>9851293</v>
      </c>
      <c r="L200" s="97">
        <v>5915087</v>
      </c>
      <c r="M200" s="97">
        <v>1210000</v>
      </c>
      <c r="N200" s="97">
        <v>4205043</v>
      </c>
      <c r="O200" s="97">
        <v>0</v>
      </c>
      <c r="P200" s="97">
        <v>0</v>
      </c>
      <c r="Q200" s="97">
        <v>509036</v>
      </c>
      <c r="R200" s="97">
        <v>5089366</v>
      </c>
      <c r="S200" s="97">
        <v>5089366</v>
      </c>
      <c r="T200" s="97">
        <v>1073478.3</v>
      </c>
      <c r="U200" s="99">
        <v>0</v>
      </c>
    </row>
    <row r="201" spans="1:21" ht="12.75">
      <c r="A201" s="250">
        <v>2</v>
      </c>
      <c r="B201" s="251">
        <v>18</v>
      </c>
      <c r="C201" s="251">
        <v>4</v>
      </c>
      <c r="D201" s="94">
        <v>3</v>
      </c>
      <c r="E201" s="94">
        <v>0</v>
      </c>
      <c r="F201" s="95">
        <v>0</v>
      </c>
      <c r="G201" s="96" t="s">
        <v>452</v>
      </c>
      <c r="H201" s="97">
        <v>62612606</v>
      </c>
      <c r="I201" s="97">
        <v>46003517</v>
      </c>
      <c r="J201" s="97">
        <v>34274928</v>
      </c>
      <c r="K201" s="97">
        <v>22271644</v>
      </c>
      <c r="L201" s="97">
        <v>12003284</v>
      </c>
      <c r="M201" s="97">
        <v>3425243</v>
      </c>
      <c r="N201" s="97">
        <v>6345773</v>
      </c>
      <c r="O201" s="97">
        <v>457494</v>
      </c>
      <c r="P201" s="97">
        <v>0</v>
      </c>
      <c r="Q201" s="97">
        <v>1500079</v>
      </c>
      <c r="R201" s="97">
        <v>16609089</v>
      </c>
      <c r="S201" s="97">
        <v>16609089</v>
      </c>
      <c r="T201" s="97">
        <v>12426021</v>
      </c>
      <c r="U201" s="99">
        <v>0</v>
      </c>
    </row>
    <row r="202" spans="1:21" ht="12.75">
      <c r="A202" s="250">
        <v>2</v>
      </c>
      <c r="B202" s="251">
        <v>26</v>
      </c>
      <c r="C202" s="251">
        <v>4</v>
      </c>
      <c r="D202" s="94">
        <v>3</v>
      </c>
      <c r="E202" s="94">
        <v>0</v>
      </c>
      <c r="F202" s="95">
        <v>0</v>
      </c>
      <c r="G202" s="96" t="s">
        <v>453</v>
      </c>
      <c r="H202" s="97">
        <v>22964593</v>
      </c>
      <c r="I202" s="97">
        <v>16989039</v>
      </c>
      <c r="J202" s="97">
        <v>11224263.92</v>
      </c>
      <c r="K202" s="97">
        <v>8046468</v>
      </c>
      <c r="L202" s="97">
        <v>3177795.92</v>
      </c>
      <c r="M202" s="97">
        <v>956002</v>
      </c>
      <c r="N202" s="97">
        <v>3848269.82</v>
      </c>
      <c r="O202" s="97">
        <v>352187</v>
      </c>
      <c r="P202" s="97">
        <v>355816.26</v>
      </c>
      <c r="Q202" s="97">
        <v>252500</v>
      </c>
      <c r="R202" s="97">
        <v>5975554</v>
      </c>
      <c r="S202" s="97">
        <v>5797554</v>
      </c>
      <c r="T202" s="97">
        <v>4900748</v>
      </c>
      <c r="U202" s="99">
        <v>178000</v>
      </c>
    </row>
    <row r="203" spans="1:21" ht="12.75">
      <c r="A203" s="250">
        <v>2</v>
      </c>
      <c r="B203" s="251">
        <v>20</v>
      </c>
      <c r="C203" s="251">
        <v>3</v>
      </c>
      <c r="D203" s="94">
        <v>3</v>
      </c>
      <c r="E203" s="94">
        <v>0</v>
      </c>
      <c r="F203" s="95">
        <v>0</v>
      </c>
      <c r="G203" s="96" t="s">
        <v>454</v>
      </c>
      <c r="H203" s="97">
        <v>66653068</v>
      </c>
      <c r="I203" s="97">
        <v>45247209</v>
      </c>
      <c r="J203" s="97">
        <v>33389589</v>
      </c>
      <c r="K203" s="97">
        <v>22622889</v>
      </c>
      <c r="L203" s="97">
        <v>10766700</v>
      </c>
      <c r="M203" s="97">
        <v>3658903</v>
      </c>
      <c r="N203" s="97">
        <v>6229401</v>
      </c>
      <c r="O203" s="97">
        <v>220216</v>
      </c>
      <c r="P203" s="97">
        <v>0</v>
      </c>
      <c r="Q203" s="97">
        <v>1749100</v>
      </c>
      <c r="R203" s="97">
        <v>21405859</v>
      </c>
      <c r="S203" s="97">
        <v>21255859</v>
      </c>
      <c r="T203" s="97">
        <v>9155576</v>
      </c>
      <c r="U203" s="99">
        <v>150000</v>
      </c>
    </row>
    <row r="204" spans="1:21" ht="12.75">
      <c r="A204" s="250">
        <v>2</v>
      </c>
      <c r="B204" s="251">
        <v>14</v>
      </c>
      <c r="C204" s="251">
        <v>8</v>
      </c>
      <c r="D204" s="94">
        <v>3</v>
      </c>
      <c r="E204" s="94">
        <v>0</v>
      </c>
      <c r="F204" s="95">
        <v>0</v>
      </c>
      <c r="G204" s="96" t="s">
        <v>455</v>
      </c>
      <c r="H204" s="97">
        <v>42006988</v>
      </c>
      <c r="I204" s="97">
        <v>27367366</v>
      </c>
      <c r="J204" s="97">
        <v>21590575</v>
      </c>
      <c r="K204" s="97">
        <v>12555559</v>
      </c>
      <c r="L204" s="97">
        <v>9035016</v>
      </c>
      <c r="M204" s="97">
        <v>1121200</v>
      </c>
      <c r="N204" s="97">
        <v>3950006</v>
      </c>
      <c r="O204" s="97">
        <v>151585</v>
      </c>
      <c r="P204" s="97">
        <v>0</v>
      </c>
      <c r="Q204" s="97">
        <v>554000</v>
      </c>
      <c r="R204" s="97">
        <v>14639622</v>
      </c>
      <c r="S204" s="97">
        <v>14639622</v>
      </c>
      <c r="T204" s="97">
        <v>4740000</v>
      </c>
      <c r="U204" s="99">
        <v>0</v>
      </c>
    </row>
    <row r="205" spans="1:21" ht="12.75">
      <c r="A205" s="250">
        <v>2</v>
      </c>
      <c r="B205" s="251">
        <v>4</v>
      </c>
      <c r="C205" s="251">
        <v>4</v>
      </c>
      <c r="D205" s="94">
        <v>3</v>
      </c>
      <c r="E205" s="94">
        <v>0</v>
      </c>
      <c r="F205" s="95">
        <v>0</v>
      </c>
      <c r="G205" s="96" t="s">
        <v>456</v>
      </c>
      <c r="H205" s="97">
        <v>21204643.15</v>
      </c>
      <c r="I205" s="97">
        <v>18400643.15</v>
      </c>
      <c r="J205" s="97">
        <v>13431391.15</v>
      </c>
      <c r="K205" s="97">
        <v>9482995</v>
      </c>
      <c r="L205" s="97">
        <v>3948396.15</v>
      </c>
      <c r="M205" s="97">
        <v>719494</v>
      </c>
      <c r="N205" s="97">
        <v>3860451</v>
      </c>
      <c r="O205" s="97">
        <v>193519</v>
      </c>
      <c r="P205" s="97">
        <v>0</v>
      </c>
      <c r="Q205" s="97">
        <v>195788</v>
      </c>
      <c r="R205" s="97">
        <v>2804000</v>
      </c>
      <c r="S205" s="97">
        <v>2804000</v>
      </c>
      <c r="T205" s="97">
        <v>0</v>
      </c>
      <c r="U205" s="99">
        <v>0</v>
      </c>
    </row>
    <row r="206" spans="1:21" ht="12.75">
      <c r="A206" s="250">
        <v>2</v>
      </c>
      <c r="B206" s="251">
        <v>25</v>
      </c>
      <c r="C206" s="251">
        <v>6</v>
      </c>
      <c r="D206" s="94">
        <v>3</v>
      </c>
      <c r="E206" s="94">
        <v>0</v>
      </c>
      <c r="F206" s="95">
        <v>0</v>
      </c>
      <c r="G206" s="96" t="s">
        <v>457</v>
      </c>
      <c r="H206" s="97">
        <v>21099078</v>
      </c>
      <c r="I206" s="97">
        <v>18885852</v>
      </c>
      <c r="J206" s="97">
        <v>12905319</v>
      </c>
      <c r="K206" s="97">
        <v>9229669</v>
      </c>
      <c r="L206" s="97">
        <v>3675650</v>
      </c>
      <c r="M206" s="97">
        <v>1425447</v>
      </c>
      <c r="N206" s="97">
        <v>3906534</v>
      </c>
      <c r="O206" s="97">
        <v>163524</v>
      </c>
      <c r="P206" s="97">
        <v>7300</v>
      </c>
      <c r="Q206" s="97">
        <v>477728</v>
      </c>
      <c r="R206" s="97">
        <v>2213226</v>
      </c>
      <c r="S206" s="97">
        <v>2213226</v>
      </c>
      <c r="T206" s="97">
        <v>626227</v>
      </c>
      <c r="U206" s="99">
        <v>0</v>
      </c>
    </row>
    <row r="207" spans="1:21" ht="12.75">
      <c r="A207" s="250">
        <v>2</v>
      </c>
      <c r="B207" s="251">
        <v>17</v>
      </c>
      <c r="C207" s="251">
        <v>5</v>
      </c>
      <c r="D207" s="94">
        <v>3</v>
      </c>
      <c r="E207" s="94">
        <v>0</v>
      </c>
      <c r="F207" s="95">
        <v>0</v>
      </c>
      <c r="G207" s="96" t="s">
        <v>458</v>
      </c>
      <c r="H207" s="97">
        <v>20117396.18</v>
      </c>
      <c r="I207" s="97">
        <v>16963096.18</v>
      </c>
      <c r="J207" s="97">
        <v>11795161</v>
      </c>
      <c r="K207" s="97">
        <v>8185877</v>
      </c>
      <c r="L207" s="97">
        <v>3609284</v>
      </c>
      <c r="M207" s="97">
        <v>1000000</v>
      </c>
      <c r="N207" s="97">
        <v>3241332</v>
      </c>
      <c r="O207" s="97">
        <v>76603.18</v>
      </c>
      <c r="P207" s="97">
        <v>0</v>
      </c>
      <c r="Q207" s="97">
        <v>850000</v>
      </c>
      <c r="R207" s="97">
        <v>3154300</v>
      </c>
      <c r="S207" s="97">
        <v>3154300</v>
      </c>
      <c r="T207" s="97">
        <v>297400</v>
      </c>
      <c r="U207" s="99">
        <v>0</v>
      </c>
    </row>
    <row r="208" spans="1:21" ht="12.75">
      <c r="A208" s="250">
        <v>2</v>
      </c>
      <c r="B208" s="251">
        <v>12</v>
      </c>
      <c r="C208" s="251">
        <v>5</v>
      </c>
      <c r="D208" s="94">
        <v>3</v>
      </c>
      <c r="E208" s="94">
        <v>0</v>
      </c>
      <c r="F208" s="95">
        <v>0</v>
      </c>
      <c r="G208" s="96" t="s">
        <v>459</v>
      </c>
      <c r="H208" s="97">
        <v>10449402.7</v>
      </c>
      <c r="I208" s="97">
        <v>9429402.7</v>
      </c>
      <c r="J208" s="97">
        <v>6362684.71</v>
      </c>
      <c r="K208" s="97">
        <v>4532056.88</v>
      </c>
      <c r="L208" s="97">
        <v>1830627.83</v>
      </c>
      <c r="M208" s="97">
        <v>669178</v>
      </c>
      <c r="N208" s="97">
        <v>2220877</v>
      </c>
      <c r="O208" s="97">
        <v>50162.99</v>
      </c>
      <c r="P208" s="97">
        <v>26000</v>
      </c>
      <c r="Q208" s="97">
        <v>100500</v>
      </c>
      <c r="R208" s="97">
        <v>1020000</v>
      </c>
      <c r="S208" s="97">
        <v>1020000</v>
      </c>
      <c r="T208" s="97">
        <v>290000</v>
      </c>
      <c r="U208" s="99">
        <v>0</v>
      </c>
    </row>
    <row r="209" spans="1:21" ht="12.75">
      <c r="A209" s="250">
        <v>2</v>
      </c>
      <c r="B209" s="251">
        <v>22</v>
      </c>
      <c r="C209" s="251">
        <v>3</v>
      </c>
      <c r="D209" s="94">
        <v>3</v>
      </c>
      <c r="E209" s="94">
        <v>0</v>
      </c>
      <c r="F209" s="95">
        <v>0</v>
      </c>
      <c r="G209" s="96" t="s">
        <v>460</v>
      </c>
      <c r="H209" s="97">
        <v>65662115</v>
      </c>
      <c r="I209" s="97">
        <v>48735337</v>
      </c>
      <c r="J209" s="97">
        <v>34473508</v>
      </c>
      <c r="K209" s="97">
        <v>20659803</v>
      </c>
      <c r="L209" s="97">
        <v>13813705</v>
      </c>
      <c r="M209" s="97">
        <v>3614000</v>
      </c>
      <c r="N209" s="97">
        <v>8091144</v>
      </c>
      <c r="O209" s="97">
        <v>906285</v>
      </c>
      <c r="P209" s="97">
        <v>0</v>
      </c>
      <c r="Q209" s="97">
        <v>1650400</v>
      </c>
      <c r="R209" s="97">
        <v>16926778</v>
      </c>
      <c r="S209" s="97">
        <v>16926778</v>
      </c>
      <c r="T209" s="97">
        <v>14182078</v>
      </c>
      <c r="U209" s="99">
        <v>0</v>
      </c>
    </row>
    <row r="210" spans="1:21" ht="12.75">
      <c r="A210" s="250">
        <v>2</v>
      </c>
      <c r="B210" s="251">
        <v>24</v>
      </c>
      <c r="C210" s="251">
        <v>5</v>
      </c>
      <c r="D210" s="94">
        <v>3</v>
      </c>
      <c r="E210" s="94">
        <v>0</v>
      </c>
      <c r="F210" s="95">
        <v>0</v>
      </c>
      <c r="G210" s="96" t="s">
        <v>461</v>
      </c>
      <c r="H210" s="97">
        <v>57787699.59</v>
      </c>
      <c r="I210" s="97">
        <v>47141913.59</v>
      </c>
      <c r="J210" s="97">
        <v>36004427.59</v>
      </c>
      <c r="K210" s="97">
        <v>24672555.18</v>
      </c>
      <c r="L210" s="97">
        <v>11331872.41</v>
      </c>
      <c r="M210" s="97">
        <v>1714024</v>
      </c>
      <c r="N210" s="97">
        <v>7593373</v>
      </c>
      <c r="O210" s="97">
        <v>64089</v>
      </c>
      <c r="P210" s="97">
        <v>926000</v>
      </c>
      <c r="Q210" s="97">
        <v>840000</v>
      </c>
      <c r="R210" s="97">
        <v>10645786</v>
      </c>
      <c r="S210" s="97">
        <v>10645786</v>
      </c>
      <c r="T210" s="97">
        <v>5464985</v>
      </c>
      <c r="U210" s="99">
        <v>0</v>
      </c>
    </row>
    <row r="211" spans="1:21" ht="12.75">
      <c r="A211" s="250">
        <v>2</v>
      </c>
      <c r="B211" s="251">
        <v>24</v>
      </c>
      <c r="C211" s="251">
        <v>6</v>
      </c>
      <c r="D211" s="94">
        <v>3</v>
      </c>
      <c r="E211" s="94">
        <v>0</v>
      </c>
      <c r="F211" s="95">
        <v>0</v>
      </c>
      <c r="G211" s="96" t="s">
        <v>462</v>
      </c>
      <c r="H211" s="97">
        <v>55411515</v>
      </c>
      <c r="I211" s="97">
        <v>35504489</v>
      </c>
      <c r="J211" s="97">
        <v>24998875</v>
      </c>
      <c r="K211" s="97">
        <v>16798802</v>
      </c>
      <c r="L211" s="97">
        <v>8200073</v>
      </c>
      <c r="M211" s="97">
        <v>2565450</v>
      </c>
      <c r="N211" s="97">
        <v>7540164</v>
      </c>
      <c r="O211" s="97">
        <v>0</v>
      </c>
      <c r="P211" s="97">
        <v>0</v>
      </c>
      <c r="Q211" s="97">
        <v>400000</v>
      </c>
      <c r="R211" s="97">
        <v>19907026</v>
      </c>
      <c r="S211" s="97">
        <v>19907026</v>
      </c>
      <c r="T211" s="97">
        <v>14170541</v>
      </c>
      <c r="U211" s="99">
        <v>0</v>
      </c>
    </row>
    <row r="212" spans="1:21" ht="12.75">
      <c r="A212" s="250">
        <v>2</v>
      </c>
      <c r="B212" s="251">
        <v>24</v>
      </c>
      <c r="C212" s="251">
        <v>7</v>
      </c>
      <c r="D212" s="94">
        <v>3</v>
      </c>
      <c r="E212" s="94">
        <v>0</v>
      </c>
      <c r="F212" s="95">
        <v>0</v>
      </c>
      <c r="G212" s="96" t="s">
        <v>463</v>
      </c>
      <c r="H212" s="97">
        <v>15361096</v>
      </c>
      <c r="I212" s="97">
        <v>11425167</v>
      </c>
      <c r="J212" s="97">
        <v>7435847</v>
      </c>
      <c r="K212" s="97">
        <v>4959157</v>
      </c>
      <c r="L212" s="97">
        <v>2476690</v>
      </c>
      <c r="M212" s="97">
        <v>1085203</v>
      </c>
      <c r="N212" s="97">
        <v>2583959</v>
      </c>
      <c r="O212" s="97">
        <v>30158</v>
      </c>
      <c r="P212" s="97">
        <v>0</v>
      </c>
      <c r="Q212" s="97">
        <v>290000</v>
      </c>
      <c r="R212" s="97">
        <v>3935929</v>
      </c>
      <c r="S212" s="97">
        <v>3935929</v>
      </c>
      <c r="T212" s="97">
        <v>0</v>
      </c>
      <c r="U212" s="99">
        <v>0</v>
      </c>
    </row>
    <row r="213" spans="1:21" ht="12.75">
      <c r="A213" s="250">
        <v>2</v>
      </c>
      <c r="B213" s="251">
        <v>19</v>
      </c>
      <c r="C213" s="251">
        <v>8</v>
      </c>
      <c r="D213" s="94">
        <v>3</v>
      </c>
      <c r="E213" s="94">
        <v>0</v>
      </c>
      <c r="F213" s="95">
        <v>0</v>
      </c>
      <c r="G213" s="96" t="s">
        <v>464</v>
      </c>
      <c r="H213" s="97">
        <v>36691650.99</v>
      </c>
      <c r="I213" s="97">
        <v>29948836.99</v>
      </c>
      <c r="J213" s="97">
        <v>22727367.94</v>
      </c>
      <c r="K213" s="97">
        <v>11773743.94</v>
      </c>
      <c r="L213" s="97">
        <v>10953624</v>
      </c>
      <c r="M213" s="97">
        <v>2055805</v>
      </c>
      <c r="N213" s="97">
        <v>3808582.06</v>
      </c>
      <c r="O213" s="97">
        <v>21644.99</v>
      </c>
      <c r="P213" s="97">
        <v>570237</v>
      </c>
      <c r="Q213" s="97">
        <v>765200</v>
      </c>
      <c r="R213" s="97">
        <v>6742814</v>
      </c>
      <c r="S213" s="97">
        <v>6426564</v>
      </c>
      <c r="T213" s="97">
        <v>0</v>
      </c>
      <c r="U213" s="99">
        <v>316250</v>
      </c>
    </row>
    <row r="214" spans="1:21" ht="12.75">
      <c r="A214" s="250">
        <v>2</v>
      </c>
      <c r="B214" s="251">
        <v>20</v>
      </c>
      <c r="C214" s="251">
        <v>6</v>
      </c>
      <c r="D214" s="94">
        <v>3</v>
      </c>
      <c r="E214" s="94">
        <v>0</v>
      </c>
      <c r="F214" s="95">
        <v>0</v>
      </c>
      <c r="G214" s="96" t="s">
        <v>465</v>
      </c>
      <c r="H214" s="97">
        <v>46837970.52</v>
      </c>
      <c r="I214" s="97">
        <v>33329023.06</v>
      </c>
      <c r="J214" s="97">
        <v>22911762.45</v>
      </c>
      <c r="K214" s="97">
        <v>14136928.76</v>
      </c>
      <c r="L214" s="97">
        <v>8774833.69</v>
      </c>
      <c r="M214" s="97">
        <v>2807000</v>
      </c>
      <c r="N214" s="97">
        <v>5709333</v>
      </c>
      <c r="O214" s="97">
        <v>589288.61</v>
      </c>
      <c r="P214" s="97">
        <v>233239</v>
      </c>
      <c r="Q214" s="97">
        <v>1078400</v>
      </c>
      <c r="R214" s="97">
        <v>13508947.46</v>
      </c>
      <c r="S214" s="97">
        <v>13508947.46</v>
      </c>
      <c r="T214" s="97">
        <v>4322710</v>
      </c>
      <c r="U214" s="99">
        <v>0</v>
      </c>
    </row>
    <row r="215" spans="1:21" ht="15">
      <c r="A215" s="250"/>
      <c r="B215" s="251"/>
      <c r="C215" s="251"/>
      <c r="D215" s="94"/>
      <c r="E215" s="94"/>
      <c r="F215" s="121" t="s">
        <v>466</v>
      </c>
      <c r="G215" s="96"/>
      <c r="H215" s="111">
        <v>53636216</v>
      </c>
      <c r="I215" s="111">
        <v>30023268</v>
      </c>
      <c r="J215" s="111">
        <v>23196729</v>
      </c>
      <c r="K215" s="111">
        <v>4130867</v>
      </c>
      <c r="L215" s="111">
        <v>19065862</v>
      </c>
      <c r="M215" s="111">
        <v>0</v>
      </c>
      <c r="N215" s="111">
        <v>600477</v>
      </c>
      <c r="O215" s="111">
        <v>201153</v>
      </c>
      <c r="P215" s="111">
        <v>0</v>
      </c>
      <c r="Q215" s="111">
        <v>6024909</v>
      </c>
      <c r="R215" s="111">
        <v>23612948</v>
      </c>
      <c r="S215" s="111">
        <v>19585348</v>
      </c>
      <c r="T215" s="111">
        <v>15052799</v>
      </c>
      <c r="U215" s="113">
        <v>4027600</v>
      </c>
    </row>
    <row r="216" spans="1:21" ht="25.5">
      <c r="A216" s="250">
        <v>2</v>
      </c>
      <c r="B216" s="251">
        <v>15</v>
      </c>
      <c r="C216" s="251">
        <v>1</v>
      </c>
      <c r="D216" s="94" t="s">
        <v>467</v>
      </c>
      <c r="E216" s="94">
        <v>8</v>
      </c>
      <c r="F216" s="95">
        <v>0</v>
      </c>
      <c r="G216" s="321" t="s">
        <v>468</v>
      </c>
      <c r="H216" s="97">
        <v>926038</v>
      </c>
      <c r="I216" s="97">
        <v>433954</v>
      </c>
      <c r="J216" s="97">
        <v>393954</v>
      </c>
      <c r="K216" s="97">
        <v>157000</v>
      </c>
      <c r="L216" s="97">
        <v>236954</v>
      </c>
      <c r="M216" s="97">
        <v>0</v>
      </c>
      <c r="N216" s="97">
        <v>40000</v>
      </c>
      <c r="O216" s="97">
        <v>0</v>
      </c>
      <c r="P216" s="97">
        <v>0</v>
      </c>
      <c r="Q216" s="97">
        <v>0</v>
      </c>
      <c r="R216" s="97">
        <v>492084</v>
      </c>
      <c r="S216" s="97">
        <v>492084</v>
      </c>
      <c r="T216" s="97">
        <v>0</v>
      </c>
      <c r="U216" s="99">
        <v>0</v>
      </c>
    </row>
    <row r="217" spans="1:21" ht="25.5">
      <c r="A217" s="250">
        <v>2</v>
      </c>
      <c r="B217" s="251">
        <v>63</v>
      </c>
      <c r="C217" s="251">
        <v>1</v>
      </c>
      <c r="D217" s="94" t="s">
        <v>467</v>
      </c>
      <c r="E217" s="94">
        <v>8</v>
      </c>
      <c r="F217" s="95">
        <v>0</v>
      </c>
      <c r="G217" s="321" t="s">
        <v>469</v>
      </c>
      <c r="H217" s="97">
        <v>27774968</v>
      </c>
      <c r="I217" s="97">
        <v>22291158</v>
      </c>
      <c r="J217" s="97">
        <v>16335958</v>
      </c>
      <c r="K217" s="97">
        <v>1613283</v>
      </c>
      <c r="L217" s="97">
        <v>14722675</v>
      </c>
      <c r="M217" s="97">
        <v>0</v>
      </c>
      <c r="N217" s="97">
        <v>117097</v>
      </c>
      <c r="O217" s="97">
        <v>0</v>
      </c>
      <c r="P217" s="97">
        <v>0</v>
      </c>
      <c r="Q217" s="97">
        <v>5838103</v>
      </c>
      <c r="R217" s="97">
        <v>5483810</v>
      </c>
      <c r="S217" s="97">
        <v>5483810</v>
      </c>
      <c r="T217" s="97">
        <v>4144710</v>
      </c>
      <c r="U217" s="99">
        <v>0</v>
      </c>
    </row>
    <row r="218" spans="1:21" ht="12.75">
      <c r="A218" s="250">
        <v>2</v>
      </c>
      <c r="B218" s="251">
        <v>9</v>
      </c>
      <c r="C218" s="251">
        <v>7</v>
      </c>
      <c r="D218" s="94" t="s">
        <v>467</v>
      </c>
      <c r="E218" s="94">
        <v>8</v>
      </c>
      <c r="F218" s="95">
        <v>0</v>
      </c>
      <c r="G218" s="321" t="s">
        <v>470</v>
      </c>
      <c r="H218" s="97">
        <v>983330</v>
      </c>
      <c r="I218" s="97">
        <v>951330</v>
      </c>
      <c r="J218" s="97">
        <v>945330</v>
      </c>
      <c r="K218" s="97">
        <v>240500</v>
      </c>
      <c r="L218" s="97">
        <v>704830</v>
      </c>
      <c r="M218" s="97">
        <v>0</v>
      </c>
      <c r="N218" s="97">
        <v>6000</v>
      </c>
      <c r="O218" s="97">
        <v>0</v>
      </c>
      <c r="P218" s="97">
        <v>0</v>
      </c>
      <c r="Q218" s="97">
        <v>0</v>
      </c>
      <c r="R218" s="97">
        <v>32000</v>
      </c>
      <c r="S218" s="97">
        <v>32000</v>
      </c>
      <c r="T218" s="97">
        <v>0</v>
      </c>
      <c r="U218" s="99">
        <v>0</v>
      </c>
    </row>
    <row r="219" spans="1:21" ht="12.75">
      <c r="A219" s="250">
        <v>2</v>
      </c>
      <c r="B219" s="251">
        <v>10</v>
      </c>
      <c r="C219" s="251">
        <v>1</v>
      </c>
      <c r="D219" s="94" t="s">
        <v>467</v>
      </c>
      <c r="E219" s="94">
        <v>8</v>
      </c>
      <c r="F219" s="95">
        <v>0</v>
      </c>
      <c r="G219" s="321" t="s">
        <v>471</v>
      </c>
      <c r="H219" s="97">
        <v>101532</v>
      </c>
      <c r="I219" s="97">
        <v>101532</v>
      </c>
      <c r="J219" s="97">
        <v>101532</v>
      </c>
      <c r="K219" s="97">
        <v>56741</v>
      </c>
      <c r="L219" s="97">
        <v>44791</v>
      </c>
      <c r="M219" s="97">
        <v>0</v>
      </c>
      <c r="N219" s="97">
        <v>0</v>
      </c>
      <c r="O219" s="97">
        <v>0</v>
      </c>
      <c r="P219" s="97">
        <v>0</v>
      </c>
      <c r="Q219" s="97">
        <v>0</v>
      </c>
      <c r="R219" s="97">
        <v>0</v>
      </c>
      <c r="S219" s="97">
        <v>0</v>
      </c>
      <c r="T219" s="97">
        <v>0</v>
      </c>
      <c r="U219" s="99">
        <v>0</v>
      </c>
    </row>
    <row r="220" spans="1:21" ht="12.75">
      <c r="A220" s="250">
        <v>2</v>
      </c>
      <c r="B220" s="251">
        <v>20</v>
      </c>
      <c r="C220" s="251">
        <v>2</v>
      </c>
      <c r="D220" s="94" t="s">
        <v>467</v>
      </c>
      <c r="E220" s="94">
        <v>8</v>
      </c>
      <c r="F220" s="95">
        <v>0</v>
      </c>
      <c r="G220" s="321" t="s">
        <v>472</v>
      </c>
      <c r="H220" s="97">
        <v>225886</v>
      </c>
      <c r="I220" s="97">
        <v>207436</v>
      </c>
      <c r="J220" s="97">
        <v>177436</v>
      </c>
      <c r="K220" s="97">
        <v>91700</v>
      </c>
      <c r="L220" s="97">
        <v>85736</v>
      </c>
      <c r="M220" s="97">
        <v>0</v>
      </c>
      <c r="N220" s="97">
        <v>30000</v>
      </c>
      <c r="O220" s="97">
        <v>0</v>
      </c>
      <c r="P220" s="97">
        <v>0</v>
      </c>
      <c r="Q220" s="97">
        <v>0</v>
      </c>
      <c r="R220" s="97">
        <v>18450</v>
      </c>
      <c r="S220" s="97">
        <v>18450</v>
      </c>
      <c r="T220" s="97">
        <v>0</v>
      </c>
      <c r="U220" s="99">
        <v>0</v>
      </c>
    </row>
    <row r="221" spans="1:21" ht="12.75">
      <c r="A221" s="250">
        <v>2</v>
      </c>
      <c r="B221" s="251">
        <v>61</v>
      </c>
      <c r="C221" s="251">
        <v>1</v>
      </c>
      <c r="D221" s="94" t="s">
        <v>467</v>
      </c>
      <c r="E221" s="94">
        <v>8</v>
      </c>
      <c r="F221" s="95">
        <v>0</v>
      </c>
      <c r="G221" s="321" t="s">
        <v>473</v>
      </c>
      <c r="H221" s="97">
        <v>14715177</v>
      </c>
      <c r="I221" s="97">
        <v>2092197</v>
      </c>
      <c r="J221" s="97">
        <v>1821936</v>
      </c>
      <c r="K221" s="97">
        <v>682489</v>
      </c>
      <c r="L221" s="97">
        <v>1139447</v>
      </c>
      <c r="M221" s="97">
        <v>0</v>
      </c>
      <c r="N221" s="97">
        <v>1200</v>
      </c>
      <c r="O221" s="97">
        <v>82255</v>
      </c>
      <c r="P221" s="97">
        <v>0</v>
      </c>
      <c r="Q221" s="97">
        <v>186806</v>
      </c>
      <c r="R221" s="97">
        <v>12622980</v>
      </c>
      <c r="S221" s="97">
        <v>12622980</v>
      </c>
      <c r="T221" s="97">
        <v>10908089</v>
      </c>
      <c r="U221" s="99">
        <v>0</v>
      </c>
    </row>
    <row r="222" spans="1:21" ht="38.25">
      <c r="A222" s="250">
        <v>2</v>
      </c>
      <c r="B222" s="251">
        <v>2</v>
      </c>
      <c r="C222" s="251">
        <v>5</v>
      </c>
      <c r="D222" s="94" t="s">
        <v>467</v>
      </c>
      <c r="E222" s="94">
        <v>8</v>
      </c>
      <c r="F222" s="95">
        <v>0</v>
      </c>
      <c r="G222" s="321" t="s">
        <v>474</v>
      </c>
      <c r="H222" s="97">
        <v>175709</v>
      </c>
      <c r="I222" s="97">
        <v>145709</v>
      </c>
      <c r="J222" s="97">
        <v>144709</v>
      </c>
      <c r="K222" s="97">
        <v>92756</v>
      </c>
      <c r="L222" s="97">
        <v>51953</v>
      </c>
      <c r="M222" s="97">
        <v>0</v>
      </c>
      <c r="N222" s="97">
        <v>1000</v>
      </c>
      <c r="O222" s="97">
        <v>0</v>
      </c>
      <c r="P222" s="97">
        <v>0</v>
      </c>
      <c r="Q222" s="97">
        <v>0</v>
      </c>
      <c r="R222" s="97">
        <v>30000</v>
      </c>
      <c r="S222" s="97">
        <v>30000</v>
      </c>
      <c r="T222" s="97">
        <v>0</v>
      </c>
      <c r="U222" s="99">
        <v>0</v>
      </c>
    </row>
    <row r="223" spans="1:21" ht="12.75">
      <c r="A223" s="250">
        <v>2</v>
      </c>
      <c r="B223" s="251">
        <v>8</v>
      </c>
      <c r="C223" s="251">
        <v>6</v>
      </c>
      <c r="D223" s="94" t="s">
        <v>467</v>
      </c>
      <c r="E223" s="94">
        <v>8</v>
      </c>
      <c r="F223" s="95">
        <v>0</v>
      </c>
      <c r="G223" s="321" t="s">
        <v>475</v>
      </c>
      <c r="H223" s="97">
        <v>27945</v>
      </c>
      <c r="I223" s="97">
        <v>18945</v>
      </c>
      <c r="J223" s="97">
        <v>18945</v>
      </c>
      <c r="K223" s="97">
        <v>14094</v>
      </c>
      <c r="L223" s="97">
        <v>4851</v>
      </c>
      <c r="M223" s="97">
        <v>0</v>
      </c>
      <c r="N223" s="97">
        <v>0</v>
      </c>
      <c r="O223" s="97">
        <v>0</v>
      </c>
      <c r="P223" s="97">
        <v>0</v>
      </c>
      <c r="Q223" s="97">
        <v>0</v>
      </c>
      <c r="R223" s="97">
        <v>9000</v>
      </c>
      <c r="S223" s="97">
        <v>9000</v>
      </c>
      <c r="T223" s="97">
        <v>0</v>
      </c>
      <c r="U223" s="99">
        <v>0</v>
      </c>
    </row>
    <row r="224" spans="1:21" ht="12.75">
      <c r="A224" s="250">
        <v>2</v>
      </c>
      <c r="B224" s="251">
        <v>16</v>
      </c>
      <c r="C224" s="251">
        <v>4</v>
      </c>
      <c r="D224" s="94" t="s">
        <v>467</v>
      </c>
      <c r="E224" s="94">
        <v>8</v>
      </c>
      <c r="F224" s="95">
        <v>0</v>
      </c>
      <c r="G224" s="321" t="s">
        <v>476</v>
      </c>
      <c r="H224" s="97">
        <v>3678130</v>
      </c>
      <c r="I224" s="97">
        <v>2736130</v>
      </c>
      <c r="J224" s="97">
        <v>2332150</v>
      </c>
      <c r="K224" s="97">
        <v>779364</v>
      </c>
      <c r="L224" s="97">
        <v>1552786</v>
      </c>
      <c r="M224" s="97">
        <v>0</v>
      </c>
      <c r="N224" s="97">
        <v>403980</v>
      </c>
      <c r="O224" s="97">
        <v>0</v>
      </c>
      <c r="P224" s="97">
        <v>0</v>
      </c>
      <c r="Q224" s="97">
        <v>0</v>
      </c>
      <c r="R224" s="97">
        <v>942000</v>
      </c>
      <c r="S224" s="97">
        <v>892000</v>
      </c>
      <c r="T224" s="97">
        <v>0</v>
      </c>
      <c r="U224" s="99">
        <v>50000</v>
      </c>
    </row>
    <row r="225" spans="1:21" ht="12.75">
      <c r="A225" s="250">
        <v>2</v>
      </c>
      <c r="B225" s="251">
        <v>25</v>
      </c>
      <c r="C225" s="251">
        <v>2</v>
      </c>
      <c r="D225" s="94" t="s">
        <v>467</v>
      </c>
      <c r="E225" s="94">
        <v>8</v>
      </c>
      <c r="F225" s="95">
        <v>0</v>
      </c>
      <c r="G225" s="321" t="s">
        <v>477</v>
      </c>
      <c r="H225" s="97">
        <v>519999</v>
      </c>
      <c r="I225" s="97">
        <v>519999</v>
      </c>
      <c r="J225" s="97">
        <v>519999</v>
      </c>
      <c r="K225" s="97">
        <v>94146</v>
      </c>
      <c r="L225" s="97">
        <v>425853</v>
      </c>
      <c r="M225" s="97">
        <v>0</v>
      </c>
      <c r="N225" s="97">
        <v>0</v>
      </c>
      <c r="O225" s="97">
        <v>0</v>
      </c>
      <c r="P225" s="97">
        <v>0</v>
      </c>
      <c r="Q225" s="97">
        <v>0</v>
      </c>
      <c r="R225" s="97">
        <v>0</v>
      </c>
      <c r="S225" s="97">
        <v>0</v>
      </c>
      <c r="T225" s="97">
        <v>0</v>
      </c>
      <c r="U225" s="99">
        <v>0</v>
      </c>
    </row>
    <row r="226" spans="1:21" ht="12.75">
      <c r="A226" s="250">
        <v>2</v>
      </c>
      <c r="B226" s="251">
        <v>1</v>
      </c>
      <c r="C226" s="251">
        <v>1</v>
      </c>
      <c r="D226" s="94" t="s">
        <v>467</v>
      </c>
      <c r="E226" s="94">
        <v>8</v>
      </c>
      <c r="F226" s="95">
        <v>0</v>
      </c>
      <c r="G226" s="321" t="s">
        <v>478</v>
      </c>
      <c r="H226" s="97">
        <v>34990</v>
      </c>
      <c r="I226" s="97">
        <v>34990</v>
      </c>
      <c r="J226" s="97">
        <v>34990</v>
      </c>
      <c r="K226" s="97">
        <v>32000</v>
      </c>
      <c r="L226" s="97">
        <v>2990</v>
      </c>
      <c r="M226" s="97">
        <v>0</v>
      </c>
      <c r="N226" s="97">
        <v>0</v>
      </c>
      <c r="O226" s="97">
        <v>0</v>
      </c>
      <c r="P226" s="97">
        <v>0</v>
      </c>
      <c r="Q226" s="97">
        <v>0</v>
      </c>
      <c r="R226" s="97">
        <v>0</v>
      </c>
      <c r="S226" s="97">
        <v>0</v>
      </c>
      <c r="T226" s="97">
        <v>0</v>
      </c>
      <c r="U226" s="99">
        <v>0</v>
      </c>
    </row>
    <row r="227" spans="1:21" ht="26.25" thickBot="1">
      <c r="A227" s="270">
        <v>2</v>
      </c>
      <c r="B227" s="271">
        <v>17</v>
      </c>
      <c r="C227" s="271">
        <v>4</v>
      </c>
      <c r="D227" s="300" t="s">
        <v>467</v>
      </c>
      <c r="E227" s="300">
        <v>8</v>
      </c>
      <c r="F227" s="301">
        <v>0</v>
      </c>
      <c r="G227" s="322" t="s">
        <v>479</v>
      </c>
      <c r="H227" s="13">
        <v>4472512</v>
      </c>
      <c r="I227" s="13">
        <v>489888</v>
      </c>
      <c r="J227" s="13">
        <v>369790</v>
      </c>
      <c r="K227" s="13">
        <v>276794</v>
      </c>
      <c r="L227" s="13">
        <v>92996</v>
      </c>
      <c r="M227" s="13">
        <v>0</v>
      </c>
      <c r="N227" s="13">
        <v>1200</v>
      </c>
      <c r="O227" s="13">
        <v>118898</v>
      </c>
      <c r="P227" s="13">
        <v>0</v>
      </c>
      <c r="Q227" s="13">
        <v>0</v>
      </c>
      <c r="R227" s="13">
        <v>3982624</v>
      </c>
      <c r="S227" s="13">
        <v>5024</v>
      </c>
      <c r="T227" s="13">
        <v>0</v>
      </c>
      <c r="U227" s="85">
        <v>3977600</v>
      </c>
    </row>
    <row r="228" spans="1:3" ht="12.75">
      <c r="A228" s="299"/>
      <c r="B228" s="299"/>
      <c r="C228" s="299"/>
    </row>
    <row r="229" spans="1:3" ht="12.75">
      <c r="A229" s="299"/>
      <c r="B229" s="299"/>
      <c r="C229" s="299"/>
    </row>
    <row r="230" spans="1:3" ht="12.75">
      <c r="A230" s="299"/>
      <c r="B230" s="299"/>
      <c r="C230" s="299"/>
    </row>
    <row r="231" spans="1:3" ht="12.75">
      <c r="A231" s="299"/>
      <c r="B231" s="299"/>
      <c r="C231" s="299"/>
    </row>
    <row r="232" spans="1:3" ht="12.75">
      <c r="A232" s="299"/>
      <c r="B232" s="299"/>
      <c r="C232" s="299"/>
    </row>
    <row r="233" spans="1:3" ht="12.75">
      <c r="A233" s="299"/>
      <c r="B233" s="299"/>
      <c r="C233" s="299"/>
    </row>
    <row r="234" spans="1:3" ht="12.75">
      <c r="A234" s="299"/>
      <c r="B234" s="299"/>
      <c r="C234" s="299"/>
    </row>
    <row r="235" spans="1:3" ht="12.75">
      <c r="A235" s="299"/>
      <c r="B235" s="299"/>
      <c r="C235" s="299"/>
    </row>
    <row r="236" spans="1:3" ht="12.75">
      <c r="A236" s="299"/>
      <c r="B236" s="299"/>
      <c r="C236" s="299"/>
    </row>
    <row r="237" spans="1:3" ht="12.75">
      <c r="A237" s="299"/>
      <c r="B237" s="299"/>
      <c r="C237" s="299"/>
    </row>
    <row r="238" spans="1:3" ht="12.75">
      <c r="A238" s="299"/>
      <c r="B238" s="299"/>
      <c r="C238" s="299"/>
    </row>
    <row r="239" spans="1:3" ht="12.75">
      <c r="A239" s="299"/>
      <c r="B239" s="299"/>
      <c r="C239" s="299"/>
    </row>
    <row r="240" spans="1:3" ht="12.75">
      <c r="A240" s="299"/>
      <c r="B240" s="299"/>
      <c r="C240" s="299"/>
    </row>
    <row r="241" spans="1:3" ht="12.75">
      <c r="A241" s="299"/>
      <c r="B241" s="299"/>
      <c r="C241" s="299"/>
    </row>
    <row r="242" spans="1:3" ht="12.75">
      <c r="A242" s="299"/>
      <c r="B242" s="299"/>
      <c r="C242" s="299"/>
    </row>
    <row r="243" spans="1:3" ht="12.75">
      <c r="A243" s="299"/>
      <c r="B243" s="299"/>
      <c r="C243" s="299"/>
    </row>
    <row r="244" spans="1:3" ht="12.75">
      <c r="A244" s="299"/>
      <c r="B244" s="299"/>
      <c r="C244" s="299"/>
    </row>
    <row r="245" spans="1:3" ht="12.75">
      <c r="A245" s="299"/>
      <c r="B245" s="299"/>
      <c r="C245" s="299"/>
    </row>
    <row r="246" spans="1:3" ht="12.75">
      <c r="A246" s="299"/>
      <c r="B246" s="299"/>
      <c r="C246" s="299"/>
    </row>
    <row r="247" spans="1:3" ht="12.75">
      <c r="A247" s="299"/>
      <c r="B247" s="299"/>
      <c r="C247" s="299"/>
    </row>
    <row r="248" spans="1:3" ht="12.75">
      <c r="A248" s="299"/>
      <c r="B248" s="299"/>
      <c r="C248" s="299"/>
    </row>
    <row r="249" spans="1:3" ht="12.75">
      <c r="A249" s="299"/>
      <c r="B249" s="299"/>
      <c r="C249" s="299"/>
    </row>
    <row r="250" spans="1:3" ht="12.75">
      <c r="A250" s="299"/>
      <c r="B250" s="299"/>
      <c r="C250" s="299"/>
    </row>
    <row r="251" spans="1:3" ht="12.75">
      <c r="A251" s="299"/>
      <c r="B251" s="299"/>
      <c r="C251" s="299"/>
    </row>
    <row r="252" spans="1:3" ht="12.75">
      <c r="A252" s="299"/>
      <c r="B252" s="299"/>
      <c r="C252" s="299"/>
    </row>
    <row r="253" spans="1:3" ht="12.75">
      <c r="A253" s="299"/>
      <c r="B253" s="299"/>
      <c r="C253" s="299"/>
    </row>
    <row r="254" spans="1:3" ht="12.75">
      <c r="A254" s="299"/>
      <c r="B254" s="299"/>
      <c r="C254" s="299"/>
    </row>
    <row r="255" spans="1:3" ht="12.75">
      <c r="A255" s="299"/>
      <c r="B255" s="299"/>
      <c r="C255" s="299"/>
    </row>
    <row r="256" spans="1:3" ht="12.75">
      <c r="A256" s="299"/>
      <c r="B256" s="299"/>
      <c r="C256" s="299"/>
    </row>
    <row r="257" spans="1:3" ht="12.75">
      <c r="A257" s="299"/>
      <c r="B257" s="299"/>
      <c r="C257" s="299"/>
    </row>
    <row r="258" spans="1:3" ht="12.75">
      <c r="A258" s="299"/>
      <c r="B258" s="299"/>
      <c r="C258" s="299"/>
    </row>
    <row r="259" spans="1:3" ht="12.75">
      <c r="A259" s="299"/>
      <c r="B259" s="299"/>
      <c r="C259" s="299"/>
    </row>
    <row r="260" spans="1:3" ht="12.75">
      <c r="A260" s="299"/>
      <c r="B260" s="299"/>
      <c r="C260" s="299"/>
    </row>
    <row r="261" spans="1:3" ht="12.75">
      <c r="A261" s="299"/>
      <c r="B261" s="299"/>
      <c r="C261" s="299"/>
    </row>
    <row r="262" spans="1:3" ht="12.75">
      <c r="A262" s="299"/>
      <c r="B262" s="299"/>
      <c r="C262" s="299"/>
    </row>
    <row r="263" spans="1:3" ht="12.75">
      <c r="A263" s="299"/>
      <c r="B263" s="299"/>
      <c r="C263" s="299"/>
    </row>
    <row r="264" spans="1:3" ht="12.75">
      <c r="A264" s="299"/>
      <c r="B264" s="299"/>
      <c r="C264" s="299"/>
    </row>
    <row r="265" spans="1:3" ht="12.75">
      <c r="A265" s="299"/>
      <c r="B265" s="299"/>
      <c r="C265" s="299"/>
    </row>
    <row r="266" spans="1:3" ht="12.75">
      <c r="A266" s="299"/>
      <c r="B266" s="299"/>
      <c r="C266" s="299"/>
    </row>
    <row r="267" spans="1:3" ht="12.75">
      <c r="A267" s="299"/>
      <c r="B267" s="299"/>
      <c r="C267" s="299"/>
    </row>
    <row r="268" spans="1:3" ht="12.75">
      <c r="A268" s="299"/>
      <c r="B268" s="299"/>
      <c r="C268" s="299"/>
    </row>
    <row r="269" spans="1:3" ht="12.75">
      <c r="A269" s="299"/>
      <c r="B269" s="299"/>
      <c r="C269" s="299"/>
    </row>
    <row r="270" spans="1:3" ht="12.75">
      <c r="A270" s="299"/>
      <c r="B270" s="299"/>
      <c r="C270" s="299"/>
    </row>
    <row r="271" spans="1:3" ht="12.75">
      <c r="A271" s="299"/>
      <c r="B271" s="299"/>
      <c r="C271" s="299"/>
    </row>
    <row r="272" spans="1:3" ht="12.75">
      <c r="A272" s="299"/>
      <c r="B272" s="299"/>
      <c r="C272" s="299"/>
    </row>
    <row r="273" spans="1:3" ht="12.75">
      <c r="A273" s="299"/>
      <c r="B273" s="299"/>
      <c r="C273" s="299"/>
    </row>
    <row r="274" spans="1:3" ht="12.75">
      <c r="A274" s="299"/>
      <c r="B274" s="299"/>
      <c r="C274" s="299"/>
    </row>
    <row r="275" spans="1:3" ht="12.75">
      <c r="A275" s="299"/>
      <c r="B275" s="299"/>
      <c r="C275" s="299"/>
    </row>
    <row r="276" spans="1:3" ht="12.75">
      <c r="A276" s="299"/>
      <c r="B276" s="299"/>
      <c r="C276" s="299"/>
    </row>
    <row r="277" spans="1:3" ht="12.75">
      <c r="A277" s="299"/>
      <c r="B277" s="299"/>
      <c r="C277" s="299"/>
    </row>
    <row r="278" spans="1:3" ht="12.75">
      <c r="A278" s="299"/>
      <c r="B278" s="299"/>
      <c r="C278" s="299"/>
    </row>
    <row r="279" spans="1:3" ht="12.75">
      <c r="A279" s="299"/>
      <c r="B279" s="299"/>
      <c r="C279" s="299"/>
    </row>
    <row r="280" spans="1:3" ht="12.75">
      <c r="A280" s="299"/>
      <c r="B280" s="299"/>
      <c r="C280" s="299"/>
    </row>
    <row r="281" spans="1:3" ht="12.75">
      <c r="A281" s="299"/>
      <c r="B281" s="299"/>
      <c r="C281" s="299"/>
    </row>
    <row r="282" spans="1:3" ht="12.75">
      <c r="A282" s="299"/>
      <c r="B282" s="299"/>
      <c r="C282" s="299"/>
    </row>
    <row r="283" spans="1:3" ht="12.75">
      <c r="A283" s="299"/>
      <c r="B283" s="299"/>
      <c r="C283" s="299"/>
    </row>
    <row r="284" spans="1:3" ht="12.75">
      <c r="A284" s="299"/>
      <c r="B284" s="299"/>
      <c r="C284" s="299"/>
    </row>
    <row r="285" spans="1:3" ht="12.75">
      <c r="A285" s="299"/>
      <c r="B285" s="299"/>
      <c r="C285" s="299"/>
    </row>
    <row r="286" spans="1:3" ht="12.75">
      <c r="A286" s="299"/>
      <c r="B286" s="299"/>
      <c r="C286" s="299"/>
    </row>
    <row r="287" spans="1:3" ht="12.75">
      <c r="A287" s="299"/>
      <c r="B287" s="299"/>
      <c r="C287" s="299"/>
    </row>
    <row r="288" spans="1:3" ht="12.75">
      <c r="A288" s="299"/>
      <c r="B288" s="299"/>
      <c r="C288" s="299"/>
    </row>
    <row r="289" spans="1:3" ht="12.75">
      <c r="A289" s="299"/>
      <c r="B289" s="299"/>
      <c r="C289" s="299"/>
    </row>
    <row r="290" spans="1:3" ht="12.75">
      <c r="A290" s="299"/>
      <c r="B290" s="299"/>
      <c r="C290" s="299"/>
    </row>
    <row r="291" spans="1:3" ht="12.75">
      <c r="A291" s="299"/>
      <c r="B291" s="299"/>
      <c r="C291" s="299"/>
    </row>
    <row r="292" spans="1:3" ht="12.75">
      <c r="A292" s="299"/>
      <c r="B292" s="299"/>
      <c r="C292" s="299"/>
    </row>
    <row r="293" spans="1:3" ht="12.75">
      <c r="A293" s="299"/>
      <c r="B293" s="299"/>
      <c r="C293" s="299"/>
    </row>
    <row r="294" spans="1:3" ht="12.75">
      <c r="A294" s="299"/>
      <c r="B294" s="299"/>
      <c r="C294" s="299"/>
    </row>
    <row r="295" spans="1:3" ht="12.75">
      <c r="A295" s="299"/>
      <c r="B295" s="299"/>
      <c r="C295" s="299"/>
    </row>
    <row r="296" spans="1:3" ht="12.75">
      <c r="A296" s="299"/>
      <c r="B296" s="299"/>
      <c r="C296" s="299"/>
    </row>
    <row r="297" spans="1:3" ht="12.75">
      <c r="A297" s="299"/>
      <c r="B297" s="299"/>
      <c r="C297" s="299"/>
    </row>
    <row r="298" spans="1:3" ht="12.75">
      <c r="A298" s="299"/>
      <c r="B298" s="299"/>
      <c r="C298" s="299"/>
    </row>
    <row r="299" spans="1:3" ht="12.75">
      <c r="A299" s="299"/>
      <c r="B299" s="299"/>
      <c r="C299" s="299"/>
    </row>
    <row r="300" spans="1:3" ht="12.75">
      <c r="A300" s="299"/>
      <c r="B300" s="299"/>
      <c r="C300" s="299"/>
    </row>
    <row r="301" spans="1:3" ht="12.75">
      <c r="A301" s="299"/>
      <c r="B301" s="299"/>
      <c r="C301" s="299"/>
    </row>
    <row r="302" spans="1:3" ht="12.75">
      <c r="A302" s="299"/>
      <c r="B302" s="299"/>
      <c r="C302" s="299"/>
    </row>
    <row r="303" spans="1:3" ht="12.75">
      <c r="A303" s="299"/>
      <c r="B303" s="299"/>
      <c r="C303" s="299"/>
    </row>
    <row r="304" spans="1:3" ht="12.75">
      <c r="A304" s="299"/>
      <c r="B304" s="299"/>
      <c r="C304" s="299"/>
    </row>
    <row r="305" spans="1:3" ht="12.75">
      <c r="A305" s="299"/>
      <c r="B305" s="299"/>
      <c r="C305" s="299"/>
    </row>
    <row r="306" spans="1:3" ht="12.75">
      <c r="A306" s="299"/>
      <c r="B306" s="299"/>
      <c r="C306" s="299"/>
    </row>
    <row r="307" spans="1:3" ht="12.75">
      <c r="A307" s="299"/>
      <c r="B307" s="299"/>
      <c r="C307" s="299"/>
    </row>
    <row r="308" spans="1:3" ht="12.75">
      <c r="A308" s="299"/>
      <c r="B308" s="299"/>
      <c r="C308" s="299"/>
    </row>
    <row r="309" spans="1:3" ht="12.75">
      <c r="A309" s="299"/>
      <c r="B309" s="299"/>
      <c r="C309" s="299"/>
    </row>
    <row r="310" spans="1:3" ht="12.75">
      <c r="A310" s="299"/>
      <c r="B310" s="299"/>
      <c r="C310" s="299"/>
    </row>
    <row r="311" spans="1:3" ht="12.75">
      <c r="A311" s="299"/>
      <c r="B311" s="299"/>
      <c r="C311" s="299"/>
    </row>
    <row r="312" spans="1:3" ht="12.75">
      <c r="A312" s="299"/>
      <c r="B312" s="299"/>
      <c r="C312" s="299"/>
    </row>
    <row r="313" spans="1:3" ht="12.75">
      <c r="A313" s="299"/>
      <c r="B313" s="299"/>
      <c r="C313" s="299"/>
    </row>
    <row r="314" spans="1:3" ht="12.75">
      <c r="A314" s="299"/>
      <c r="B314" s="299"/>
      <c r="C314" s="299"/>
    </row>
    <row r="315" spans="1:3" ht="12.75">
      <c r="A315" s="299"/>
      <c r="B315" s="299"/>
      <c r="C315" s="299"/>
    </row>
    <row r="316" spans="1:3" ht="12.75">
      <c r="A316" s="299"/>
      <c r="B316" s="299"/>
      <c r="C316" s="299"/>
    </row>
    <row r="317" spans="1:3" ht="12.75">
      <c r="A317" s="299"/>
      <c r="B317" s="299"/>
      <c r="C317" s="299"/>
    </row>
    <row r="318" spans="1:3" ht="12.75">
      <c r="A318" s="299"/>
      <c r="B318" s="299"/>
      <c r="C318" s="299"/>
    </row>
    <row r="319" spans="1:3" ht="12.75">
      <c r="A319" s="299"/>
      <c r="B319" s="299"/>
      <c r="C319" s="299"/>
    </row>
    <row r="320" spans="1:3" ht="12.75">
      <c r="A320" s="299"/>
      <c r="B320" s="299"/>
      <c r="C320" s="299"/>
    </row>
    <row r="321" spans="1:3" ht="12.75">
      <c r="A321" s="299"/>
      <c r="B321" s="299"/>
      <c r="C321" s="299"/>
    </row>
    <row r="322" spans="1:3" ht="12.75">
      <c r="A322" s="299"/>
      <c r="B322" s="299"/>
      <c r="C322" s="299"/>
    </row>
    <row r="323" spans="1:3" ht="12.75">
      <c r="A323" s="299"/>
      <c r="B323" s="299"/>
      <c r="C323" s="299"/>
    </row>
    <row r="324" spans="1:3" ht="12.75">
      <c r="A324" s="299"/>
      <c r="B324" s="299"/>
      <c r="C324" s="299"/>
    </row>
    <row r="325" spans="1:3" ht="12.75">
      <c r="A325" s="299"/>
      <c r="B325" s="299"/>
      <c r="C325" s="299"/>
    </row>
    <row r="326" spans="1:3" ht="12.75">
      <c r="A326" s="299"/>
      <c r="B326" s="299"/>
      <c r="C326" s="299"/>
    </row>
    <row r="327" spans="1:3" ht="12.75">
      <c r="A327" s="299"/>
      <c r="B327" s="299"/>
      <c r="C327" s="299"/>
    </row>
    <row r="328" spans="1:3" ht="12.75">
      <c r="A328" s="299"/>
      <c r="B328" s="299"/>
      <c r="C328" s="299"/>
    </row>
    <row r="329" spans="1:3" ht="12.75">
      <c r="A329" s="299"/>
      <c r="B329" s="299"/>
      <c r="C329" s="299"/>
    </row>
    <row r="330" spans="1:3" ht="12.75">
      <c r="A330" s="299"/>
      <c r="B330" s="299"/>
      <c r="C330" s="299"/>
    </row>
    <row r="331" spans="1:3" ht="12.75">
      <c r="A331" s="299"/>
      <c r="B331" s="299"/>
      <c r="C331" s="299"/>
    </row>
    <row r="332" spans="1:3" ht="12.75">
      <c r="A332" s="299"/>
      <c r="B332" s="299"/>
      <c r="C332" s="299"/>
    </row>
    <row r="333" spans="1:3" ht="12.75">
      <c r="A333" s="299"/>
      <c r="B333" s="299"/>
      <c r="C333" s="299"/>
    </row>
    <row r="334" spans="1:3" ht="12.75">
      <c r="A334" s="299"/>
      <c r="B334" s="299"/>
      <c r="C334" s="299"/>
    </row>
    <row r="335" spans="1:3" ht="12.75">
      <c r="A335" s="299"/>
      <c r="B335" s="299"/>
      <c r="C335" s="299"/>
    </row>
    <row r="336" spans="1:3" ht="12.75">
      <c r="A336" s="299"/>
      <c r="B336" s="299"/>
      <c r="C336" s="299"/>
    </row>
    <row r="337" spans="1:3" ht="12.75">
      <c r="A337" s="299"/>
      <c r="B337" s="299"/>
      <c r="C337" s="299"/>
    </row>
    <row r="338" spans="1:3" ht="12.75">
      <c r="A338" s="299"/>
      <c r="B338" s="299"/>
      <c r="C338" s="299"/>
    </row>
    <row r="339" spans="1:3" ht="12.75">
      <c r="A339" s="299"/>
      <c r="B339" s="299"/>
      <c r="C339" s="299"/>
    </row>
    <row r="340" spans="1:3" ht="12.75">
      <c r="A340" s="299"/>
      <c r="B340" s="299"/>
      <c r="C340" s="299"/>
    </row>
    <row r="341" spans="1:3" ht="12.75">
      <c r="A341" s="299"/>
      <c r="B341" s="299"/>
      <c r="C341" s="299"/>
    </row>
    <row r="342" spans="1:3" ht="12.75">
      <c r="A342" s="299"/>
      <c r="B342" s="299"/>
      <c r="C342" s="299"/>
    </row>
    <row r="343" spans="1:3" ht="12.75">
      <c r="A343" s="299"/>
      <c r="B343" s="299"/>
      <c r="C343" s="299"/>
    </row>
    <row r="344" spans="1:3" ht="12.75">
      <c r="A344" s="299"/>
      <c r="B344" s="299"/>
      <c r="C344" s="299"/>
    </row>
    <row r="345" spans="1:3" ht="12.75">
      <c r="A345" s="299"/>
      <c r="B345" s="299"/>
      <c r="C345" s="299"/>
    </row>
    <row r="346" spans="1:3" ht="12.75">
      <c r="A346" s="299"/>
      <c r="B346" s="299"/>
      <c r="C346" s="299"/>
    </row>
    <row r="347" spans="1:3" ht="12.75">
      <c r="A347" s="299"/>
      <c r="B347" s="299"/>
      <c r="C347" s="299"/>
    </row>
    <row r="348" spans="1:3" ht="12.75">
      <c r="A348" s="299"/>
      <c r="B348" s="299"/>
      <c r="C348" s="299"/>
    </row>
    <row r="349" spans="1:3" ht="12.75">
      <c r="A349" s="299"/>
      <c r="B349" s="299"/>
      <c r="C349" s="299"/>
    </row>
    <row r="350" spans="1:3" ht="12.75">
      <c r="A350" s="299"/>
      <c r="B350" s="299"/>
      <c r="C350" s="299"/>
    </row>
    <row r="351" spans="1:3" ht="12.75">
      <c r="A351" s="299"/>
      <c r="B351" s="299"/>
      <c r="C351" s="299"/>
    </row>
    <row r="352" spans="1:3" ht="12.75">
      <c r="A352" s="299"/>
      <c r="B352" s="299"/>
      <c r="C352" s="299"/>
    </row>
    <row r="353" spans="1:3" ht="12.75">
      <c r="A353" s="299"/>
      <c r="B353" s="299"/>
      <c r="C353" s="299"/>
    </row>
    <row r="354" spans="1:3" ht="12.75">
      <c r="A354" s="299"/>
      <c r="B354" s="299"/>
      <c r="C354" s="299"/>
    </row>
    <row r="355" spans="1:3" ht="12.75">
      <c r="A355" s="299"/>
      <c r="B355" s="299"/>
      <c r="C355" s="299"/>
    </row>
    <row r="356" spans="1:3" ht="12.75">
      <c r="A356" s="299"/>
      <c r="B356" s="299"/>
      <c r="C356" s="299"/>
    </row>
    <row r="357" spans="1:3" ht="12.75">
      <c r="A357" s="299"/>
      <c r="B357" s="299"/>
      <c r="C357" s="299"/>
    </row>
    <row r="358" spans="1:3" ht="12.75">
      <c r="A358" s="299"/>
      <c r="B358" s="299"/>
      <c r="C358" s="299"/>
    </row>
    <row r="359" spans="1:3" ht="12.75">
      <c r="A359" s="299"/>
      <c r="B359" s="299"/>
      <c r="C359" s="299"/>
    </row>
    <row r="360" spans="1:3" ht="12.75">
      <c r="A360" s="299"/>
      <c r="B360" s="299"/>
      <c r="C360" s="299"/>
    </row>
    <row r="361" spans="1:3" ht="12.75">
      <c r="A361" s="299"/>
      <c r="B361" s="299"/>
      <c r="C361" s="299"/>
    </row>
    <row r="362" spans="1:3" ht="12.75">
      <c r="A362" s="299"/>
      <c r="B362" s="299"/>
      <c r="C362" s="299"/>
    </row>
    <row r="363" spans="1:3" ht="12.75">
      <c r="A363" s="299"/>
      <c r="B363" s="299"/>
      <c r="C363" s="299"/>
    </row>
    <row r="364" spans="1:3" ht="12.75">
      <c r="A364" s="299"/>
      <c r="B364" s="299"/>
      <c r="C364" s="299"/>
    </row>
    <row r="365" spans="1:3" ht="12.75">
      <c r="A365" s="299"/>
      <c r="B365" s="299"/>
      <c r="C365" s="299"/>
    </row>
    <row r="366" spans="1:3" ht="12.75">
      <c r="A366" s="299"/>
      <c r="B366" s="299"/>
      <c r="C366" s="299"/>
    </row>
    <row r="367" spans="1:3" ht="12.75">
      <c r="A367" s="299"/>
      <c r="B367" s="299"/>
      <c r="C367" s="299"/>
    </row>
    <row r="368" spans="1:3" ht="12.75">
      <c r="A368" s="299"/>
      <c r="B368" s="299"/>
      <c r="C368" s="299"/>
    </row>
    <row r="369" spans="1:3" ht="12.75">
      <c r="A369" s="299"/>
      <c r="B369" s="299"/>
      <c r="C369" s="299"/>
    </row>
    <row r="370" spans="1:3" ht="12.75">
      <c r="A370" s="299"/>
      <c r="B370" s="299"/>
      <c r="C370" s="299"/>
    </row>
    <row r="371" spans="1:3" ht="12.75">
      <c r="A371" s="299"/>
      <c r="B371" s="299"/>
      <c r="C371" s="299"/>
    </row>
    <row r="372" spans="1:3" ht="12.75">
      <c r="A372" s="299"/>
      <c r="B372" s="299"/>
      <c r="C372" s="299"/>
    </row>
    <row r="373" spans="1:3" ht="12.75">
      <c r="A373" s="299"/>
      <c r="B373" s="299"/>
      <c r="C373" s="299"/>
    </row>
    <row r="374" spans="1:3" ht="12.75">
      <c r="A374" s="299"/>
      <c r="B374" s="299"/>
      <c r="C374" s="299"/>
    </row>
    <row r="375" spans="1:3" ht="12.75">
      <c r="A375" s="299"/>
      <c r="B375" s="299"/>
      <c r="C375" s="299"/>
    </row>
    <row r="376" spans="1:3" ht="12.75">
      <c r="A376" s="299"/>
      <c r="B376" s="299"/>
      <c r="C376" s="299"/>
    </row>
    <row r="377" spans="1:3" ht="12.75">
      <c r="A377" s="299"/>
      <c r="B377" s="299"/>
      <c r="C377" s="299"/>
    </row>
    <row r="378" spans="1:3" ht="12.75">
      <c r="A378" s="299"/>
      <c r="B378" s="299"/>
      <c r="C378" s="299"/>
    </row>
    <row r="379" spans="1:3" ht="12.75">
      <c r="A379" s="299"/>
      <c r="B379" s="299"/>
      <c r="C379" s="299"/>
    </row>
    <row r="380" spans="1:3" ht="12.75">
      <c r="A380" s="299"/>
      <c r="B380" s="299"/>
      <c r="C380" s="299"/>
    </row>
    <row r="381" spans="1:3" ht="12.75">
      <c r="A381" s="299"/>
      <c r="B381" s="299"/>
      <c r="C381" s="299"/>
    </row>
    <row r="382" spans="1:3" ht="12.75">
      <c r="A382" s="299"/>
      <c r="B382" s="299"/>
      <c r="C382" s="299"/>
    </row>
    <row r="383" spans="1:3" ht="12.75">
      <c r="A383" s="299"/>
      <c r="B383" s="299"/>
      <c r="C383" s="299"/>
    </row>
    <row r="384" spans="1:3" ht="12.75">
      <c r="A384" s="299"/>
      <c r="B384" s="299"/>
      <c r="C384" s="299"/>
    </row>
    <row r="385" spans="1:3" ht="12.75">
      <c r="A385" s="299"/>
      <c r="B385" s="299"/>
      <c r="C385" s="299"/>
    </row>
    <row r="386" spans="1:3" ht="12.75">
      <c r="A386" s="299"/>
      <c r="B386" s="299"/>
      <c r="C386" s="299"/>
    </row>
    <row r="387" spans="1:3" ht="12.75">
      <c r="A387" s="299"/>
      <c r="B387" s="299"/>
      <c r="C387" s="299"/>
    </row>
    <row r="388" spans="1:3" ht="12.75">
      <c r="A388" s="299"/>
      <c r="B388" s="299"/>
      <c r="C388" s="299"/>
    </row>
    <row r="389" spans="1:3" ht="12.75">
      <c r="A389" s="299"/>
      <c r="B389" s="299"/>
      <c r="C389" s="299"/>
    </row>
    <row r="390" spans="1:3" ht="12.75">
      <c r="A390" s="299"/>
      <c r="B390" s="299"/>
      <c r="C390" s="299"/>
    </row>
    <row r="391" spans="1:3" ht="12.75">
      <c r="A391" s="299"/>
      <c r="B391" s="299"/>
      <c r="C391" s="299"/>
    </row>
    <row r="392" spans="1:3" ht="12.75">
      <c r="A392" s="299"/>
      <c r="B392" s="299"/>
      <c r="C392" s="299"/>
    </row>
    <row r="393" spans="1:3" ht="12.75">
      <c r="A393" s="299"/>
      <c r="B393" s="299"/>
      <c r="C393" s="299"/>
    </row>
    <row r="394" spans="1:3" ht="12.75">
      <c r="A394" s="299"/>
      <c r="B394" s="299"/>
      <c r="C394" s="299"/>
    </row>
    <row r="395" spans="1:3" ht="12.75">
      <c r="A395" s="299"/>
      <c r="B395" s="299"/>
      <c r="C395" s="299"/>
    </row>
    <row r="396" spans="1:3" ht="12.75">
      <c r="A396" s="299"/>
      <c r="B396" s="299"/>
      <c r="C396" s="299"/>
    </row>
    <row r="397" spans="1:3" ht="12.75">
      <c r="A397" s="299"/>
      <c r="B397" s="299"/>
      <c r="C397" s="299"/>
    </row>
    <row r="398" spans="1:3" ht="12.75">
      <c r="A398" s="299"/>
      <c r="B398" s="299"/>
      <c r="C398" s="299"/>
    </row>
    <row r="399" spans="1:3" ht="12.75">
      <c r="A399" s="299"/>
      <c r="B399" s="299"/>
      <c r="C399" s="299"/>
    </row>
    <row r="400" spans="1:3" ht="12.75">
      <c r="A400" s="299"/>
      <c r="B400" s="299"/>
      <c r="C400" s="299"/>
    </row>
    <row r="401" spans="1:3" ht="12.75">
      <c r="A401" s="299"/>
      <c r="B401" s="299"/>
      <c r="C401" s="299"/>
    </row>
    <row r="402" spans="1:3" ht="12.75">
      <c r="A402" s="299"/>
      <c r="B402" s="299"/>
      <c r="C402" s="299"/>
    </row>
    <row r="403" spans="1:3" ht="12.75">
      <c r="A403" s="299"/>
      <c r="B403" s="299"/>
      <c r="C403" s="299"/>
    </row>
    <row r="404" spans="1:3" ht="12.75">
      <c r="A404" s="299"/>
      <c r="B404" s="299"/>
      <c r="C404" s="299"/>
    </row>
    <row r="405" spans="1:3" ht="12.75">
      <c r="A405" s="299"/>
      <c r="B405" s="299"/>
      <c r="C405" s="299"/>
    </row>
    <row r="406" spans="1:3" ht="12.75">
      <c r="A406" s="299"/>
      <c r="B406" s="299"/>
      <c r="C406" s="299"/>
    </row>
    <row r="407" spans="1:3" ht="12.75">
      <c r="A407" s="299"/>
      <c r="B407" s="299"/>
      <c r="C407" s="299"/>
    </row>
    <row r="408" spans="1:3" ht="12.75">
      <c r="A408" s="299"/>
      <c r="B408" s="299"/>
      <c r="C408" s="299"/>
    </row>
    <row r="409" spans="1:3" ht="12.75">
      <c r="A409" s="299"/>
      <c r="B409" s="299"/>
      <c r="C409" s="299"/>
    </row>
    <row r="410" spans="1:3" ht="12.75">
      <c r="A410" s="299"/>
      <c r="B410" s="299"/>
      <c r="C410" s="299"/>
    </row>
    <row r="411" spans="1:3" ht="12.75">
      <c r="A411" s="299"/>
      <c r="B411" s="299"/>
      <c r="C411" s="299"/>
    </row>
    <row r="412" spans="1:3" ht="12.75">
      <c r="A412" s="299"/>
      <c r="B412" s="299"/>
      <c r="C412" s="299"/>
    </row>
    <row r="413" spans="1:3" ht="12.75">
      <c r="A413" s="299"/>
      <c r="B413" s="299"/>
      <c r="C413" s="299"/>
    </row>
    <row r="414" spans="1:3" ht="12.75">
      <c r="A414" s="299"/>
      <c r="B414" s="299"/>
      <c r="C414" s="299"/>
    </row>
    <row r="415" spans="1:3" ht="12.75">
      <c r="A415" s="299"/>
      <c r="B415" s="299"/>
      <c r="C415" s="299"/>
    </row>
    <row r="416" spans="1:3" ht="12.75">
      <c r="A416" s="299"/>
      <c r="B416" s="299"/>
      <c r="C416" s="299"/>
    </row>
    <row r="417" spans="1:3" ht="12.75">
      <c r="A417" s="299"/>
      <c r="B417" s="299"/>
      <c r="C417" s="299"/>
    </row>
    <row r="418" spans="1:3" ht="12.75">
      <c r="A418" s="299"/>
      <c r="B418" s="299"/>
      <c r="C418" s="299"/>
    </row>
    <row r="419" spans="1:3" ht="12.75">
      <c r="A419" s="299"/>
      <c r="B419" s="299"/>
      <c r="C419" s="299"/>
    </row>
    <row r="420" spans="1:3" ht="12.75">
      <c r="A420" s="299"/>
      <c r="B420" s="299"/>
      <c r="C420" s="299"/>
    </row>
    <row r="421" spans="1:3" ht="12.75">
      <c r="A421" s="299"/>
      <c r="B421" s="299"/>
      <c r="C421" s="299"/>
    </row>
    <row r="422" spans="1:3" ht="12.75">
      <c r="A422" s="299"/>
      <c r="B422" s="299"/>
      <c r="C422" s="299"/>
    </row>
    <row r="423" spans="1:3" ht="12.75">
      <c r="A423" s="299"/>
      <c r="B423" s="299"/>
      <c r="C423" s="299"/>
    </row>
    <row r="424" spans="1:3" ht="12.75">
      <c r="A424" s="299"/>
      <c r="B424" s="299"/>
      <c r="C424" s="299"/>
    </row>
    <row r="425" spans="1:3" ht="12.75">
      <c r="A425" s="299"/>
      <c r="B425" s="299"/>
      <c r="C425" s="299"/>
    </row>
    <row r="426" spans="1:3" ht="12.75">
      <c r="A426" s="299"/>
      <c r="B426" s="299"/>
      <c r="C426" s="299"/>
    </row>
    <row r="427" spans="1:3" ht="12.75">
      <c r="A427" s="299"/>
      <c r="B427" s="299"/>
      <c r="C427" s="299"/>
    </row>
    <row r="428" spans="1:3" ht="12.75">
      <c r="A428" s="299"/>
      <c r="B428" s="299"/>
      <c r="C428" s="299"/>
    </row>
    <row r="429" spans="1:3" ht="12.75">
      <c r="A429" s="299"/>
      <c r="B429" s="299"/>
      <c r="C429" s="299"/>
    </row>
    <row r="430" spans="1:3" ht="12.75">
      <c r="A430" s="299"/>
      <c r="B430" s="299"/>
      <c r="C430" s="299"/>
    </row>
    <row r="431" spans="1:3" ht="12.75">
      <c r="A431" s="299"/>
      <c r="B431" s="299"/>
      <c r="C431" s="299"/>
    </row>
    <row r="432" spans="1:3" ht="12.75">
      <c r="A432" s="299"/>
      <c r="B432" s="299"/>
      <c r="C432" s="299"/>
    </row>
    <row r="433" spans="1:3" ht="12.75">
      <c r="A433" s="299"/>
      <c r="B433" s="299"/>
      <c r="C433" s="299"/>
    </row>
    <row r="434" spans="1:3" ht="12.75">
      <c r="A434" s="299"/>
      <c r="B434" s="299"/>
      <c r="C434" s="299"/>
    </row>
    <row r="435" spans="1:3" ht="12.75">
      <c r="A435" s="299"/>
      <c r="B435" s="299"/>
      <c r="C435" s="299"/>
    </row>
    <row r="436" spans="1:3" ht="12.75">
      <c r="A436" s="299"/>
      <c r="B436" s="299"/>
      <c r="C436" s="299"/>
    </row>
    <row r="437" spans="1:3" ht="12.75">
      <c r="A437" s="299"/>
      <c r="B437" s="299"/>
      <c r="C437" s="299"/>
    </row>
    <row r="438" spans="1:3" ht="12.75">
      <c r="A438" s="299"/>
      <c r="B438" s="299"/>
      <c r="C438" s="299"/>
    </row>
    <row r="439" spans="1:3" ht="12.75">
      <c r="A439" s="299"/>
      <c r="B439" s="299"/>
      <c r="C439" s="299"/>
    </row>
    <row r="440" spans="1:3" ht="12.75">
      <c r="A440" s="299"/>
      <c r="B440" s="299"/>
      <c r="C440" s="299"/>
    </row>
    <row r="441" spans="1:3" ht="12.75">
      <c r="A441" s="299"/>
      <c r="B441" s="299"/>
      <c r="C441" s="299"/>
    </row>
    <row r="442" spans="1:3" ht="12.75">
      <c r="A442" s="299"/>
      <c r="B442" s="299"/>
      <c r="C442" s="299"/>
    </row>
    <row r="443" spans="1:3" ht="12.75">
      <c r="A443" s="299"/>
      <c r="B443" s="299"/>
      <c r="C443" s="299"/>
    </row>
    <row r="444" spans="1:3" ht="12.75">
      <c r="A444" s="299"/>
      <c r="B444" s="299"/>
      <c r="C444" s="299"/>
    </row>
    <row r="445" spans="1:3" ht="12.75">
      <c r="A445" s="299"/>
      <c r="B445" s="299"/>
      <c r="C445" s="299"/>
    </row>
    <row r="446" spans="1:3" ht="12.75">
      <c r="A446" s="299"/>
      <c r="B446" s="299"/>
      <c r="C446" s="299"/>
    </row>
    <row r="447" spans="1:3" ht="12.75">
      <c r="A447" s="299"/>
      <c r="B447" s="299"/>
      <c r="C447" s="299"/>
    </row>
    <row r="448" spans="1:3" ht="12.75">
      <c r="A448" s="299"/>
      <c r="B448" s="299"/>
      <c r="C448" s="299"/>
    </row>
    <row r="449" spans="1:3" ht="12.75">
      <c r="A449" s="299"/>
      <c r="B449" s="299"/>
      <c r="C449" s="299"/>
    </row>
    <row r="450" spans="1:3" ht="12.75">
      <c r="A450" s="299"/>
      <c r="B450" s="299"/>
      <c r="C450" s="299"/>
    </row>
    <row r="451" spans="1:3" ht="12.75">
      <c r="A451" s="299"/>
      <c r="B451" s="299"/>
      <c r="C451" s="299"/>
    </row>
    <row r="452" spans="1:3" ht="12.75">
      <c r="A452" s="299"/>
      <c r="B452" s="299"/>
      <c r="C452" s="299"/>
    </row>
    <row r="453" spans="1:3" ht="12.75">
      <c r="A453" s="299"/>
      <c r="B453" s="299"/>
      <c r="C453" s="299"/>
    </row>
    <row r="454" spans="1:3" ht="12.75">
      <c r="A454" s="299"/>
      <c r="B454" s="299"/>
      <c r="C454" s="299"/>
    </row>
    <row r="455" spans="1:3" ht="12.75">
      <c r="A455" s="299"/>
      <c r="B455" s="299"/>
      <c r="C455" s="299"/>
    </row>
    <row r="456" spans="1:3" ht="12.75">
      <c r="A456" s="299"/>
      <c r="B456" s="299"/>
      <c r="C456" s="299"/>
    </row>
    <row r="457" spans="1:3" ht="12.75">
      <c r="A457" s="299"/>
      <c r="B457" s="299"/>
      <c r="C457" s="299"/>
    </row>
    <row r="458" spans="1:3" ht="12.75">
      <c r="A458" s="299"/>
      <c r="B458" s="299"/>
      <c r="C458" s="299"/>
    </row>
    <row r="459" spans="1:3" ht="12.75">
      <c r="A459" s="299"/>
      <c r="B459" s="299"/>
      <c r="C459" s="299"/>
    </row>
    <row r="460" spans="1:3" ht="12.75">
      <c r="A460" s="299"/>
      <c r="B460" s="299"/>
      <c r="C460" s="299"/>
    </row>
    <row r="461" spans="1:3" ht="12.75">
      <c r="A461" s="299"/>
      <c r="B461" s="299"/>
      <c r="C461" s="299"/>
    </row>
    <row r="462" spans="1:3" ht="12.75">
      <c r="A462" s="299"/>
      <c r="B462" s="299"/>
      <c r="C462" s="299"/>
    </row>
    <row r="463" spans="1:3" ht="12.75">
      <c r="A463" s="299"/>
      <c r="B463" s="299"/>
      <c r="C463" s="299"/>
    </row>
    <row r="464" spans="1:3" ht="12.75">
      <c r="A464" s="299"/>
      <c r="B464" s="299"/>
      <c r="C464" s="299"/>
    </row>
    <row r="465" spans="1:3" ht="12.75">
      <c r="A465" s="299"/>
      <c r="B465" s="299"/>
      <c r="C465" s="299"/>
    </row>
    <row r="466" spans="1:3" ht="12.75">
      <c r="A466" s="299"/>
      <c r="B466" s="299"/>
      <c r="C466" s="299"/>
    </row>
    <row r="467" spans="1:3" ht="12.75">
      <c r="A467" s="299"/>
      <c r="B467" s="299"/>
      <c r="C467" s="299"/>
    </row>
    <row r="468" spans="1:3" ht="12.75">
      <c r="A468" s="299"/>
      <c r="B468" s="299"/>
      <c r="C468" s="299"/>
    </row>
    <row r="469" spans="1:3" ht="12.75">
      <c r="A469" s="299"/>
      <c r="B469" s="299"/>
      <c r="C469" s="299"/>
    </row>
    <row r="470" spans="1:3" ht="12.75">
      <c r="A470" s="299"/>
      <c r="B470" s="299"/>
      <c r="C470" s="299"/>
    </row>
    <row r="471" spans="1:3" ht="12.75">
      <c r="A471" s="299"/>
      <c r="B471" s="299"/>
      <c r="C471" s="299"/>
    </row>
    <row r="472" spans="1:3" ht="12.75">
      <c r="A472" s="299"/>
      <c r="B472" s="299"/>
      <c r="C472" s="299"/>
    </row>
    <row r="473" spans="1:3" ht="12.75">
      <c r="A473" s="299"/>
      <c r="B473" s="299"/>
      <c r="C473" s="299"/>
    </row>
    <row r="474" spans="1:3" ht="12.75">
      <c r="A474" s="299"/>
      <c r="B474" s="299"/>
      <c r="C474" s="299"/>
    </row>
    <row r="475" spans="1:3" ht="12.75">
      <c r="A475" s="299"/>
      <c r="B475" s="299"/>
      <c r="C475" s="299"/>
    </row>
    <row r="476" spans="1:3" ht="12.75">
      <c r="A476" s="299"/>
      <c r="B476" s="299"/>
      <c r="C476" s="299"/>
    </row>
    <row r="477" spans="1:3" ht="12.75">
      <c r="A477" s="299"/>
      <c r="B477" s="299"/>
      <c r="C477" s="299"/>
    </row>
    <row r="478" spans="1:3" ht="12.75">
      <c r="A478" s="299"/>
      <c r="B478" s="299"/>
      <c r="C478" s="299"/>
    </row>
    <row r="479" spans="1:3" ht="12.75">
      <c r="A479" s="299"/>
      <c r="B479" s="299"/>
      <c r="C479" s="299"/>
    </row>
    <row r="480" spans="1:3" ht="12.75">
      <c r="A480" s="299"/>
      <c r="B480" s="299"/>
      <c r="C480" s="299"/>
    </row>
    <row r="481" spans="1:3" ht="12.75">
      <c r="A481" s="299"/>
      <c r="B481" s="299"/>
      <c r="C481" s="299"/>
    </row>
    <row r="482" spans="1:3" ht="12.75">
      <c r="A482" s="299"/>
      <c r="B482" s="299"/>
      <c r="C482" s="299"/>
    </row>
    <row r="483" spans="1:3" ht="12.75">
      <c r="A483" s="299"/>
      <c r="B483" s="299"/>
      <c r="C483" s="299"/>
    </row>
    <row r="484" spans="1:3" ht="12.75">
      <c r="A484" s="299"/>
      <c r="B484" s="299"/>
      <c r="C484" s="299"/>
    </row>
    <row r="485" spans="1:3" ht="12.75">
      <c r="A485" s="299"/>
      <c r="B485" s="299"/>
      <c r="C485" s="299"/>
    </row>
    <row r="486" spans="1:3" ht="12.75">
      <c r="A486" s="299"/>
      <c r="B486" s="299"/>
      <c r="C486" s="299"/>
    </row>
    <row r="487" spans="1:3" ht="12.75">
      <c r="A487" s="299"/>
      <c r="B487" s="299"/>
      <c r="C487" s="299"/>
    </row>
    <row r="488" spans="1:3" ht="12.75">
      <c r="A488" s="299"/>
      <c r="B488" s="299"/>
      <c r="C488" s="299"/>
    </row>
    <row r="489" spans="1:3" ht="12.75">
      <c r="A489" s="299"/>
      <c r="B489" s="299"/>
      <c r="C489" s="299"/>
    </row>
    <row r="490" spans="1:3" ht="12.75">
      <c r="A490" s="299"/>
      <c r="B490" s="299"/>
      <c r="C490" s="299"/>
    </row>
    <row r="491" spans="1:3" ht="12.75">
      <c r="A491" s="299"/>
      <c r="B491" s="299"/>
      <c r="C491" s="299"/>
    </row>
    <row r="492" spans="1:3" ht="12.75">
      <c r="A492" s="299"/>
      <c r="B492" s="299"/>
      <c r="C492" s="299"/>
    </row>
    <row r="493" spans="1:3" ht="12.75">
      <c r="A493" s="299"/>
      <c r="B493" s="299"/>
      <c r="C493" s="299"/>
    </row>
    <row r="494" spans="1:3" ht="12.75">
      <c r="A494" s="299"/>
      <c r="B494" s="299"/>
      <c r="C494" s="299"/>
    </row>
    <row r="495" spans="1:3" ht="12.75">
      <c r="A495" s="299"/>
      <c r="B495" s="299"/>
      <c r="C495" s="299"/>
    </row>
    <row r="496" spans="1:3" ht="12.75">
      <c r="A496" s="299"/>
      <c r="B496" s="299"/>
      <c r="C496" s="299"/>
    </row>
    <row r="497" spans="1:3" ht="12.75">
      <c r="A497" s="299"/>
      <c r="B497" s="299"/>
      <c r="C497" s="299"/>
    </row>
    <row r="498" spans="1:3" ht="12.75">
      <c r="A498" s="299"/>
      <c r="B498" s="299"/>
      <c r="C498" s="299"/>
    </row>
    <row r="499" spans="1:3" ht="12.75">
      <c r="A499" s="299"/>
      <c r="B499" s="299"/>
      <c r="C499" s="299"/>
    </row>
    <row r="500" spans="1:3" ht="12.75">
      <c r="A500" s="299"/>
      <c r="B500" s="299"/>
      <c r="C500" s="299"/>
    </row>
    <row r="501" spans="1:3" ht="12.75">
      <c r="A501" s="299"/>
      <c r="B501" s="299"/>
      <c r="C501" s="299"/>
    </row>
    <row r="502" spans="1:3" ht="12.75">
      <c r="A502" s="299"/>
      <c r="B502" s="299"/>
      <c r="C502" s="299"/>
    </row>
    <row r="503" spans="1:3" ht="12.75">
      <c r="A503" s="299"/>
      <c r="B503" s="299"/>
      <c r="C503" s="299"/>
    </row>
    <row r="504" spans="1:3" ht="12.75">
      <c r="A504" s="299"/>
      <c r="B504" s="299"/>
      <c r="C504" s="299"/>
    </row>
    <row r="505" spans="1:3" ht="12.75">
      <c r="A505" s="299"/>
      <c r="B505" s="299"/>
      <c r="C505" s="299"/>
    </row>
    <row r="506" spans="1:3" ht="12.75">
      <c r="A506" s="299"/>
      <c r="B506" s="299"/>
      <c r="C506" s="299"/>
    </row>
    <row r="507" spans="1:3" ht="12.75">
      <c r="A507" s="299"/>
      <c r="B507" s="299"/>
      <c r="C507" s="299"/>
    </row>
    <row r="508" spans="1:3" ht="12.75">
      <c r="A508" s="299"/>
      <c r="B508" s="299"/>
      <c r="C508" s="299"/>
    </row>
    <row r="509" spans="1:3" ht="12.75">
      <c r="A509" s="299"/>
      <c r="B509" s="299"/>
      <c r="C509" s="299"/>
    </row>
    <row r="510" spans="1:3" ht="12.75">
      <c r="A510" s="299"/>
      <c r="B510" s="299"/>
      <c r="C510" s="299"/>
    </row>
    <row r="511" spans="1:3" ht="12.75">
      <c r="A511" s="299"/>
      <c r="B511" s="299"/>
      <c r="C511" s="299"/>
    </row>
    <row r="512" spans="1:3" ht="12.75">
      <c r="A512" s="299"/>
      <c r="B512" s="299"/>
      <c r="C512" s="299"/>
    </row>
    <row r="513" spans="1:3" ht="12.75">
      <c r="A513" s="299"/>
      <c r="B513" s="299"/>
      <c r="C513" s="299"/>
    </row>
    <row r="514" spans="1:3" ht="12.75">
      <c r="A514" s="299"/>
      <c r="B514" s="299"/>
      <c r="C514" s="299"/>
    </row>
    <row r="515" spans="1:3" ht="12.75">
      <c r="A515" s="299"/>
      <c r="B515" s="299"/>
      <c r="C515" s="299"/>
    </row>
    <row r="516" spans="1:3" ht="12.75">
      <c r="A516" s="299"/>
      <c r="B516" s="299"/>
      <c r="C516" s="299"/>
    </row>
    <row r="517" spans="1:3" ht="12.75">
      <c r="A517" s="299"/>
      <c r="B517" s="299"/>
      <c r="C517" s="299"/>
    </row>
    <row r="518" spans="1:3" ht="12.75">
      <c r="A518" s="299"/>
      <c r="B518" s="299"/>
      <c r="C518" s="299"/>
    </row>
    <row r="519" spans="1:3" ht="12.75">
      <c r="A519" s="299"/>
      <c r="B519" s="299"/>
      <c r="C519" s="299"/>
    </row>
    <row r="520" spans="1:3" ht="12.75">
      <c r="A520" s="299"/>
      <c r="B520" s="299"/>
      <c r="C520" s="299"/>
    </row>
    <row r="521" spans="1:3" ht="12.75">
      <c r="A521" s="299"/>
      <c r="B521" s="299"/>
      <c r="C521" s="299"/>
    </row>
    <row r="522" spans="1:3" ht="12.75">
      <c r="A522" s="299"/>
      <c r="B522" s="299"/>
      <c r="C522" s="299"/>
    </row>
    <row r="523" spans="1:3" ht="12.75">
      <c r="A523" s="299"/>
      <c r="B523" s="299"/>
      <c r="C523" s="299"/>
    </row>
    <row r="524" spans="1:3" ht="12.75">
      <c r="A524" s="299"/>
      <c r="B524" s="299"/>
      <c r="C524" s="299"/>
    </row>
    <row r="525" spans="1:3" ht="12.75">
      <c r="A525" s="299"/>
      <c r="B525" s="299"/>
      <c r="C525" s="299"/>
    </row>
    <row r="526" spans="1:3" ht="12.75">
      <c r="A526" s="299"/>
      <c r="B526" s="299"/>
      <c r="C526" s="299"/>
    </row>
    <row r="527" spans="1:3" ht="12.75">
      <c r="A527" s="299"/>
      <c r="B527" s="299"/>
      <c r="C527" s="299"/>
    </row>
    <row r="528" spans="1:3" ht="12.75">
      <c r="A528" s="299"/>
      <c r="B528" s="299"/>
      <c r="C528" s="299"/>
    </row>
    <row r="529" spans="1:3" ht="12.75">
      <c r="A529" s="299"/>
      <c r="B529" s="299"/>
      <c r="C529" s="299"/>
    </row>
    <row r="530" spans="1:3" ht="12.75">
      <c r="A530" s="299"/>
      <c r="B530" s="299"/>
      <c r="C530" s="299"/>
    </row>
    <row r="531" spans="1:3" ht="12.75">
      <c r="A531" s="299"/>
      <c r="B531" s="299"/>
      <c r="C531" s="299"/>
    </row>
    <row r="532" spans="1:3" ht="12.75">
      <c r="A532" s="299"/>
      <c r="B532" s="299"/>
      <c r="C532" s="299"/>
    </row>
    <row r="533" spans="1:3" ht="12.75">
      <c r="A533" s="299"/>
      <c r="B533" s="299"/>
      <c r="C533" s="299"/>
    </row>
    <row r="534" spans="1:3" ht="12.75">
      <c r="A534" s="299"/>
      <c r="B534" s="299"/>
      <c r="C534" s="299"/>
    </row>
    <row r="535" spans="1:3" ht="12.75">
      <c r="A535" s="299"/>
      <c r="B535" s="299"/>
      <c r="C535" s="299"/>
    </row>
    <row r="536" spans="1:3" ht="12.75">
      <c r="A536" s="299"/>
      <c r="B536" s="299"/>
      <c r="C536" s="299"/>
    </row>
    <row r="537" spans="1:3" ht="12.75">
      <c r="A537" s="299"/>
      <c r="B537" s="299"/>
      <c r="C537" s="299"/>
    </row>
    <row r="538" spans="1:3" ht="12.75">
      <c r="A538" s="299"/>
      <c r="B538" s="299"/>
      <c r="C538" s="299"/>
    </row>
    <row r="539" spans="1:3" ht="12.75">
      <c r="A539" s="299"/>
      <c r="B539" s="299"/>
      <c r="C539" s="299"/>
    </row>
    <row r="540" spans="1:3" ht="12.75">
      <c r="A540" s="299"/>
      <c r="B540" s="299"/>
      <c r="C540" s="299"/>
    </row>
    <row r="541" spans="1:3" ht="12.75">
      <c r="A541" s="299"/>
      <c r="B541" s="299"/>
      <c r="C541" s="299"/>
    </row>
    <row r="542" spans="1:3" ht="12.75">
      <c r="A542" s="299"/>
      <c r="B542" s="299"/>
      <c r="C542" s="299"/>
    </row>
    <row r="543" spans="1:3" ht="12.75">
      <c r="A543" s="299"/>
      <c r="B543" s="299"/>
      <c r="C543" s="299"/>
    </row>
    <row r="544" spans="1:3" ht="12.75">
      <c r="A544" s="299"/>
      <c r="B544" s="299"/>
      <c r="C544" s="299"/>
    </row>
    <row r="545" spans="1:3" ht="12.75">
      <c r="A545" s="299"/>
      <c r="B545" s="299"/>
      <c r="C545" s="299"/>
    </row>
    <row r="546" spans="1:3" ht="12.75">
      <c r="A546" s="299"/>
      <c r="B546" s="299"/>
      <c r="C546" s="299"/>
    </row>
    <row r="547" spans="1:3" ht="12.75">
      <c r="A547" s="299"/>
      <c r="B547" s="299"/>
      <c r="C547" s="299"/>
    </row>
    <row r="548" spans="1:3" ht="12.75">
      <c r="A548" s="299"/>
      <c r="B548" s="299"/>
      <c r="C548" s="299"/>
    </row>
    <row r="549" spans="1:3" ht="12.75">
      <c r="A549" s="299"/>
      <c r="B549" s="299"/>
      <c r="C549" s="299"/>
    </row>
    <row r="550" spans="1:3" ht="12.75">
      <c r="A550" s="299"/>
      <c r="B550" s="299"/>
      <c r="C550" s="299"/>
    </row>
    <row r="551" spans="1:3" ht="12.75">
      <c r="A551" s="299"/>
      <c r="B551" s="299"/>
      <c r="C551" s="299"/>
    </row>
    <row r="552" spans="1:3" ht="12.75">
      <c r="A552" s="299"/>
      <c r="B552" s="299"/>
      <c r="C552" s="299"/>
    </row>
    <row r="553" spans="1:3" ht="12.75">
      <c r="A553" s="299"/>
      <c r="B553" s="299"/>
      <c r="C553" s="299"/>
    </row>
    <row r="554" spans="1:3" ht="12.75">
      <c r="A554" s="299"/>
      <c r="B554" s="299"/>
      <c r="C554" s="299"/>
    </row>
    <row r="555" spans="1:3" ht="12.75">
      <c r="A555" s="299"/>
      <c r="B555" s="299"/>
      <c r="C555" s="299"/>
    </row>
    <row r="556" spans="1:3" ht="12.75">
      <c r="A556" s="299"/>
      <c r="B556" s="299"/>
      <c r="C556" s="299"/>
    </row>
    <row r="557" spans="1:3" ht="12.75">
      <c r="A557" s="299"/>
      <c r="B557" s="299"/>
      <c r="C557" s="299"/>
    </row>
    <row r="558" spans="1:3" ht="12.75">
      <c r="A558" s="299"/>
      <c r="B558" s="299"/>
      <c r="C558" s="299"/>
    </row>
    <row r="559" spans="1:3" ht="12.75">
      <c r="A559" s="299"/>
      <c r="B559" s="299"/>
      <c r="C559" s="299"/>
    </row>
    <row r="560" spans="1:3" ht="12.75">
      <c r="A560" s="299"/>
      <c r="B560" s="299"/>
      <c r="C560" s="299"/>
    </row>
    <row r="561" spans="1:3" ht="12.75">
      <c r="A561" s="299"/>
      <c r="B561" s="299"/>
      <c r="C561" s="299"/>
    </row>
    <row r="562" spans="1:3" ht="12.75">
      <c r="A562" s="299"/>
      <c r="B562" s="299"/>
      <c r="C562" s="299"/>
    </row>
    <row r="563" spans="1:3" ht="12.75">
      <c r="A563" s="299"/>
      <c r="B563" s="299"/>
      <c r="C563" s="299"/>
    </row>
    <row r="564" spans="1:3" ht="12.75">
      <c r="A564" s="299"/>
      <c r="B564" s="299"/>
      <c r="C564" s="299"/>
    </row>
    <row r="565" spans="1:3" ht="12.75">
      <c r="A565" s="299"/>
      <c r="B565" s="299"/>
      <c r="C565" s="299"/>
    </row>
    <row r="566" spans="1:3" ht="12.75">
      <c r="A566" s="299"/>
      <c r="B566" s="299"/>
      <c r="C566" s="299"/>
    </row>
    <row r="567" spans="1:3" ht="12.75">
      <c r="A567" s="299"/>
      <c r="B567" s="299"/>
      <c r="C567" s="299"/>
    </row>
    <row r="568" spans="1:3" ht="12.75">
      <c r="A568" s="299"/>
      <c r="B568" s="299"/>
      <c r="C568" s="299"/>
    </row>
    <row r="569" spans="1:3" ht="12.75">
      <c r="A569" s="299"/>
      <c r="B569" s="299"/>
      <c r="C569" s="299"/>
    </row>
    <row r="570" spans="1:3" ht="12.75">
      <c r="A570" s="299"/>
      <c r="B570" s="299"/>
      <c r="C570" s="299"/>
    </row>
    <row r="571" spans="1:3" ht="12.75">
      <c r="A571" s="299"/>
      <c r="B571" s="299"/>
      <c r="C571" s="299"/>
    </row>
    <row r="572" spans="1:3" ht="12.75">
      <c r="A572" s="299"/>
      <c r="B572" s="299"/>
      <c r="C572" s="299"/>
    </row>
    <row r="573" spans="1:3" ht="12.75">
      <c r="A573" s="299"/>
      <c r="B573" s="299"/>
      <c r="C573" s="299"/>
    </row>
    <row r="574" spans="1:3" ht="12.75">
      <c r="A574" s="299"/>
      <c r="B574" s="299"/>
      <c r="C574" s="299"/>
    </row>
    <row r="575" spans="1:3" ht="12.75">
      <c r="A575" s="299"/>
      <c r="B575" s="299"/>
      <c r="C575" s="299"/>
    </row>
    <row r="576" spans="1:3" ht="12.75">
      <c r="A576" s="299"/>
      <c r="B576" s="299"/>
      <c r="C576" s="299"/>
    </row>
    <row r="577" spans="1:3" ht="12.75">
      <c r="A577" s="299"/>
      <c r="B577" s="299"/>
      <c r="C577" s="299"/>
    </row>
    <row r="578" spans="1:3" ht="12.75">
      <c r="A578" s="299"/>
      <c r="B578" s="299"/>
      <c r="C578" s="299"/>
    </row>
    <row r="579" spans="1:3" ht="12.75">
      <c r="A579" s="299"/>
      <c r="B579" s="299"/>
      <c r="C579" s="299"/>
    </row>
    <row r="580" spans="1:3" ht="12.75">
      <c r="A580" s="299"/>
      <c r="B580" s="299"/>
      <c r="C580" s="299"/>
    </row>
    <row r="581" spans="1:3" ht="12.75">
      <c r="A581" s="299"/>
      <c r="B581" s="299"/>
      <c r="C581" s="299"/>
    </row>
    <row r="582" spans="1:3" ht="12.75">
      <c r="A582" s="299"/>
      <c r="B582" s="299"/>
      <c r="C582" s="299"/>
    </row>
    <row r="583" spans="1:3" ht="12.75">
      <c r="A583" s="299"/>
      <c r="B583" s="299"/>
      <c r="C583" s="299"/>
    </row>
    <row r="584" spans="1:3" ht="12.75">
      <c r="A584" s="299"/>
      <c r="B584" s="299"/>
      <c r="C584" s="299"/>
    </row>
    <row r="585" spans="1:3" ht="12.75">
      <c r="A585" s="299"/>
      <c r="B585" s="299"/>
      <c r="C585" s="299"/>
    </row>
    <row r="586" spans="1:3" ht="12.75">
      <c r="A586" s="299"/>
      <c r="B586" s="299"/>
      <c r="C586" s="299"/>
    </row>
  </sheetData>
  <sheetProtection/>
  <mergeCells count="25"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F11:G11"/>
    <mergeCell ref="P9:P10"/>
    <mergeCell ref="Q9:Q10"/>
    <mergeCell ref="S9:S10"/>
    <mergeCell ref="O9:O10"/>
    <mergeCell ref="U9:U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86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60" t="s">
        <v>93</v>
      </c>
      <c r="O1" s="57"/>
      <c r="P1" s="59" t="str">
        <f>1!P1</f>
        <v>15.07.2011</v>
      </c>
      <c r="Q1" s="57"/>
      <c r="R1" s="57"/>
      <c r="S1" s="57"/>
      <c r="T1" s="57"/>
      <c r="U1" s="58"/>
    </row>
    <row r="2" spans="1:22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60" t="s">
        <v>94</v>
      </c>
      <c r="O2" s="57"/>
      <c r="P2" s="59">
        <f>1!P2</f>
        <v>3</v>
      </c>
      <c r="Q2" s="57"/>
      <c r="R2" s="57"/>
      <c r="S2" s="57"/>
      <c r="T2" s="57"/>
      <c r="U2" s="58"/>
      <c r="V2" s="34"/>
    </row>
    <row r="3" spans="1:21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60" t="s">
        <v>95</v>
      </c>
      <c r="O3" s="57"/>
      <c r="P3" s="59" t="str">
        <f>1!P3</f>
        <v>15.07.2011</v>
      </c>
      <c r="Q3" s="57"/>
      <c r="R3" s="57"/>
      <c r="S3" s="57"/>
      <c r="T3" s="57"/>
      <c r="U3" s="58"/>
    </row>
    <row r="4" spans="18:24" ht="12.75">
      <c r="R4" s="34"/>
      <c r="S4" s="34"/>
      <c r="T4" s="34"/>
      <c r="U4" s="34"/>
      <c r="V4" s="34"/>
      <c r="W4" s="34"/>
      <c r="X4" s="34"/>
    </row>
    <row r="5" spans="1:21" s="34" customFormat="1" ht="18">
      <c r="A5" s="33" t="str">
        <f>'Spis tabel'!B17</f>
        <v>Tabela 8. Struktura wydatków budżetów jst woj. dolnośląskiego wg art. 236 ust 3 i 4 ufp wg stanu na koniec I kwartału 2011 roku    (wykonanie)</v>
      </c>
      <c r="N5" s="33"/>
      <c r="T5" s="35"/>
      <c r="U5" s="35" t="s">
        <v>92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3" ht="16.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81" t="s">
        <v>5</v>
      </c>
      <c r="G7" s="479"/>
      <c r="H7" s="484" t="s">
        <v>39</v>
      </c>
      <c r="I7" s="469" t="s">
        <v>20</v>
      </c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1"/>
      <c r="V7" s="34"/>
      <c r="W7" s="34"/>
    </row>
    <row r="8" spans="1:23" ht="16.5" customHeight="1">
      <c r="A8" s="335"/>
      <c r="B8" s="353"/>
      <c r="C8" s="353"/>
      <c r="D8" s="353"/>
      <c r="E8" s="353"/>
      <c r="F8" s="480"/>
      <c r="G8" s="481"/>
      <c r="H8" s="476"/>
      <c r="I8" s="464" t="s">
        <v>82</v>
      </c>
      <c r="J8" s="473" t="s">
        <v>20</v>
      </c>
      <c r="K8" s="474"/>
      <c r="L8" s="474"/>
      <c r="M8" s="474"/>
      <c r="N8" s="474"/>
      <c r="O8" s="474"/>
      <c r="P8" s="474"/>
      <c r="Q8" s="475"/>
      <c r="R8" s="476" t="s">
        <v>41</v>
      </c>
      <c r="S8" s="473" t="s">
        <v>20</v>
      </c>
      <c r="T8" s="474"/>
      <c r="U8" s="478"/>
      <c r="V8" s="34"/>
      <c r="W8" s="34"/>
    </row>
    <row r="9" spans="1:21" s="34" customFormat="1" ht="17.25" customHeight="1">
      <c r="A9" s="335"/>
      <c r="B9" s="353"/>
      <c r="C9" s="353"/>
      <c r="D9" s="353"/>
      <c r="E9" s="353"/>
      <c r="F9" s="480"/>
      <c r="G9" s="481"/>
      <c r="H9" s="476"/>
      <c r="I9" s="472"/>
      <c r="J9" s="464" t="s">
        <v>248</v>
      </c>
      <c r="K9" s="473" t="s">
        <v>20</v>
      </c>
      <c r="L9" s="475"/>
      <c r="M9" s="466" t="s">
        <v>249</v>
      </c>
      <c r="N9" s="464" t="s">
        <v>250</v>
      </c>
      <c r="O9" s="464" t="s">
        <v>251</v>
      </c>
      <c r="P9" s="464" t="s">
        <v>252</v>
      </c>
      <c r="Q9" s="464" t="s">
        <v>253</v>
      </c>
      <c r="R9" s="476"/>
      <c r="S9" s="466" t="s">
        <v>119</v>
      </c>
      <c r="T9" s="293" t="s">
        <v>12</v>
      </c>
      <c r="U9" s="467" t="s">
        <v>254</v>
      </c>
    </row>
    <row r="10" spans="1:21" s="34" customFormat="1" ht="100.5" customHeight="1" thickBot="1">
      <c r="A10" s="336"/>
      <c r="B10" s="354"/>
      <c r="C10" s="354"/>
      <c r="D10" s="354"/>
      <c r="E10" s="354"/>
      <c r="F10" s="482"/>
      <c r="G10" s="483"/>
      <c r="H10" s="477"/>
      <c r="I10" s="465"/>
      <c r="J10" s="465"/>
      <c r="K10" s="294" t="s">
        <v>255</v>
      </c>
      <c r="L10" s="294" t="s">
        <v>256</v>
      </c>
      <c r="M10" s="465"/>
      <c r="N10" s="465"/>
      <c r="O10" s="465"/>
      <c r="P10" s="465"/>
      <c r="Q10" s="465"/>
      <c r="R10" s="477"/>
      <c r="S10" s="465"/>
      <c r="T10" s="294" t="s">
        <v>257</v>
      </c>
      <c r="U10" s="468"/>
    </row>
    <row r="11" spans="1:21" s="178" customFormat="1" ht="13.5" customHeight="1" thickBot="1">
      <c r="A11" s="295">
        <v>1</v>
      </c>
      <c r="B11" s="40">
        <v>2</v>
      </c>
      <c r="C11" s="40">
        <v>3</v>
      </c>
      <c r="D11" s="40">
        <v>4</v>
      </c>
      <c r="E11" s="40">
        <v>5</v>
      </c>
      <c r="F11" s="456">
        <v>6</v>
      </c>
      <c r="G11" s="457"/>
      <c r="H11" s="40">
        <v>7</v>
      </c>
      <c r="I11" s="40">
        <v>8</v>
      </c>
      <c r="J11" s="40">
        <v>9</v>
      </c>
      <c r="K11" s="40">
        <v>10</v>
      </c>
      <c r="L11" s="40">
        <v>11</v>
      </c>
      <c r="M11" s="40">
        <v>12</v>
      </c>
      <c r="N11" s="40">
        <v>13</v>
      </c>
      <c r="O11" s="40">
        <v>14</v>
      </c>
      <c r="P11" s="40">
        <v>15</v>
      </c>
      <c r="Q11" s="40">
        <v>16</v>
      </c>
      <c r="R11" s="40">
        <v>17</v>
      </c>
      <c r="S11" s="40">
        <v>18</v>
      </c>
      <c r="T11" s="288">
        <v>19</v>
      </c>
      <c r="U11" s="41">
        <v>20</v>
      </c>
    </row>
    <row r="12" spans="1:21" s="178" customFormat="1" ht="13.5" customHeight="1">
      <c r="A12" s="296"/>
      <c r="B12" s="297"/>
      <c r="C12" s="297"/>
      <c r="D12" s="297"/>
      <c r="E12" s="297"/>
      <c r="F12" s="102" t="s">
        <v>277</v>
      </c>
      <c r="G12" s="298"/>
      <c r="H12" s="302">
        <v>2929683273.9300003</v>
      </c>
      <c r="I12" s="302">
        <v>2593025601.7799997</v>
      </c>
      <c r="J12" s="302">
        <v>1957959269.0400002</v>
      </c>
      <c r="K12" s="302">
        <v>1244086538.39</v>
      </c>
      <c r="L12" s="302">
        <v>713872730.65</v>
      </c>
      <c r="M12" s="302">
        <v>277418611.92</v>
      </c>
      <c r="N12" s="302">
        <v>252763120.39999998</v>
      </c>
      <c r="O12" s="302">
        <v>47962320.370000005</v>
      </c>
      <c r="P12" s="302">
        <v>2082285.97</v>
      </c>
      <c r="Q12" s="302">
        <v>54839994.08</v>
      </c>
      <c r="R12" s="302">
        <v>336657672.15</v>
      </c>
      <c r="S12" s="302">
        <v>291860770.88</v>
      </c>
      <c r="T12" s="303">
        <v>125438802.78999999</v>
      </c>
      <c r="U12" s="304">
        <v>44796901.27</v>
      </c>
    </row>
    <row r="13" spans="1:21" s="34" customFormat="1" ht="12.75">
      <c r="A13" s="254">
        <v>2</v>
      </c>
      <c r="B13" s="255">
        <v>0</v>
      </c>
      <c r="C13" s="255">
        <v>0</v>
      </c>
      <c r="D13" s="11">
        <v>0</v>
      </c>
      <c r="E13" s="11">
        <v>0</v>
      </c>
      <c r="F13" s="20">
        <v>0</v>
      </c>
      <c r="G13" s="19" t="s">
        <v>278</v>
      </c>
      <c r="H13" s="12">
        <v>224304458.87</v>
      </c>
      <c r="I13" s="12">
        <v>164777240.51</v>
      </c>
      <c r="J13" s="12">
        <v>60735095.69</v>
      </c>
      <c r="K13" s="12">
        <v>39720284.04</v>
      </c>
      <c r="L13" s="12">
        <v>21014811.65</v>
      </c>
      <c r="M13" s="12">
        <v>68712146.34</v>
      </c>
      <c r="N13" s="12">
        <v>492496.11</v>
      </c>
      <c r="O13" s="12">
        <v>30097256.17</v>
      </c>
      <c r="P13" s="12">
        <v>690012.29</v>
      </c>
      <c r="Q13" s="12">
        <v>4050233.91</v>
      </c>
      <c r="R13" s="12">
        <v>59527218.36</v>
      </c>
      <c r="S13" s="12">
        <v>39027218.36</v>
      </c>
      <c r="T13" s="12">
        <v>31070130.45</v>
      </c>
      <c r="U13" s="72">
        <v>20500000</v>
      </c>
    </row>
    <row r="14" spans="1:21" s="34" customFormat="1" ht="15">
      <c r="A14" s="250"/>
      <c r="B14" s="251"/>
      <c r="C14" s="251"/>
      <c r="D14" s="94"/>
      <c r="E14" s="94"/>
      <c r="F14" s="109" t="s">
        <v>279</v>
      </c>
      <c r="G14" s="96"/>
      <c r="H14" s="111">
        <v>442702581.3</v>
      </c>
      <c r="I14" s="111">
        <v>422948111.08000004</v>
      </c>
      <c r="J14" s="111">
        <v>366028736.32</v>
      </c>
      <c r="K14" s="111">
        <v>281910048.11</v>
      </c>
      <c r="L14" s="111">
        <v>84118688.20999998</v>
      </c>
      <c r="M14" s="111">
        <v>28952877.330000002</v>
      </c>
      <c r="N14" s="111">
        <v>15096748.069999997</v>
      </c>
      <c r="O14" s="111">
        <v>4810075.35</v>
      </c>
      <c r="P14" s="111">
        <v>564623.93</v>
      </c>
      <c r="Q14" s="111">
        <v>7495050.08</v>
      </c>
      <c r="R14" s="111">
        <v>19754470.220000003</v>
      </c>
      <c r="S14" s="111">
        <v>19554470.220000003</v>
      </c>
      <c r="T14" s="111">
        <v>8516878.65</v>
      </c>
      <c r="U14" s="113">
        <v>200000</v>
      </c>
    </row>
    <row r="15" spans="1:21" ht="12.75">
      <c r="A15" s="250">
        <v>2</v>
      </c>
      <c r="B15" s="251">
        <v>1</v>
      </c>
      <c r="C15" s="251">
        <v>0</v>
      </c>
      <c r="D15" s="94">
        <v>0</v>
      </c>
      <c r="E15" s="94">
        <v>1</v>
      </c>
      <c r="F15" s="95">
        <v>0</v>
      </c>
      <c r="G15" s="96" t="s">
        <v>280</v>
      </c>
      <c r="H15" s="97">
        <v>15809391.42</v>
      </c>
      <c r="I15" s="97">
        <v>15733671.57</v>
      </c>
      <c r="J15" s="97">
        <v>14052215.25</v>
      </c>
      <c r="K15" s="97">
        <v>10311993.15</v>
      </c>
      <c r="L15" s="97">
        <v>3740222.1</v>
      </c>
      <c r="M15" s="97">
        <v>731786.95</v>
      </c>
      <c r="N15" s="97">
        <v>534017.62</v>
      </c>
      <c r="O15" s="97">
        <v>246595.28</v>
      </c>
      <c r="P15" s="97">
        <v>0</v>
      </c>
      <c r="Q15" s="97">
        <v>169056.47</v>
      </c>
      <c r="R15" s="97">
        <v>75719.85</v>
      </c>
      <c r="S15" s="97">
        <v>75719.85</v>
      </c>
      <c r="T15" s="97">
        <v>10906.02</v>
      </c>
      <c r="U15" s="99">
        <v>0</v>
      </c>
    </row>
    <row r="16" spans="1:21" ht="12.75">
      <c r="A16" s="250">
        <v>2</v>
      </c>
      <c r="B16" s="251">
        <v>2</v>
      </c>
      <c r="C16" s="251">
        <v>0</v>
      </c>
      <c r="D16" s="94">
        <v>0</v>
      </c>
      <c r="E16" s="94">
        <v>1</v>
      </c>
      <c r="F16" s="95">
        <v>0</v>
      </c>
      <c r="G16" s="96" t="s">
        <v>281</v>
      </c>
      <c r="H16" s="97">
        <v>21022783.56</v>
      </c>
      <c r="I16" s="97">
        <v>19966058.72</v>
      </c>
      <c r="J16" s="97">
        <v>17174140.51</v>
      </c>
      <c r="K16" s="97">
        <v>13595235.42</v>
      </c>
      <c r="L16" s="97">
        <v>3578905.09</v>
      </c>
      <c r="M16" s="97">
        <v>1657514.69</v>
      </c>
      <c r="N16" s="97">
        <v>719220.3</v>
      </c>
      <c r="O16" s="97">
        <v>338415.73</v>
      </c>
      <c r="P16" s="97">
        <v>0</v>
      </c>
      <c r="Q16" s="97">
        <v>76767.49</v>
      </c>
      <c r="R16" s="97">
        <v>1056724.84</v>
      </c>
      <c r="S16" s="97">
        <v>1056724.84</v>
      </c>
      <c r="T16" s="97">
        <v>0</v>
      </c>
      <c r="U16" s="99">
        <v>0</v>
      </c>
    </row>
    <row r="17" spans="1:21" ht="12.75">
      <c r="A17" s="250">
        <v>2</v>
      </c>
      <c r="B17" s="251">
        <v>3</v>
      </c>
      <c r="C17" s="251">
        <v>0</v>
      </c>
      <c r="D17" s="94">
        <v>0</v>
      </c>
      <c r="E17" s="94">
        <v>1</v>
      </c>
      <c r="F17" s="95">
        <v>0</v>
      </c>
      <c r="G17" s="96" t="s">
        <v>282</v>
      </c>
      <c r="H17" s="97">
        <v>23567969.41</v>
      </c>
      <c r="I17" s="97">
        <v>22995157.14</v>
      </c>
      <c r="J17" s="97">
        <v>20215775.02</v>
      </c>
      <c r="K17" s="97">
        <v>16673573.61</v>
      </c>
      <c r="L17" s="97">
        <v>3542201.41</v>
      </c>
      <c r="M17" s="97">
        <v>1381996.12</v>
      </c>
      <c r="N17" s="97">
        <v>656329.01</v>
      </c>
      <c r="O17" s="97">
        <v>252036.58</v>
      </c>
      <c r="P17" s="97">
        <v>280667</v>
      </c>
      <c r="Q17" s="97">
        <v>208353.41</v>
      </c>
      <c r="R17" s="97">
        <v>572812.27</v>
      </c>
      <c r="S17" s="97">
        <v>572812.27</v>
      </c>
      <c r="T17" s="97">
        <v>443918.39</v>
      </c>
      <c r="U17" s="99">
        <v>0</v>
      </c>
    </row>
    <row r="18" spans="1:21" ht="12.75">
      <c r="A18" s="250">
        <v>2</v>
      </c>
      <c r="B18" s="251">
        <v>4</v>
      </c>
      <c r="C18" s="251">
        <v>0</v>
      </c>
      <c r="D18" s="94">
        <v>0</v>
      </c>
      <c r="E18" s="94">
        <v>1</v>
      </c>
      <c r="F18" s="95">
        <v>0</v>
      </c>
      <c r="G18" s="96" t="s">
        <v>283</v>
      </c>
      <c r="H18" s="97">
        <v>9069935.67</v>
      </c>
      <c r="I18" s="97">
        <v>9058379.67</v>
      </c>
      <c r="J18" s="97">
        <v>8192183.35</v>
      </c>
      <c r="K18" s="97">
        <v>6396597.84</v>
      </c>
      <c r="L18" s="97">
        <v>1795585.51</v>
      </c>
      <c r="M18" s="97">
        <v>0</v>
      </c>
      <c r="N18" s="97">
        <v>351974.49</v>
      </c>
      <c r="O18" s="97">
        <v>132991.24</v>
      </c>
      <c r="P18" s="97">
        <v>273279.23</v>
      </c>
      <c r="Q18" s="97">
        <v>107951.36</v>
      </c>
      <c r="R18" s="97">
        <v>11556</v>
      </c>
      <c r="S18" s="97">
        <v>11556</v>
      </c>
      <c r="T18" s="97">
        <v>0</v>
      </c>
      <c r="U18" s="99">
        <v>0</v>
      </c>
    </row>
    <row r="19" spans="1:21" ht="12.75">
      <c r="A19" s="250">
        <v>2</v>
      </c>
      <c r="B19" s="251">
        <v>5</v>
      </c>
      <c r="C19" s="251">
        <v>0</v>
      </c>
      <c r="D19" s="94">
        <v>0</v>
      </c>
      <c r="E19" s="94">
        <v>1</v>
      </c>
      <c r="F19" s="95">
        <v>0</v>
      </c>
      <c r="G19" s="96" t="s">
        <v>284</v>
      </c>
      <c r="H19" s="97">
        <v>13476160.27</v>
      </c>
      <c r="I19" s="97">
        <v>13120457.01</v>
      </c>
      <c r="J19" s="97">
        <v>12086969.19</v>
      </c>
      <c r="K19" s="97">
        <v>9012187.2</v>
      </c>
      <c r="L19" s="97">
        <v>3074781.99</v>
      </c>
      <c r="M19" s="97">
        <v>228220.82</v>
      </c>
      <c r="N19" s="97">
        <v>466432.8</v>
      </c>
      <c r="O19" s="97">
        <v>117115.75</v>
      </c>
      <c r="P19" s="97">
        <v>0</v>
      </c>
      <c r="Q19" s="97">
        <v>221718.45</v>
      </c>
      <c r="R19" s="97">
        <v>355703.26</v>
      </c>
      <c r="S19" s="97">
        <v>355703.26</v>
      </c>
      <c r="T19" s="97">
        <v>303428.48</v>
      </c>
      <c r="U19" s="99">
        <v>0</v>
      </c>
    </row>
    <row r="20" spans="1:21" ht="12.75">
      <c r="A20" s="250">
        <v>2</v>
      </c>
      <c r="B20" s="251">
        <v>6</v>
      </c>
      <c r="C20" s="251">
        <v>0</v>
      </c>
      <c r="D20" s="94">
        <v>0</v>
      </c>
      <c r="E20" s="94">
        <v>1</v>
      </c>
      <c r="F20" s="95">
        <v>0</v>
      </c>
      <c r="G20" s="96" t="s">
        <v>285</v>
      </c>
      <c r="H20" s="97">
        <v>14042237.83</v>
      </c>
      <c r="I20" s="97">
        <v>14033012.83</v>
      </c>
      <c r="J20" s="97">
        <v>12027838.34</v>
      </c>
      <c r="K20" s="97">
        <v>9181705.46</v>
      </c>
      <c r="L20" s="97">
        <v>2846132.88</v>
      </c>
      <c r="M20" s="97">
        <v>1174099.14</v>
      </c>
      <c r="N20" s="97">
        <v>514243.19</v>
      </c>
      <c r="O20" s="97">
        <v>111135.86</v>
      </c>
      <c r="P20" s="97">
        <v>0</v>
      </c>
      <c r="Q20" s="97">
        <v>205696.3</v>
      </c>
      <c r="R20" s="97">
        <v>9225</v>
      </c>
      <c r="S20" s="97">
        <v>9225</v>
      </c>
      <c r="T20" s="97">
        <v>0</v>
      </c>
      <c r="U20" s="99">
        <v>0</v>
      </c>
    </row>
    <row r="21" spans="1:21" ht="12.75">
      <c r="A21" s="250">
        <v>2</v>
      </c>
      <c r="B21" s="251">
        <v>7</v>
      </c>
      <c r="C21" s="251">
        <v>0</v>
      </c>
      <c r="D21" s="94">
        <v>0</v>
      </c>
      <c r="E21" s="94">
        <v>1</v>
      </c>
      <c r="F21" s="95">
        <v>0</v>
      </c>
      <c r="G21" s="96" t="s">
        <v>286</v>
      </c>
      <c r="H21" s="97">
        <v>9308044.31</v>
      </c>
      <c r="I21" s="97">
        <v>9099044.31</v>
      </c>
      <c r="J21" s="97">
        <v>8611629.33</v>
      </c>
      <c r="K21" s="97">
        <v>6008884.28</v>
      </c>
      <c r="L21" s="97">
        <v>2602745.05</v>
      </c>
      <c r="M21" s="97">
        <v>61994</v>
      </c>
      <c r="N21" s="97">
        <v>276144.95</v>
      </c>
      <c r="O21" s="97">
        <v>49079.38</v>
      </c>
      <c r="P21" s="97">
        <v>0</v>
      </c>
      <c r="Q21" s="97">
        <v>100196.65</v>
      </c>
      <c r="R21" s="97">
        <v>209000</v>
      </c>
      <c r="S21" s="97">
        <v>9000</v>
      </c>
      <c r="T21" s="97">
        <v>0</v>
      </c>
      <c r="U21" s="99">
        <v>200000</v>
      </c>
    </row>
    <row r="22" spans="1:21" ht="12.75">
      <c r="A22" s="250">
        <v>2</v>
      </c>
      <c r="B22" s="251">
        <v>8</v>
      </c>
      <c r="C22" s="251">
        <v>0</v>
      </c>
      <c r="D22" s="94">
        <v>0</v>
      </c>
      <c r="E22" s="94">
        <v>1</v>
      </c>
      <c r="F22" s="95">
        <v>0</v>
      </c>
      <c r="G22" s="96" t="s">
        <v>287</v>
      </c>
      <c r="H22" s="97">
        <v>36399349.61</v>
      </c>
      <c r="I22" s="97">
        <v>36392814</v>
      </c>
      <c r="J22" s="97">
        <v>29252583</v>
      </c>
      <c r="K22" s="97">
        <v>23195911.49</v>
      </c>
      <c r="L22" s="97">
        <v>6056671.51</v>
      </c>
      <c r="M22" s="97">
        <v>4853543.21</v>
      </c>
      <c r="N22" s="97">
        <v>1585786.58</v>
      </c>
      <c r="O22" s="97">
        <v>126005.15</v>
      </c>
      <c r="P22" s="97">
        <v>0</v>
      </c>
      <c r="Q22" s="97">
        <v>574896.06</v>
      </c>
      <c r="R22" s="97">
        <v>6535.61</v>
      </c>
      <c r="S22" s="97">
        <v>6535.61</v>
      </c>
      <c r="T22" s="97">
        <v>6535.61</v>
      </c>
      <c r="U22" s="99">
        <v>0</v>
      </c>
    </row>
    <row r="23" spans="1:21" ht="12.75">
      <c r="A23" s="250">
        <v>2</v>
      </c>
      <c r="B23" s="251">
        <v>9</v>
      </c>
      <c r="C23" s="251">
        <v>0</v>
      </c>
      <c r="D23" s="94">
        <v>0</v>
      </c>
      <c r="E23" s="94">
        <v>1</v>
      </c>
      <c r="F23" s="95">
        <v>0</v>
      </c>
      <c r="G23" s="96" t="s">
        <v>288</v>
      </c>
      <c r="H23" s="97">
        <v>13983669.08</v>
      </c>
      <c r="I23" s="97">
        <v>13983669.08</v>
      </c>
      <c r="J23" s="97">
        <v>12854289.02</v>
      </c>
      <c r="K23" s="97">
        <v>9385933.28</v>
      </c>
      <c r="L23" s="97">
        <v>3468355.74</v>
      </c>
      <c r="M23" s="97">
        <v>369175.85</v>
      </c>
      <c r="N23" s="97">
        <v>306356.95</v>
      </c>
      <c r="O23" s="97">
        <v>301973.46</v>
      </c>
      <c r="P23" s="97">
        <v>0</v>
      </c>
      <c r="Q23" s="97">
        <v>151873.8</v>
      </c>
      <c r="R23" s="97">
        <v>0</v>
      </c>
      <c r="S23" s="97">
        <v>0</v>
      </c>
      <c r="T23" s="97">
        <v>0</v>
      </c>
      <c r="U23" s="99">
        <v>0</v>
      </c>
    </row>
    <row r="24" spans="1:21" ht="12.75">
      <c r="A24" s="250">
        <v>2</v>
      </c>
      <c r="B24" s="251">
        <v>10</v>
      </c>
      <c r="C24" s="251">
        <v>0</v>
      </c>
      <c r="D24" s="94">
        <v>0</v>
      </c>
      <c r="E24" s="94">
        <v>1</v>
      </c>
      <c r="F24" s="95">
        <v>0</v>
      </c>
      <c r="G24" s="96" t="s">
        <v>289</v>
      </c>
      <c r="H24" s="97">
        <v>12375077.33</v>
      </c>
      <c r="I24" s="97">
        <v>12351077.33</v>
      </c>
      <c r="J24" s="97">
        <v>9606843.81</v>
      </c>
      <c r="K24" s="97">
        <v>7978234.72</v>
      </c>
      <c r="L24" s="97">
        <v>1628609.09</v>
      </c>
      <c r="M24" s="97">
        <v>698866.77</v>
      </c>
      <c r="N24" s="97">
        <v>454283.15</v>
      </c>
      <c r="O24" s="97">
        <v>1168065.9</v>
      </c>
      <c r="P24" s="97">
        <v>0</v>
      </c>
      <c r="Q24" s="97">
        <v>423017.7</v>
      </c>
      <c r="R24" s="97">
        <v>24000</v>
      </c>
      <c r="S24" s="97">
        <v>24000</v>
      </c>
      <c r="T24" s="97">
        <v>0</v>
      </c>
      <c r="U24" s="99">
        <v>0</v>
      </c>
    </row>
    <row r="25" spans="1:21" ht="12.75">
      <c r="A25" s="250">
        <v>2</v>
      </c>
      <c r="B25" s="251">
        <v>11</v>
      </c>
      <c r="C25" s="251">
        <v>0</v>
      </c>
      <c r="D25" s="94">
        <v>0</v>
      </c>
      <c r="E25" s="94">
        <v>1</v>
      </c>
      <c r="F25" s="95">
        <v>0</v>
      </c>
      <c r="G25" s="96" t="s">
        <v>290</v>
      </c>
      <c r="H25" s="97">
        <v>26376957.06</v>
      </c>
      <c r="I25" s="97">
        <v>26023535.79</v>
      </c>
      <c r="J25" s="97">
        <v>23432417.14</v>
      </c>
      <c r="K25" s="97">
        <v>17516985.93</v>
      </c>
      <c r="L25" s="97">
        <v>5915431.21</v>
      </c>
      <c r="M25" s="97">
        <v>988262.9</v>
      </c>
      <c r="N25" s="97">
        <v>693398.58</v>
      </c>
      <c r="O25" s="97">
        <v>150194.76</v>
      </c>
      <c r="P25" s="97">
        <v>0</v>
      </c>
      <c r="Q25" s="97">
        <v>759262.41</v>
      </c>
      <c r="R25" s="97">
        <v>353421.27</v>
      </c>
      <c r="S25" s="97">
        <v>353421.27</v>
      </c>
      <c r="T25" s="97">
        <v>179528.64</v>
      </c>
      <c r="U25" s="99">
        <v>0</v>
      </c>
    </row>
    <row r="26" spans="1:21" ht="12.75">
      <c r="A26" s="250">
        <v>2</v>
      </c>
      <c r="B26" s="251">
        <v>12</v>
      </c>
      <c r="C26" s="251">
        <v>0</v>
      </c>
      <c r="D26" s="94">
        <v>0</v>
      </c>
      <c r="E26" s="94">
        <v>1</v>
      </c>
      <c r="F26" s="95">
        <v>0</v>
      </c>
      <c r="G26" s="96" t="s">
        <v>291</v>
      </c>
      <c r="H26" s="97">
        <v>10742950.54</v>
      </c>
      <c r="I26" s="97">
        <v>10701130.54</v>
      </c>
      <c r="J26" s="97">
        <v>9722264.94</v>
      </c>
      <c r="K26" s="97">
        <v>7166839.82</v>
      </c>
      <c r="L26" s="97">
        <v>2555425.12</v>
      </c>
      <c r="M26" s="97">
        <v>158981.52</v>
      </c>
      <c r="N26" s="97">
        <v>454266.72</v>
      </c>
      <c r="O26" s="97">
        <v>219017.3</v>
      </c>
      <c r="P26" s="97">
        <v>0</v>
      </c>
      <c r="Q26" s="97">
        <v>146600.06</v>
      </c>
      <c r="R26" s="97">
        <v>41820</v>
      </c>
      <c r="S26" s="97">
        <v>41820</v>
      </c>
      <c r="T26" s="97">
        <v>0</v>
      </c>
      <c r="U26" s="99">
        <v>0</v>
      </c>
    </row>
    <row r="27" spans="1:21" ht="12.75">
      <c r="A27" s="250">
        <v>2</v>
      </c>
      <c r="B27" s="251">
        <v>13</v>
      </c>
      <c r="C27" s="251">
        <v>0</v>
      </c>
      <c r="D27" s="94">
        <v>0</v>
      </c>
      <c r="E27" s="94">
        <v>1</v>
      </c>
      <c r="F27" s="95">
        <v>0</v>
      </c>
      <c r="G27" s="96" t="s">
        <v>292</v>
      </c>
      <c r="H27" s="97">
        <v>11770479.19</v>
      </c>
      <c r="I27" s="97">
        <v>11023584.31</v>
      </c>
      <c r="J27" s="97">
        <v>9101066.72</v>
      </c>
      <c r="K27" s="97">
        <v>6286502.7</v>
      </c>
      <c r="L27" s="97">
        <v>2814564.02</v>
      </c>
      <c r="M27" s="97">
        <v>1179859.98</v>
      </c>
      <c r="N27" s="97">
        <v>255327.64</v>
      </c>
      <c r="O27" s="97">
        <v>302006.02</v>
      </c>
      <c r="P27" s="97">
        <v>0</v>
      </c>
      <c r="Q27" s="97">
        <v>185323.95</v>
      </c>
      <c r="R27" s="97">
        <v>746894.88</v>
      </c>
      <c r="S27" s="97">
        <v>746894.88</v>
      </c>
      <c r="T27" s="97">
        <v>600435.05</v>
      </c>
      <c r="U27" s="99">
        <v>0</v>
      </c>
    </row>
    <row r="28" spans="1:21" ht="12.75">
      <c r="A28" s="250">
        <v>2</v>
      </c>
      <c r="B28" s="251">
        <v>14</v>
      </c>
      <c r="C28" s="251">
        <v>0</v>
      </c>
      <c r="D28" s="94">
        <v>0</v>
      </c>
      <c r="E28" s="94">
        <v>1</v>
      </c>
      <c r="F28" s="95">
        <v>0</v>
      </c>
      <c r="G28" s="96" t="s">
        <v>293</v>
      </c>
      <c r="H28" s="97">
        <v>21995800.29</v>
      </c>
      <c r="I28" s="97">
        <v>20801724.41</v>
      </c>
      <c r="J28" s="97">
        <v>17938116.62</v>
      </c>
      <c r="K28" s="97">
        <v>13668395.52</v>
      </c>
      <c r="L28" s="97">
        <v>4269721.1</v>
      </c>
      <c r="M28" s="97">
        <v>1679349.93</v>
      </c>
      <c r="N28" s="97">
        <v>502318.16</v>
      </c>
      <c r="O28" s="97">
        <v>82452.1</v>
      </c>
      <c r="P28" s="97">
        <v>0</v>
      </c>
      <c r="Q28" s="97">
        <v>599487.6</v>
      </c>
      <c r="R28" s="97">
        <v>1194075.88</v>
      </c>
      <c r="S28" s="97">
        <v>1194075.88</v>
      </c>
      <c r="T28" s="97">
        <v>611111.88</v>
      </c>
      <c r="U28" s="99">
        <v>0</v>
      </c>
    </row>
    <row r="29" spans="1:21" ht="12.75">
      <c r="A29" s="250">
        <v>2</v>
      </c>
      <c r="B29" s="251">
        <v>15</v>
      </c>
      <c r="C29" s="251">
        <v>0</v>
      </c>
      <c r="D29" s="94">
        <v>0</v>
      </c>
      <c r="E29" s="94">
        <v>1</v>
      </c>
      <c r="F29" s="95">
        <v>0</v>
      </c>
      <c r="G29" s="96" t="s">
        <v>294</v>
      </c>
      <c r="H29" s="97">
        <v>11973679.27</v>
      </c>
      <c r="I29" s="97">
        <v>11883827.27</v>
      </c>
      <c r="J29" s="97">
        <v>10921264.3</v>
      </c>
      <c r="K29" s="97">
        <v>8971844.58</v>
      </c>
      <c r="L29" s="97">
        <v>1949419.72</v>
      </c>
      <c r="M29" s="97">
        <v>364571.1</v>
      </c>
      <c r="N29" s="97">
        <v>451503.71</v>
      </c>
      <c r="O29" s="97">
        <v>38455.3</v>
      </c>
      <c r="P29" s="97">
        <v>0</v>
      </c>
      <c r="Q29" s="97">
        <v>108032.86</v>
      </c>
      <c r="R29" s="97">
        <v>89852</v>
      </c>
      <c r="S29" s="97">
        <v>89852</v>
      </c>
      <c r="T29" s="97">
        <v>7000</v>
      </c>
      <c r="U29" s="99">
        <v>0</v>
      </c>
    </row>
    <row r="30" spans="1:21" ht="12.75">
      <c r="A30" s="250">
        <v>2</v>
      </c>
      <c r="B30" s="251">
        <v>16</v>
      </c>
      <c r="C30" s="251">
        <v>0</v>
      </c>
      <c r="D30" s="94">
        <v>0</v>
      </c>
      <c r="E30" s="94">
        <v>1</v>
      </c>
      <c r="F30" s="95">
        <v>0</v>
      </c>
      <c r="G30" s="96" t="s">
        <v>295</v>
      </c>
      <c r="H30" s="97">
        <v>11218923.14</v>
      </c>
      <c r="I30" s="97">
        <v>9754228.65</v>
      </c>
      <c r="J30" s="97">
        <v>8968559.48</v>
      </c>
      <c r="K30" s="97">
        <v>6409974.04</v>
      </c>
      <c r="L30" s="97">
        <v>2558585.44</v>
      </c>
      <c r="M30" s="97">
        <v>379893.6</v>
      </c>
      <c r="N30" s="97">
        <v>342142.08</v>
      </c>
      <c r="O30" s="97">
        <v>0</v>
      </c>
      <c r="P30" s="97">
        <v>0</v>
      </c>
      <c r="Q30" s="97">
        <v>63633.49</v>
      </c>
      <c r="R30" s="97">
        <v>1464694.49</v>
      </c>
      <c r="S30" s="97">
        <v>1464694.49</v>
      </c>
      <c r="T30" s="97">
        <v>0</v>
      </c>
      <c r="U30" s="99">
        <v>0</v>
      </c>
    </row>
    <row r="31" spans="1:21" ht="12.75">
      <c r="A31" s="250">
        <v>2</v>
      </c>
      <c r="B31" s="251">
        <v>17</v>
      </c>
      <c r="C31" s="251">
        <v>0</v>
      </c>
      <c r="D31" s="94">
        <v>0</v>
      </c>
      <c r="E31" s="94">
        <v>1</v>
      </c>
      <c r="F31" s="95">
        <v>0</v>
      </c>
      <c r="G31" s="96" t="s">
        <v>296</v>
      </c>
      <c r="H31" s="97">
        <v>9458575.08</v>
      </c>
      <c r="I31" s="97">
        <v>9382339.59</v>
      </c>
      <c r="J31" s="97">
        <v>7954649.26</v>
      </c>
      <c r="K31" s="97">
        <v>5953798.75</v>
      </c>
      <c r="L31" s="97">
        <v>2000850.51</v>
      </c>
      <c r="M31" s="97">
        <v>736953.1</v>
      </c>
      <c r="N31" s="97">
        <v>370028.92</v>
      </c>
      <c r="O31" s="97">
        <v>47181.43</v>
      </c>
      <c r="P31" s="97">
        <v>0</v>
      </c>
      <c r="Q31" s="97">
        <v>273526.88</v>
      </c>
      <c r="R31" s="97">
        <v>76235.49</v>
      </c>
      <c r="S31" s="97">
        <v>76235.49</v>
      </c>
      <c r="T31" s="97">
        <v>6221.98</v>
      </c>
      <c r="U31" s="99">
        <v>0</v>
      </c>
    </row>
    <row r="32" spans="1:21" ht="12.75">
      <c r="A32" s="250">
        <v>2</v>
      </c>
      <c r="B32" s="251">
        <v>18</v>
      </c>
      <c r="C32" s="251">
        <v>0</v>
      </c>
      <c r="D32" s="94">
        <v>0</v>
      </c>
      <c r="E32" s="94">
        <v>1</v>
      </c>
      <c r="F32" s="95">
        <v>0</v>
      </c>
      <c r="G32" s="96" t="s">
        <v>297</v>
      </c>
      <c r="H32" s="97">
        <v>8650688.69</v>
      </c>
      <c r="I32" s="97">
        <v>8572072.69</v>
      </c>
      <c r="J32" s="97">
        <v>7308599</v>
      </c>
      <c r="K32" s="97">
        <v>5808710.12</v>
      </c>
      <c r="L32" s="97">
        <v>1499888.88</v>
      </c>
      <c r="M32" s="97">
        <v>440246.93</v>
      </c>
      <c r="N32" s="97">
        <v>425387.18</v>
      </c>
      <c r="O32" s="97">
        <v>100389.51</v>
      </c>
      <c r="P32" s="97">
        <v>0</v>
      </c>
      <c r="Q32" s="97">
        <v>297450.07</v>
      </c>
      <c r="R32" s="97">
        <v>78616</v>
      </c>
      <c r="S32" s="97">
        <v>78616</v>
      </c>
      <c r="T32" s="97">
        <v>0</v>
      </c>
      <c r="U32" s="99">
        <v>0</v>
      </c>
    </row>
    <row r="33" spans="1:21" ht="12.75">
      <c r="A33" s="250">
        <v>2</v>
      </c>
      <c r="B33" s="251">
        <v>19</v>
      </c>
      <c r="C33" s="251">
        <v>0</v>
      </c>
      <c r="D33" s="94">
        <v>0</v>
      </c>
      <c r="E33" s="94">
        <v>1</v>
      </c>
      <c r="F33" s="95">
        <v>0</v>
      </c>
      <c r="G33" s="96" t="s">
        <v>298</v>
      </c>
      <c r="H33" s="97">
        <v>40348624.43</v>
      </c>
      <c r="I33" s="97">
        <v>30072025.47</v>
      </c>
      <c r="J33" s="97">
        <v>26302632.91</v>
      </c>
      <c r="K33" s="97">
        <v>22027812.68</v>
      </c>
      <c r="L33" s="97">
        <v>4274820.23</v>
      </c>
      <c r="M33" s="97">
        <v>1679310.85</v>
      </c>
      <c r="N33" s="97">
        <v>964598.51</v>
      </c>
      <c r="O33" s="97">
        <v>153485.78</v>
      </c>
      <c r="P33" s="97">
        <v>0</v>
      </c>
      <c r="Q33" s="97">
        <v>971997.42</v>
      </c>
      <c r="R33" s="97">
        <v>10276598.96</v>
      </c>
      <c r="S33" s="97">
        <v>10276598.96</v>
      </c>
      <c r="T33" s="97">
        <v>5264656.48</v>
      </c>
      <c r="U33" s="99">
        <v>0</v>
      </c>
    </row>
    <row r="34" spans="1:21" ht="12.75">
      <c r="A34" s="250">
        <v>2</v>
      </c>
      <c r="B34" s="251">
        <v>20</v>
      </c>
      <c r="C34" s="251">
        <v>0</v>
      </c>
      <c r="D34" s="94">
        <v>0</v>
      </c>
      <c r="E34" s="94">
        <v>1</v>
      </c>
      <c r="F34" s="95">
        <v>0</v>
      </c>
      <c r="G34" s="96" t="s">
        <v>299</v>
      </c>
      <c r="H34" s="97">
        <v>16748618.07</v>
      </c>
      <c r="I34" s="97">
        <v>14975332.18</v>
      </c>
      <c r="J34" s="97">
        <v>13703586.81</v>
      </c>
      <c r="K34" s="97">
        <v>10279048.87</v>
      </c>
      <c r="L34" s="97">
        <v>3424537.94</v>
      </c>
      <c r="M34" s="97">
        <v>279455.69</v>
      </c>
      <c r="N34" s="97">
        <v>397128.92</v>
      </c>
      <c r="O34" s="97">
        <v>322658.18</v>
      </c>
      <c r="P34" s="97">
        <v>0</v>
      </c>
      <c r="Q34" s="97">
        <v>272502.58</v>
      </c>
      <c r="R34" s="97">
        <v>1773285.89</v>
      </c>
      <c r="S34" s="97">
        <v>1773285.89</v>
      </c>
      <c r="T34" s="97">
        <v>101361.36</v>
      </c>
      <c r="U34" s="99">
        <v>0</v>
      </c>
    </row>
    <row r="35" spans="1:21" ht="12.75">
      <c r="A35" s="250">
        <v>2</v>
      </c>
      <c r="B35" s="251">
        <v>21</v>
      </c>
      <c r="C35" s="251">
        <v>0</v>
      </c>
      <c r="D35" s="94">
        <v>0</v>
      </c>
      <c r="E35" s="94">
        <v>1</v>
      </c>
      <c r="F35" s="95">
        <v>0</v>
      </c>
      <c r="G35" s="96" t="s">
        <v>300</v>
      </c>
      <c r="H35" s="97">
        <v>30985505.19</v>
      </c>
      <c r="I35" s="97">
        <v>30660686.25</v>
      </c>
      <c r="J35" s="97">
        <v>26248734.71</v>
      </c>
      <c r="K35" s="97">
        <v>19354370.51</v>
      </c>
      <c r="L35" s="97">
        <v>6894364.2</v>
      </c>
      <c r="M35" s="97">
        <v>2261714.08</v>
      </c>
      <c r="N35" s="97">
        <v>1630586.12</v>
      </c>
      <c r="O35" s="97">
        <v>145710.49</v>
      </c>
      <c r="P35" s="97">
        <v>0</v>
      </c>
      <c r="Q35" s="97">
        <v>373940.85</v>
      </c>
      <c r="R35" s="97">
        <v>324818.94</v>
      </c>
      <c r="S35" s="97">
        <v>324818.94</v>
      </c>
      <c r="T35" s="97">
        <v>270961.97</v>
      </c>
      <c r="U35" s="99">
        <v>0</v>
      </c>
    </row>
    <row r="36" spans="1:21" ht="12.75">
      <c r="A36" s="250">
        <v>2</v>
      </c>
      <c r="B36" s="251">
        <v>22</v>
      </c>
      <c r="C36" s="251">
        <v>0</v>
      </c>
      <c r="D36" s="94">
        <v>0</v>
      </c>
      <c r="E36" s="94">
        <v>1</v>
      </c>
      <c r="F36" s="95">
        <v>0</v>
      </c>
      <c r="G36" s="96" t="s">
        <v>301</v>
      </c>
      <c r="H36" s="97">
        <v>11640595.3</v>
      </c>
      <c r="I36" s="97">
        <v>11615175.93</v>
      </c>
      <c r="J36" s="97">
        <v>10547985.01</v>
      </c>
      <c r="K36" s="97">
        <v>7682360.51</v>
      </c>
      <c r="L36" s="97">
        <v>2865624.5</v>
      </c>
      <c r="M36" s="97">
        <v>670646.69</v>
      </c>
      <c r="N36" s="97">
        <v>359807.74</v>
      </c>
      <c r="O36" s="97">
        <v>13500</v>
      </c>
      <c r="P36" s="97">
        <v>10677.7</v>
      </c>
      <c r="Q36" s="97">
        <v>12558.79</v>
      </c>
      <c r="R36" s="97">
        <v>25419.37</v>
      </c>
      <c r="S36" s="97">
        <v>25419.37</v>
      </c>
      <c r="T36" s="97">
        <v>25419.37</v>
      </c>
      <c r="U36" s="99">
        <v>0</v>
      </c>
    </row>
    <row r="37" spans="1:21" ht="12.75">
      <c r="A37" s="250">
        <v>2</v>
      </c>
      <c r="B37" s="251">
        <v>23</v>
      </c>
      <c r="C37" s="251">
        <v>0</v>
      </c>
      <c r="D37" s="94">
        <v>0</v>
      </c>
      <c r="E37" s="94">
        <v>1</v>
      </c>
      <c r="F37" s="95">
        <v>0</v>
      </c>
      <c r="G37" s="96" t="s">
        <v>302</v>
      </c>
      <c r="H37" s="97">
        <v>15893150.92</v>
      </c>
      <c r="I37" s="97">
        <v>15210583.76</v>
      </c>
      <c r="J37" s="97">
        <v>9876765.19</v>
      </c>
      <c r="K37" s="97">
        <v>6773583.14</v>
      </c>
      <c r="L37" s="97">
        <v>3103182.05</v>
      </c>
      <c r="M37" s="97">
        <v>4271070.35</v>
      </c>
      <c r="N37" s="97">
        <v>688223.45</v>
      </c>
      <c r="O37" s="97">
        <v>0</v>
      </c>
      <c r="P37" s="97">
        <v>0</v>
      </c>
      <c r="Q37" s="97">
        <v>374524.77</v>
      </c>
      <c r="R37" s="97">
        <v>682567.16</v>
      </c>
      <c r="S37" s="97">
        <v>682567.16</v>
      </c>
      <c r="T37" s="97">
        <v>682019.65</v>
      </c>
      <c r="U37" s="99">
        <v>0</v>
      </c>
    </row>
    <row r="38" spans="1:21" ht="12.75">
      <c r="A38" s="250">
        <v>2</v>
      </c>
      <c r="B38" s="251">
        <v>24</v>
      </c>
      <c r="C38" s="251">
        <v>0</v>
      </c>
      <c r="D38" s="94">
        <v>0</v>
      </c>
      <c r="E38" s="94">
        <v>1</v>
      </c>
      <c r="F38" s="95">
        <v>0</v>
      </c>
      <c r="G38" s="96" t="s">
        <v>303</v>
      </c>
      <c r="H38" s="97">
        <v>18116868.09</v>
      </c>
      <c r="I38" s="97">
        <v>17925188.8</v>
      </c>
      <c r="J38" s="97">
        <v>15307406.05</v>
      </c>
      <c r="K38" s="97">
        <v>11790457.81</v>
      </c>
      <c r="L38" s="97">
        <v>3516948.24</v>
      </c>
      <c r="M38" s="97">
        <v>1492338.32</v>
      </c>
      <c r="N38" s="97">
        <v>663200</v>
      </c>
      <c r="O38" s="97">
        <v>15732.96</v>
      </c>
      <c r="P38" s="97">
        <v>0</v>
      </c>
      <c r="Q38" s="97">
        <v>446511.47</v>
      </c>
      <c r="R38" s="97">
        <v>191679.29</v>
      </c>
      <c r="S38" s="97">
        <v>191679.29</v>
      </c>
      <c r="T38" s="97">
        <v>3373.77</v>
      </c>
      <c r="U38" s="99">
        <v>0</v>
      </c>
    </row>
    <row r="39" spans="1:21" ht="12.75">
      <c r="A39" s="250">
        <v>2</v>
      </c>
      <c r="B39" s="251">
        <v>25</v>
      </c>
      <c r="C39" s="251">
        <v>0</v>
      </c>
      <c r="D39" s="94">
        <v>0</v>
      </c>
      <c r="E39" s="94">
        <v>1</v>
      </c>
      <c r="F39" s="95">
        <v>0</v>
      </c>
      <c r="G39" s="96" t="s">
        <v>304</v>
      </c>
      <c r="H39" s="97">
        <v>17739287.68</v>
      </c>
      <c r="I39" s="97">
        <v>17675731.12</v>
      </c>
      <c r="J39" s="97">
        <v>15800468.25</v>
      </c>
      <c r="K39" s="97">
        <v>13364479.26</v>
      </c>
      <c r="L39" s="97">
        <v>2435988.99</v>
      </c>
      <c r="M39" s="97">
        <v>1093318.33</v>
      </c>
      <c r="N39" s="97">
        <v>670178.51</v>
      </c>
      <c r="O39" s="97">
        <v>10597.2</v>
      </c>
      <c r="P39" s="97">
        <v>0</v>
      </c>
      <c r="Q39" s="97">
        <v>101168.83</v>
      </c>
      <c r="R39" s="97">
        <v>63556.56</v>
      </c>
      <c r="S39" s="97">
        <v>63556.56</v>
      </c>
      <c r="T39" s="97">
        <v>0</v>
      </c>
      <c r="U39" s="99">
        <v>0</v>
      </c>
    </row>
    <row r="40" spans="1:21" ht="12.75">
      <c r="A40" s="250">
        <v>2</v>
      </c>
      <c r="B40" s="251">
        <v>26</v>
      </c>
      <c r="C40" s="251">
        <v>0</v>
      </c>
      <c r="D40" s="94">
        <v>0</v>
      </c>
      <c r="E40" s="94">
        <v>1</v>
      </c>
      <c r="F40" s="95">
        <v>0</v>
      </c>
      <c r="G40" s="96" t="s">
        <v>305</v>
      </c>
      <c r="H40" s="97">
        <v>9987259.87</v>
      </c>
      <c r="I40" s="97">
        <v>9937602.66</v>
      </c>
      <c r="J40" s="97">
        <v>8819753.11</v>
      </c>
      <c r="K40" s="97">
        <v>7114627.42</v>
      </c>
      <c r="L40" s="97">
        <v>1705125.69</v>
      </c>
      <c r="M40" s="97">
        <v>119706.41</v>
      </c>
      <c r="N40" s="97">
        <v>363862.79</v>
      </c>
      <c r="O40" s="97">
        <v>365279.99</v>
      </c>
      <c r="P40" s="97">
        <v>0</v>
      </c>
      <c r="Q40" s="97">
        <v>269000.36</v>
      </c>
      <c r="R40" s="97">
        <v>49657.21</v>
      </c>
      <c r="S40" s="97">
        <v>49657.21</v>
      </c>
      <c r="T40" s="97">
        <v>0</v>
      </c>
      <c r="U40" s="99">
        <v>0</v>
      </c>
    </row>
    <row r="41" spans="1:21" ht="15">
      <c r="A41" s="250"/>
      <c r="B41" s="251"/>
      <c r="C41" s="251"/>
      <c r="D41" s="94"/>
      <c r="E41" s="94"/>
      <c r="F41" s="121" t="s">
        <v>306</v>
      </c>
      <c r="G41" s="96"/>
      <c r="H41" s="111">
        <v>878937957.5</v>
      </c>
      <c r="I41" s="111">
        <v>764567420.05</v>
      </c>
      <c r="J41" s="111">
        <v>616725146.65</v>
      </c>
      <c r="K41" s="111">
        <v>333213689.11</v>
      </c>
      <c r="L41" s="111">
        <v>283511457.54</v>
      </c>
      <c r="M41" s="111">
        <v>81275556.98</v>
      </c>
      <c r="N41" s="111">
        <v>44374657.59</v>
      </c>
      <c r="O41" s="111">
        <v>3403789.6</v>
      </c>
      <c r="P41" s="111">
        <v>0</v>
      </c>
      <c r="Q41" s="111">
        <v>18788269.23</v>
      </c>
      <c r="R41" s="111">
        <v>114370537.45</v>
      </c>
      <c r="S41" s="111">
        <v>98787637.28</v>
      </c>
      <c r="T41" s="111">
        <v>18552612.5</v>
      </c>
      <c r="U41" s="113">
        <v>15582900.17</v>
      </c>
    </row>
    <row r="42" spans="1:21" ht="12.75">
      <c r="A42" s="250">
        <v>2</v>
      </c>
      <c r="B42" s="251">
        <v>61</v>
      </c>
      <c r="C42" s="251">
        <v>0</v>
      </c>
      <c r="D42" s="94">
        <v>0</v>
      </c>
      <c r="E42" s="94">
        <v>2</v>
      </c>
      <c r="F42" s="95">
        <v>0</v>
      </c>
      <c r="G42" s="96" t="s">
        <v>307</v>
      </c>
      <c r="H42" s="97">
        <v>73565874.03</v>
      </c>
      <c r="I42" s="97">
        <v>69258769.75</v>
      </c>
      <c r="J42" s="97">
        <v>52691611.78</v>
      </c>
      <c r="K42" s="97">
        <v>33729173.62</v>
      </c>
      <c r="L42" s="97">
        <v>18962438.16</v>
      </c>
      <c r="M42" s="97">
        <v>8225315.01</v>
      </c>
      <c r="N42" s="97">
        <v>6632740.09</v>
      </c>
      <c r="O42" s="97">
        <v>888489.47</v>
      </c>
      <c r="P42" s="97">
        <v>0</v>
      </c>
      <c r="Q42" s="97">
        <v>820613.4</v>
      </c>
      <c r="R42" s="97">
        <v>4307104.28</v>
      </c>
      <c r="S42" s="97">
        <v>4307104.28</v>
      </c>
      <c r="T42" s="97">
        <v>3234925.28</v>
      </c>
      <c r="U42" s="99">
        <v>0</v>
      </c>
    </row>
    <row r="43" spans="1:21" ht="12.75">
      <c r="A43" s="250">
        <v>2</v>
      </c>
      <c r="B43" s="251">
        <v>62</v>
      </c>
      <c r="C43" s="251">
        <v>0</v>
      </c>
      <c r="D43" s="94">
        <v>0</v>
      </c>
      <c r="E43" s="94">
        <v>2</v>
      </c>
      <c r="F43" s="95">
        <v>0</v>
      </c>
      <c r="G43" s="96" t="s">
        <v>308</v>
      </c>
      <c r="H43" s="97">
        <v>91636231.85</v>
      </c>
      <c r="I43" s="97">
        <v>88706310.13</v>
      </c>
      <c r="J43" s="97">
        <v>66995099.33</v>
      </c>
      <c r="K43" s="97">
        <v>46323466.45</v>
      </c>
      <c r="L43" s="97">
        <v>20671632.88</v>
      </c>
      <c r="M43" s="97">
        <v>10975340.16</v>
      </c>
      <c r="N43" s="97">
        <v>9418468.23</v>
      </c>
      <c r="O43" s="97">
        <v>22369.46</v>
      </c>
      <c r="P43" s="97">
        <v>0</v>
      </c>
      <c r="Q43" s="97">
        <v>1295032.95</v>
      </c>
      <c r="R43" s="97">
        <v>2929921.72</v>
      </c>
      <c r="S43" s="97">
        <v>2929921.72</v>
      </c>
      <c r="T43" s="97">
        <v>133028.09</v>
      </c>
      <c r="U43" s="99">
        <v>0</v>
      </c>
    </row>
    <row r="44" spans="1:21" ht="12.75">
      <c r="A44" s="250">
        <v>2</v>
      </c>
      <c r="B44" s="251">
        <v>64</v>
      </c>
      <c r="C44" s="251">
        <v>0</v>
      </c>
      <c r="D44" s="94">
        <v>0</v>
      </c>
      <c r="E44" s="94">
        <v>2</v>
      </c>
      <c r="F44" s="95">
        <v>0</v>
      </c>
      <c r="G44" s="96" t="s">
        <v>309</v>
      </c>
      <c r="H44" s="97">
        <v>713735851.62</v>
      </c>
      <c r="I44" s="97">
        <v>606602340.17</v>
      </c>
      <c r="J44" s="97">
        <v>497038435.54</v>
      </c>
      <c r="K44" s="97">
        <v>253161049.04</v>
      </c>
      <c r="L44" s="97">
        <v>243877386.5</v>
      </c>
      <c r="M44" s="97">
        <v>62074901.81</v>
      </c>
      <c r="N44" s="97">
        <v>28323449.27</v>
      </c>
      <c r="O44" s="97">
        <v>2492930.67</v>
      </c>
      <c r="P44" s="97">
        <v>0</v>
      </c>
      <c r="Q44" s="97">
        <v>16672622.88</v>
      </c>
      <c r="R44" s="97">
        <v>107133511.45</v>
      </c>
      <c r="S44" s="97">
        <v>91550611.28</v>
      </c>
      <c r="T44" s="97">
        <v>15184659.13</v>
      </c>
      <c r="U44" s="99">
        <v>15582900.17</v>
      </c>
    </row>
    <row r="45" spans="1:21" ht="15">
      <c r="A45" s="250"/>
      <c r="B45" s="251"/>
      <c r="C45" s="251"/>
      <c r="D45" s="94"/>
      <c r="E45" s="94"/>
      <c r="F45" s="121" t="s">
        <v>310</v>
      </c>
      <c r="G45" s="96"/>
      <c r="H45" s="111">
        <v>1383738276.2600002</v>
      </c>
      <c r="I45" s="111">
        <v>1240732830.14</v>
      </c>
      <c r="J45" s="111">
        <v>914470290.3800002</v>
      </c>
      <c r="K45" s="111">
        <v>589242517.1300001</v>
      </c>
      <c r="L45" s="111">
        <v>325227773.25</v>
      </c>
      <c r="M45" s="111">
        <v>98478031.27000003</v>
      </c>
      <c r="N45" s="111">
        <v>192799218.63</v>
      </c>
      <c r="O45" s="111">
        <v>9651199.25</v>
      </c>
      <c r="P45" s="111">
        <v>827649.75</v>
      </c>
      <c r="Q45" s="111">
        <v>24506440.86</v>
      </c>
      <c r="R45" s="111">
        <v>143005446.12</v>
      </c>
      <c r="S45" s="111">
        <v>134491445.01999998</v>
      </c>
      <c r="T45" s="111">
        <v>67299181.19</v>
      </c>
      <c r="U45" s="113">
        <v>8514001.1</v>
      </c>
    </row>
    <row r="46" spans="1:21" ht="15">
      <c r="A46" s="250"/>
      <c r="B46" s="251"/>
      <c r="C46" s="251"/>
      <c r="D46" s="94"/>
      <c r="E46" s="94"/>
      <c r="F46" s="121" t="s">
        <v>311</v>
      </c>
      <c r="G46" s="96"/>
      <c r="H46" s="111">
        <v>518065495.9900001</v>
      </c>
      <c r="I46" s="111">
        <v>468523159.2099999</v>
      </c>
      <c r="J46" s="111">
        <v>349405878.96000004</v>
      </c>
      <c r="K46" s="111">
        <v>213474645.52000004</v>
      </c>
      <c r="L46" s="111">
        <v>135931233.44</v>
      </c>
      <c r="M46" s="111">
        <v>40918136.07000001</v>
      </c>
      <c r="N46" s="111">
        <v>63772330.28999999</v>
      </c>
      <c r="O46" s="111">
        <v>3750514.39</v>
      </c>
      <c r="P46" s="111">
        <v>369232.8</v>
      </c>
      <c r="Q46" s="111">
        <v>10307066.7</v>
      </c>
      <c r="R46" s="111">
        <v>49542336.779999994</v>
      </c>
      <c r="S46" s="111">
        <v>45007335.67999999</v>
      </c>
      <c r="T46" s="111">
        <v>23434838.779999994</v>
      </c>
      <c r="U46" s="113">
        <v>4535001.1</v>
      </c>
    </row>
    <row r="47" spans="1:21" ht="12.75">
      <c r="A47" s="250">
        <v>2</v>
      </c>
      <c r="B47" s="251">
        <v>2</v>
      </c>
      <c r="C47" s="251">
        <v>1</v>
      </c>
      <c r="D47" s="94">
        <v>1</v>
      </c>
      <c r="E47" s="94">
        <v>0</v>
      </c>
      <c r="F47" s="95">
        <v>0</v>
      </c>
      <c r="G47" s="96" t="s">
        <v>312</v>
      </c>
      <c r="H47" s="97">
        <v>17423721.17</v>
      </c>
      <c r="I47" s="97">
        <v>17348145.45</v>
      </c>
      <c r="J47" s="97">
        <v>12402326.03</v>
      </c>
      <c r="K47" s="97">
        <v>6299051.67</v>
      </c>
      <c r="L47" s="97">
        <v>6103274.36</v>
      </c>
      <c r="M47" s="97">
        <v>2239294.3</v>
      </c>
      <c r="N47" s="97">
        <v>2385287.5</v>
      </c>
      <c r="O47" s="97">
        <v>330</v>
      </c>
      <c r="P47" s="97">
        <v>0</v>
      </c>
      <c r="Q47" s="97">
        <v>320907.62</v>
      </c>
      <c r="R47" s="97">
        <v>75575.72</v>
      </c>
      <c r="S47" s="97">
        <v>75575.72</v>
      </c>
      <c r="T47" s="97">
        <v>11494.02</v>
      </c>
      <c r="U47" s="99">
        <v>0</v>
      </c>
    </row>
    <row r="48" spans="1:21" ht="12.75">
      <c r="A48" s="250">
        <v>2</v>
      </c>
      <c r="B48" s="251">
        <v>21</v>
      </c>
      <c r="C48" s="251">
        <v>1</v>
      </c>
      <c r="D48" s="94">
        <v>1</v>
      </c>
      <c r="E48" s="94">
        <v>0</v>
      </c>
      <c r="F48" s="95">
        <v>0</v>
      </c>
      <c r="G48" s="96" t="s">
        <v>313</v>
      </c>
      <c r="H48" s="97">
        <v>10385562.3</v>
      </c>
      <c r="I48" s="97">
        <v>9253660.75</v>
      </c>
      <c r="J48" s="97">
        <v>6899942.45</v>
      </c>
      <c r="K48" s="97">
        <v>3723851.63</v>
      </c>
      <c r="L48" s="97">
        <v>3176090.82</v>
      </c>
      <c r="M48" s="97">
        <v>541539.31</v>
      </c>
      <c r="N48" s="97">
        <v>1703393.41</v>
      </c>
      <c r="O48" s="97">
        <v>0</v>
      </c>
      <c r="P48" s="97">
        <v>0</v>
      </c>
      <c r="Q48" s="97">
        <v>108785.58</v>
      </c>
      <c r="R48" s="97">
        <v>1131901.55</v>
      </c>
      <c r="S48" s="97">
        <v>1131901.55</v>
      </c>
      <c r="T48" s="97">
        <v>4050</v>
      </c>
      <c r="U48" s="99">
        <v>0</v>
      </c>
    </row>
    <row r="49" spans="1:21" ht="12.75">
      <c r="A49" s="250">
        <v>2</v>
      </c>
      <c r="B49" s="251">
        <v>1</v>
      </c>
      <c r="C49" s="251">
        <v>1</v>
      </c>
      <c r="D49" s="94">
        <v>1</v>
      </c>
      <c r="E49" s="94">
        <v>0</v>
      </c>
      <c r="F49" s="95">
        <v>0</v>
      </c>
      <c r="G49" s="96" t="s">
        <v>314</v>
      </c>
      <c r="H49" s="97">
        <v>32909230.43</v>
      </c>
      <c r="I49" s="97">
        <v>25336019.76</v>
      </c>
      <c r="J49" s="97">
        <v>19971376.48</v>
      </c>
      <c r="K49" s="97">
        <v>12276264.87</v>
      </c>
      <c r="L49" s="97">
        <v>7695111.61</v>
      </c>
      <c r="M49" s="97">
        <v>2082134.75</v>
      </c>
      <c r="N49" s="97">
        <v>2917495.88</v>
      </c>
      <c r="O49" s="97">
        <v>950</v>
      </c>
      <c r="P49" s="97">
        <v>0</v>
      </c>
      <c r="Q49" s="97">
        <v>364062.65</v>
      </c>
      <c r="R49" s="97">
        <v>7573210.67</v>
      </c>
      <c r="S49" s="97">
        <v>7073210.67</v>
      </c>
      <c r="T49" s="97">
        <v>5705990.1</v>
      </c>
      <c r="U49" s="99">
        <v>500000</v>
      </c>
    </row>
    <row r="50" spans="1:21" ht="12.75">
      <c r="A50" s="250">
        <v>2</v>
      </c>
      <c r="B50" s="251">
        <v>9</v>
      </c>
      <c r="C50" s="251">
        <v>1</v>
      </c>
      <c r="D50" s="94">
        <v>1</v>
      </c>
      <c r="E50" s="94">
        <v>0</v>
      </c>
      <c r="F50" s="95">
        <v>0</v>
      </c>
      <c r="G50" s="96" t="s">
        <v>315</v>
      </c>
      <c r="H50" s="97">
        <v>7543271.07</v>
      </c>
      <c r="I50" s="97">
        <v>6783257.68</v>
      </c>
      <c r="J50" s="97">
        <v>5212849.96</v>
      </c>
      <c r="K50" s="97">
        <v>3951842.21</v>
      </c>
      <c r="L50" s="97">
        <v>1261007.75</v>
      </c>
      <c r="M50" s="97">
        <v>379650</v>
      </c>
      <c r="N50" s="97">
        <v>1101578.86</v>
      </c>
      <c r="O50" s="97">
        <v>5261.79</v>
      </c>
      <c r="P50" s="97">
        <v>0</v>
      </c>
      <c r="Q50" s="97">
        <v>83917.07</v>
      </c>
      <c r="R50" s="97">
        <v>760013.39</v>
      </c>
      <c r="S50" s="97">
        <v>760013.39</v>
      </c>
      <c r="T50" s="97">
        <v>752140.37</v>
      </c>
      <c r="U50" s="99">
        <v>0</v>
      </c>
    </row>
    <row r="51" spans="1:21" ht="12.75">
      <c r="A51" s="250">
        <v>2</v>
      </c>
      <c r="B51" s="251">
        <v>8</v>
      </c>
      <c r="C51" s="251">
        <v>1</v>
      </c>
      <c r="D51" s="94">
        <v>1</v>
      </c>
      <c r="E51" s="94">
        <v>0</v>
      </c>
      <c r="F51" s="95">
        <v>0</v>
      </c>
      <c r="G51" s="96" t="s">
        <v>316</v>
      </c>
      <c r="H51" s="97">
        <v>4486841.88</v>
      </c>
      <c r="I51" s="97">
        <v>4017696</v>
      </c>
      <c r="J51" s="97">
        <v>2953827.69</v>
      </c>
      <c r="K51" s="97">
        <v>1926962.41</v>
      </c>
      <c r="L51" s="97">
        <v>1026865.28</v>
      </c>
      <c r="M51" s="97">
        <v>385608.94</v>
      </c>
      <c r="N51" s="97">
        <v>464309.46</v>
      </c>
      <c r="O51" s="97">
        <v>121505</v>
      </c>
      <c r="P51" s="97">
        <v>0</v>
      </c>
      <c r="Q51" s="97">
        <v>92444.91</v>
      </c>
      <c r="R51" s="97">
        <v>469145.88</v>
      </c>
      <c r="S51" s="97">
        <v>469145.88</v>
      </c>
      <c r="T51" s="97">
        <v>437616.01</v>
      </c>
      <c r="U51" s="99">
        <v>0</v>
      </c>
    </row>
    <row r="52" spans="1:21" ht="12.75">
      <c r="A52" s="250">
        <v>2</v>
      </c>
      <c r="B52" s="251">
        <v>2</v>
      </c>
      <c r="C52" s="251">
        <v>2</v>
      </c>
      <c r="D52" s="94">
        <v>1</v>
      </c>
      <c r="E52" s="94">
        <v>0</v>
      </c>
      <c r="F52" s="95">
        <v>0</v>
      </c>
      <c r="G52" s="96" t="s">
        <v>317</v>
      </c>
      <c r="H52" s="97">
        <v>19836812.12</v>
      </c>
      <c r="I52" s="97">
        <v>18933041.98</v>
      </c>
      <c r="J52" s="97">
        <v>11541995.4</v>
      </c>
      <c r="K52" s="97">
        <v>7448020.8</v>
      </c>
      <c r="L52" s="97">
        <v>4093974.6</v>
      </c>
      <c r="M52" s="97">
        <v>2813866.49</v>
      </c>
      <c r="N52" s="97">
        <v>2644439.59</v>
      </c>
      <c r="O52" s="97">
        <v>1350481.23</v>
      </c>
      <c r="P52" s="97">
        <v>0</v>
      </c>
      <c r="Q52" s="97">
        <v>582259.27</v>
      </c>
      <c r="R52" s="97">
        <v>903770.14</v>
      </c>
      <c r="S52" s="97">
        <v>903770.14</v>
      </c>
      <c r="T52" s="97">
        <v>188033.5</v>
      </c>
      <c r="U52" s="99">
        <v>0</v>
      </c>
    </row>
    <row r="53" spans="1:21" ht="12.75">
      <c r="A53" s="250">
        <v>2</v>
      </c>
      <c r="B53" s="251">
        <v>3</v>
      </c>
      <c r="C53" s="251">
        <v>1</v>
      </c>
      <c r="D53" s="94">
        <v>1</v>
      </c>
      <c r="E53" s="94">
        <v>0</v>
      </c>
      <c r="F53" s="95">
        <v>0</v>
      </c>
      <c r="G53" s="96" t="s">
        <v>318</v>
      </c>
      <c r="H53" s="97">
        <v>39568953.61</v>
      </c>
      <c r="I53" s="97">
        <v>36312239.46</v>
      </c>
      <c r="J53" s="97">
        <v>26794693.53</v>
      </c>
      <c r="K53" s="97">
        <v>18879502.45</v>
      </c>
      <c r="L53" s="97">
        <v>7915191.08</v>
      </c>
      <c r="M53" s="97">
        <v>3399721.01</v>
      </c>
      <c r="N53" s="97">
        <v>4689315.46</v>
      </c>
      <c r="O53" s="97">
        <v>247073.76</v>
      </c>
      <c r="P53" s="97">
        <v>369232.8</v>
      </c>
      <c r="Q53" s="97">
        <v>812202.9</v>
      </c>
      <c r="R53" s="97">
        <v>3256714.15</v>
      </c>
      <c r="S53" s="97">
        <v>3256714.15</v>
      </c>
      <c r="T53" s="97">
        <v>2346318.9</v>
      </c>
      <c r="U53" s="99">
        <v>0</v>
      </c>
    </row>
    <row r="54" spans="1:21" ht="12.75">
      <c r="A54" s="250">
        <v>2</v>
      </c>
      <c r="B54" s="251">
        <v>5</v>
      </c>
      <c r="C54" s="251">
        <v>1</v>
      </c>
      <c r="D54" s="94">
        <v>1</v>
      </c>
      <c r="E54" s="94">
        <v>0</v>
      </c>
      <c r="F54" s="95">
        <v>0</v>
      </c>
      <c r="G54" s="96" t="s">
        <v>319</v>
      </c>
      <c r="H54" s="97">
        <v>14527782.61</v>
      </c>
      <c r="I54" s="97">
        <v>13299855.46</v>
      </c>
      <c r="J54" s="97">
        <v>9711174.56</v>
      </c>
      <c r="K54" s="97">
        <v>7222792.61</v>
      </c>
      <c r="L54" s="97">
        <v>2488381.95</v>
      </c>
      <c r="M54" s="97">
        <v>1532655.36</v>
      </c>
      <c r="N54" s="97">
        <v>1719870.65</v>
      </c>
      <c r="O54" s="97">
        <v>68103.96</v>
      </c>
      <c r="P54" s="97">
        <v>0</v>
      </c>
      <c r="Q54" s="97">
        <v>268050.93</v>
      </c>
      <c r="R54" s="97">
        <v>1227927.15</v>
      </c>
      <c r="S54" s="97">
        <v>1227927.15</v>
      </c>
      <c r="T54" s="97">
        <v>0</v>
      </c>
      <c r="U54" s="99">
        <v>0</v>
      </c>
    </row>
    <row r="55" spans="1:21" ht="12.75">
      <c r="A55" s="250">
        <v>2</v>
      </c>
      <c r="B55" s="251">
        <v>21</v>
      </c>
      <c r="C55" s="251">
        <v>2</v>
      </c>
      <c r="D55" s="94">
        <v>1</v>
      </c>
      <c r="E55" s="94">
        <v>0</v>
      </c>
      <c r="F55" s="95">
        <v>0</v>
      </c>
      <c r="G55" s="96" t="s">
        <v>320</v>
      </c>
      <c r="H55" s="97">
        <v>3682031.8</v>
      </c>
      <c r="I55" s="97">
        <v>3357221.39</v>
      </c>
      <c r="J55" s="97">
        <v>2390656.17</v>
      </c>
      <c r="K55" s="97">
        <v>1503634.8</v>
      </c>
      <c r="L55" s="97">
        <v>887021.37</v>
      </c>
      <c r="M55" s="97">
        <v>305087.44</v>
      </c>
      <c r="N55" s="97">
        <v>455827.65</v>
      </c>
      <c r="O55" s="97">
        <v>124570.64</v>
      </c>
      <c r="P55" s="97">
        <v>0</v>
      </c>
      <c r="Q55" s="97">
        <v>81079.49</v>
      </c>
      <c r="R55" s="97">
        <v>324810.41</v>
      </c>
      <c r="S55" s="97">
        <v>324810.41</v>
      </c>
      <c r="T55" s="97">
        <v>319481.86</v>
      </c>
      <c r="U55" s="99">
        <v>0</v>
      </c>
    </row>
    <row r="56" spans="1:21" ht="12.75">
      <c r="A56" s="250">
        <v>2</v>
      </c>
      <c r="B56" s="251">
        <v>7</v>
      </c>
      <c r="C56" s="251">
        <v>1</v>
      </c>
      <c r="D56" s="94">
        <v>1</v>
      </c>
      <c r="E56" s="94">
        <v>0</v>
      </c>
      <c r="F56" s="95">
        <v>0</v>
      </c>
      <c r="G56" s="96" t="s">
        <v>321</v>
      </c>
      <c r="H56" s="97">
        <v>13204081.39</v>
      </c>
      <c r="I56" s="97">
        <v>11959282.88</v>
      </c>
      <c r="J56" s="97">
        <v>9101606.67</v>
      </c>
      <c r="K56" s="97">
        <v>5673909.18</v>
      </c>
      <c r="L56" s="97">
        <v>3427697.49</v>
      </c>
      <c r="M56" s="97">
        <v>518485.75</v>
      </c>
      <c r="N56" s="97">
        <v>2045603.32</v>
      </c>
      <c r="O56" s="97">
        <v>0</v>
      </c>
      <c r="P56" s="97">
        <v>0</v>
      </c>
      <c r="Q56" s="97">
        <v>293587.14</v>
      </c>
      <c r="R56" s="97">
        <v>1244798.51</v>
      </c>
      <c r="S56" s="97">
        <v>1244798.51</v>
      </c>
      <c r="T56" s="97">
        <v>129670.44</v>
      </c>
      <c r="U56" s="99">
        <v>0</v>
      </c>
    </row>
    <row r="57" spans="1:21" ht="12.75">
      <c r="A57" s="250">
        <v>2</v>
      </c>
      <c r="B57" s="251">
        <v>6</v>
      </c>
      <c r="C57" s="251">
        <v>1</v>
      </c>
      <c r="D57" s="94">
        <v>1</v>
      </c>
      <c r="E57" s="94">
        <v>0</v>
      </c>
      <c r="F57" s="95">
        <v>0</v>
      </c>
      <c r="G57" s="96" t="s">
        <v>322</v>
      </c>
      <c r="H57" s="97">
        <v>7505928.99</v>
      </c>
      <c r="I57" s="97">
        <v>5217019.12</v>
      </c>
      <c r="J57" s="97">
        <v>4359258.05</v>
      </c>
      <c r="K57" s="97">
        <v>2351613.1</v>
      </c>
      <c r="L57" s="97">
        <v>2007644.95</v>
      </c>
      <c r="M57" s="97">
        <v>298420.07</v>
      </c>
      <c r="N57" s="97">
        <v>407780.73</v>
      </c>
      <c r="O57" s="97">
        <v>305.64</v>
      </c>
      <c r="P57" s="97">
        <v>0</v>
      </c>
      <c r="Q57" s="97">
        <v>151254.63</v>
      </c>
      <c r="R57" s="97">
        <v>2288909.87</v>
      </c>
      <c r="S57" s="97">
        <v>2288909.87</v>
      </c>
      <c r="T57" s="97">
        <v>659239.48</v>
      </c>
      <c r="U57" s="99">
        <v>0</v>
      </c>
    </row>
    <row r="58" spans="1:21" ht="12.75">
      <c r="A58" s="250">
        <v>2</v>
      </c>
      <c r="B58" s="251">
        <v>8</v>
      </c>
      <c r="C58" s="251">
        <v>2</v>
      </c>
      <c r="D58" s="94">
        <v>1</v>
      </c>
      <c r="E58" s="94">
        <v>0</v>
      </c>
      <c r="F58" s="95">
        <v>0</v>
      </c>
      <c r="G58" s="96" t="s">
        <v>323</v>
      </c>
      <c r="H58" s="97">
        <v>18870834.95</v>
      </c>
      <c r="I58" s="97">
        <v>18038249.49</v>
      </c>
      <c r="J58" s="97">
        <v>12100679.29</v>
      </c>
      <c r="K58" s="97">
        <v>8283593.53</v>
      </c>
      <c r="L58" s="97">
        <v>3817085.76</v>
      </c>
      <c r="M58" s="97">
        <v>2127096.76</v>
      </c>
      <c r="N58" s="97">
        <v>2402625.58</v>
      </c>
      <c r="O58" s="97">
        <v>424256.86</v>
      </c>
      <c r="P58" s="97">
        <v>0</v>
      </c>
      <c r="Q58" s="97">
        <v>983591</v>
      </c>
      <c r="R58" s="97">
        <v>832585.46</v>
      </c>
      <c r="S58" s="97">
        <v>832585.46</v>
      </c>
      <c r="T58" s="97">
        <v>698919.12</v>
      </c>
      <c r="U58" s="99">
        <v>0</v>
      </c>
    </row>
    <row r="59" spans="1:21" ht="12.75">
      <c r="A59" s="250">
        <v>2</v>
      </c>
      <c r="B59" s="251">
        <v>6</v>
      </c>
      <c r="C59" s="251">
        <v>2</v>
      </c>
      <c r="D59" s="94">
        <v>1</v>
      </c>
      <c r="E59" s="94">
        <v>0</v>
      </c>
      <c r="F59" s="95">
        <v>0</v>
      </c>
      <c r="G59" s="96" t="s">
        <v>324</v>
      </c>
      <c r="H59" s="97">
        <v>6049998.53</v>
      </c>
      <c r="I59" s="97">
        <v>5824346.98</v>
      </c>
      <c r="J59" s="97">
        <v>3594793.75</v>
      </c>
      <c r="K59" s="97">
        <v>1992213.62</v>
      </c>
      <c r="L59" s="97">
        <v>1602580.13</v>
      </c>
      <c r="M59" s="97">
        <v>831367.22</v>
      </c>
      <c r="N59" s="97">
        <v>1349717.07</v>
      </c>
      <c r="O59" s="97">
        <v>0</v>
      </c>
      <c r="P59" s="97">
        <v>0</v>
      </c>
      <c r="Q59" s="97">
        <v>48468.94</v>
      </c>
      <c r="R59" s="97">
        <v>225651.55</v>
      </c>
      <c r="S59" s="97">
        <v>225651.55</v>
      </c>
      <c r="T59" s="97">
        <v>156575.55</v>
      </c>
      <c r="U59" s="99">
        <v>0</v>
      </c>
    </row>
    <row r="60" spans="1:21" ht="12.75">
      <c r="A60" s="250">
        <v>2</v>
      </c>
      <c r="B60" s="251">
        <v>8</v>
      </c>
      <c r="C60" s="251">
        <v>3</v>
      </c>
      <c r="D60" s="94">
        <v>1</v>
      </c>
      <c r="E60" s="94">
        <v>0</v>
      </c>
      <c r="F60" s="95">
        <v>0</v>
      </c>
      <c r="G60" s="96" t="s">
        <v>325</v>
      </c>
      <c r="H60" s="97">
        <v>6359119.82</v>
      </c>
      <c r="I60" s="97">
        <v>5366496.05</v>
      </c>
      <c r="J60" s="97">
        <v>3986709.24</v>
      </c>
      <c r="K60" s="97">
        <v>2249036.09</v>
      </c>
      <c r="L60" s="97">
        <v>1737673.15</v>
      </c>
      <c r="M60" s="97">
        <v>289128.8</v>
      </c>
      <c r="N60" s="97">
        <v>809342.04</v>
      </c>
      <c r="O60" s="97">
        <v>163614.4</v>
      </c>
      <c r="P60" s="97">
        <v>0</v>
      </c>
      <c r="Q60" s="97">
        <v>117701.57</v>
      </c>
      <c r="R60" s="97">
        <v>992623.77</v>
      </c>
      <c r="S60" s="97">
        <v>992623.77</v>
      </c>
      <c r="T60" s="97">
        <v>491201.56</v>
      </c>
      <c r="U60" s="99">
        <v>0</v>
      </c>
    </row>
    <row r="61" spans="1:21" ht="12.75">
      <c r="A61" s="250">
        <v>2</v>
      </c>
      <c r="B61" s="251">
        <v>10</v>
      </c>
      <c r="C61" s="251">
        <v>1</v>
      </c>
      <c r="D61" s="94">
        <v>1</v>
      </c>
      <c r="E61" s="94">
        <v>0</v>
      </c>
      <c r="F61" s="95">
        <v>0</v>
      </c>
      <c r="G61" s="96" t="s">
        <v>326</v>
      </c>
      <c r="H61" s="97">
        <v>13441877.05</v>
      </c>
      <c r="I61" s="97">
        <v>12793273.34</v>
      </c>
      <c r="J61" s="97">
        <v>9578359.35</v>
      </c>
      <c r="K61" s="97">
        <v>6585434</v>
      </c>
      <c r="L61" s="97">
        <v>2992925.35</v>
      </c>
      <c r="M61" s="97">
        <v>780813</v>
      </c>
      <c r="N61" s="97">
        <v>1759475.1</v>
      </c>
      <c r="O61" s="97">
        <v>250415.62</v>
      </c>
      <c r="P61" s="97">
        <v>0</v>
      </c>
      <c r="Q61" s="97">
        <v>424210.27</v>
      </c>
      <c r="R61" s="97">
        <v>648603.71</v>
      </c>
      <c r="S61" s="97">
        <v>648603.71</v>
      </c>
      <c r="T61" s="97">
        <v>537115.71</v>
      </c>
      <c r="U61" s="99">
        <v>0</v>
      </c>
    </row>
    <row r="62" spans="1:21" ht="12.75">
      <c r="A62" s="250">
        <v>2</v>
      </c>
      <c r="B62" s="251">
        <v>11</v>
      </c>
      <c r="C62" s="251">
        <v>1</v>
      </c>
      <c r="D62" s="94">
        <v>1</v>
      </c>
      <c r="E62" s="94">
        <v>0</v>
      </c>
      <c r="F62" s="95">
        <v>0</v>
      </c>
      <c r="G62" s="96" t="s">
        <v>327</v>
      </c>
      <c r="H62" s="97">
        <v>51053604</v>
      </c>
      <c r="I62" s="97">
        <v>45880982.46</v>
      </c>
      <c r="J62" s="97">
        <v>37546220.26</v>
      </c>
      <c r="K62" s="97">
        <v>26650240.68</v>
      </c>
      <c r="L62" s="97">
        <v>10895979.58</v>
      </c>
      <c r="M62" s="97">
        <v>3878508</v>
      </c>
      <c r="N62" s="97">
        <v>3898400.31</v>
      </c>
      <c r="O62" s="97">
        <v>100283.3</v>
      </c>
      <c r="P62" s="97">
        <v>0</v>
      </c>
      <c r="Q62" s="97">
        <v>457570.59</v>
      </c>
      <c r="R62" s="97">
        <v>5172621.54</v>
      </c>
      <c r="S62" s="97">
        <v>5172620.44</v>
      </c>
      <c r="T62" s="97">
        <v>0</v>
      </c>
      <c r="U62" s="99">
        <v>1.1</v>
      </c>
    </row>
    <row r="63" spans="1:21" ht="12.75">
      <c r="A63" s="250">
        <v>2</v>
      </c>
      <c r="B63" s="251">
        <v>8</v>
      </c>
      <c r="C63" s="251">
        <v>4</v>
      </c>
      <c r="D63" s="94">
        <v>1</v>
      </c>
      <c r="E63" s="94">
        <v>0</v>
      </c>
      <c r="F63" s="95">
        <v>0</v>
      </c>
      <c r="G63" s="96" t="s">
        <v>328</v>
      </c>
      <c r="H63" s="97">
        <v>11200010.09</v>
      </c>
      <c r="I63" s="97">
        <v>10319698.82</v>
      </c>
      <c r="J63" s="97">
        <v>7251903.54</v>
      </c>
      <c r="K63" s="97">
        <v>4720182.39</v>
      </c>
      <c r="L63" s="97">
        <v>2531721.15</v>
      </c>
      <c r="M63" s="97">
        <v>1094926.39</v>
      </c>
      <c r="N63" s="97">
        <v>1770967.5</v>
      </c>
      <c r="O63" s="97">
        <v>85102.16</v>
      </c>
      <c r="P63" s="97">
        <v>0</v>
      </c>
      <c r="Q63" s="97">
        <v>116799.23</v>
      </c>
      <c r="R63" s="97">
        <v>880311.27</v>
      </c>
      <c r="S63" s="97">
        <v>780311.27</v>
      </c>
      <c r="T63" s="97">
        <v>0</v>
      </c>
      <c r="U63" s="99">
        <v>100000</v>
      </c>
    </row>
    <row r="64" spans="1:21" ht="12.75">
      <c r="A64" s="250">
        <v>2</v>
      </c>
      <c r="B64" s="251">
        <v>14</v>
      </c>
      <c r="C64" s="251">
        <v>1</v>
      </c>
      <c r="D64" s="94">
        <v>1</v>
      </c>
      <c r="E64" s="94">
        <v>0</v>
      </c>
      <c r="F64" s="95">
        <v>0</v>
      </c>
      <c r="G64" s="96" t="s">
        <v>329</v>
      </c>
      <c r="H64" s="97">
        <v>18277319.53</v>
      </c>
      <c r="I64" s="97">
        <v>17493747.89</v>
      </c>
      <c r="J64" s="97">
        <v>13456500.53</v>
      </c>
      <c r="K64" s="97">
        <v>8590523.2</v>
      </c>
      <c r="L64" s="97">
        <v>4865977.33</v>
      </c>
      <c r="M64" s="97">
        <v>1368748.96</v>
      </c>
      <c r="N64" s="97">
        <v>2385450.47</v>
      </c>
      <c r="O64" s="97">
        <v>0</v>
      </c>
      <c r="P64" s="97">
        <v>0</v>
      </c>
      <c r="Q64" s="97">
        <v>283047.93</v>
      </c>
      <c r="R64" s="97">
        <v>783571.64</v>
      </c>
      <c r="S64" s="97">
        <v>783571.64</v>
      </c>
      <c r="T64" s="97">
        <v>567180.04</v>
      </c>
      <c r="U64" s="99">
        <v>0</v>
      </c>
    </row>
    <row r="65" spans="1:21" ht="12.75">
      <c r="A65" s="250">
        <v>2</v>
      </c>
      <c r="B65" s="251">
        <v>15</v>
      </c>
      <c r="C65" s="251">
        <v>1</v>
      </c>
      <c r="D65" s="94">
        <v>1</v>
      </c>
      <c r="E65" s="94">
        <v>0</v>
      </c>
      <c r="F65" s="95">
        <v>0</v>
      </c>
      <c r="G65" s="96" t="s">
        <v>330</v>
      </c>
      <c r="H65" s="97">
        <v>19525761.37</v>
      </c>
      <c r="I65" s="97">
        <v>17457595.33</v>
      </c>
      <c r="J65" s="97">
        <v>14472536.63</v>
      </c>
      <c r="K65" s="97">
        <v>9151328.13</v>
      </c>
      <c r="L65" s="97">
        <v>5321208.5</v>
      </c>
      <c r="M65" s="97">
        <v>761935.47</v>
      </c>
      <c r="N65" s="97">
        <v>1916925.89</v>
      </c>
      <c r="O65" s="97">
        <v>31442.96</v>
      </c>
      <c r="P65" s="97">
        <v>0</v>
      </c>
      <c r="Q65" s="97">
        <v>274754.38</v>
      </c>
      <c r="R65" s="97">
        <v>2068166.04</v>
      </c>
      <c r="S65" s="97">
        <v>2068166.04</v>
      </c>
      <c r="T65" s="97">
        <v>1204001.85</v>
      </c>
      <c r="U65" s="99">
        <v>0</v>
      </c>
    </row>
    <row r="66" spans="1:21" ht="12.75">
      <c r="A66" s="250">
        <v>2</v>
      </c>
      <c r="B66" s="251">
        <v>6</v>
      </c>
      <c r="C66" s="251">
        <v>3</v>
      </c>
      <c r="D66" s="94">
        <v>1</v>
      </c>
      <c r="E66" s="94">
        <v>0</v>
      </c>
      <c r="F66" s="95">
        <v>0</v>
      </c>
      <c r="G66" s="96" t="s">
        <v>331</v>
      </c>
      <c r="H66" s="97">
        <v>4025743.12</v>
      </c>
      <c r="I66" s="97">
        <v>4025743.12</v>
      </c>
      <c r="J66" s="97">
        <v>3207090.15</v>
      </c>
      <c r="K66" s="97">
        <v>1962475.44</v>
      </c>
      <c r="L66" s="97">
        <v>1244614.71</v>
      </c>
      <c r="M66" s="97">
        <v>92076.48</v>
      </c>
      <c r="N66" s="97">
        <v>603040.93</v>
      </c>
      <c r="O66" s="97">
        <v>21732.24</v>
      </c>
      <c r="P66" s="97">
        <v>0</v>
      </c>
      <c r="Q66" s="97">
        <v>101803.32</v>
      </c>
      <c r="R66" s="97">
        <v>0</v>
      </c>
      <c r="S66" s="97">
        <v>0</v>
      </c>
      <c r="T66" s="97">
        <v>0</v>
      </c>
      <c r="U66" s="99">
        <v>0</v>
      </c>
    </row>
    <row r="67" spans="1:21" ht="12.75">
      <c r="A67" s="250">
        <v>2</v>
      </c>
      <c r="B67" s="251">
        <v>2</v>
      </c>
      <c r="C67" s="251">
        <v>3</v>
      </c>
      <c r="D67" s="94">
        <v>1</v>
      </c>
      <c r="E67" s="94">
        <v>0</v>
      </c>
      <c r="F67" s="95">
        <v>0</v>
      </c>
      <c r="G67" s="96" t="s">
        <v>332</v>
      </c>
      <c r="H67" s="97">
        <v>4597939.98</v>
      </c>
      <c r="I67" s="97">
        <v>4582960.15</v>
      </c>
      <c r="J67" s="97">
        <v>2876259.36</v>
      </c>
      <c r="K67" s="97">
        <v>1936879.18</v>
      </c>
      <c r="L67" s="97">
        <v>939380.18</v>
      </c>
      <c r="M67" s="97">
        <v>592692.57</v>
      </c>
      <c r="N67" s="97">
        <v>1008393.65</v>
      </c>
      <c r="O67" s="97">
        <v>6499.89</v>
      </c>
      <c r="P67" s="97">
        <v>0</v>
      </c>
      <c r="Q67" s="97">
        <v>99114.68</v>
      </c>
      <c r="R67" s="97">
        <v>14979.83</v>
      </c>
      <c r="S67" s="97">
        <v>14979.83</v>
      </c>
      <c r="T67" s="97">
        <v>8789.24</v>
      </c>
      <c r="U67" s="99">
        <v>0</v>
      </c>
    </row>
    <row r="68" spans="1:21" ht="12.75">
      <c r="A68" s="250">
        <v>2</v>
      </c>
      <c r="B68" s="251">
        <v>2</v>
      </c>
      <c r="C68" s="251">
        <v>4</v>
      </c>
      <c r="D68" s="94">
        <v>1</v>
      </c>
      <c r="E68" s="94">
        <v>0</v>
      </c>
      <c r="F68" s="95">
        <v>0</v>
      </c>
      <c r="G68" s="96" t="s">
        <v>333</v>
      </c>
      <c r="H68" s="97">
        <v>3480552.67</v>
      </c>
      <c r="I68" s="97">
        <v>3479927.02</v>
      </c>
      <c r="J68" s="97">
        <v>2483648.93</v>
      </c>
      <c r="K68" s="97">
        <v>1673521.98</v>
      </c>
      <c r="L68" s="97">
        <v>810126.95</v>
      </c>
      <c r="M68" s="97">
        <v>232789.74</v>
      </c>
      <c r="N68" s="97">
        <v>612293.9</v>
      </c>
      <c r="O68" s="97">
        <v>107663.1</v>
      </c>
      <c r="P68" s="97">
        <v>0</v>
      </c>
      <c r="Q68" s="97">
        <v>43531.35</v>
      </c>
      <c r="R68" s="97">
        <v>625.65</v>
      </c>
      <c r="S68" s="97">
        <v>625.65</v>
      </c>
      <c r="T68" s="97">
        <v>0</v>
      </c>
      <c r="U68" s="99">
        <v>0</v>
      </c>
    </row>
    <row r="69" spans="1:21" ht="12.75">
      <c r="A69" s="250">
        <v>2</v>
      </c>
      <c r="B69" s="251">
        <v>8</v>
      </c>
      <c r="C69" s="251">
        <v>5</v>
      </c>
      <c r="D69" s="94">
        <v>1</v>
      </c>
      <c r="E69" s="94">
        <v>0</v>
      </c>
      <c r="F69" s="95">
        <v>0</v>
      </c>
      <c r="G69" s="96" t="s">
        <v>334</v>
      </c>
      <c r="H69" s="97">
        <v>4621859.4</v>
      </c>
      <c r="I69" s="97">
        <v>3969495.29</v>
      </c>
      <c r="J69" s="97">
        <v>2947137.47</v>
      </c>
      <c r="K69" s="97">
        <v>1628125.94</v>
      </c>
      <c r="L69" s="97">
        <v>1319011.53</v>
      </c>
      <c r="M69" s="97">
        <v>459907.12</v>
      </c>
      <c r="N69" s="97">
        <v>533515.72</v>
      </c>
      <c r="O69" s="97">
        <v>14103.76</v>
      </c>
      <c r="P69" s="97">
        <v>0</v>
      </c>
      <c r="Q69" s="97">
        <v>14831.22</v>
      </c>
      <c r="R69" s="97">
        <v>652364.11</v>
      </c>
      <c r="S69" s="97">
        <v>652364.11</v>
      </c>
      <c r="T69" s="97">
        <v>499932.52</v>
      </c>
      <c r="U69" s="99">
        <v>0</v>
      </c>
    </row>
    <row r="70" spans="1:21" ht="12.75">
      <c r="A70" s="250">
        <v>2</v>
      </c>
      <c r="B70" s="251">
        <v>21</v>
      </c>
      <c r="C70" s="251">
        <v>3</v>
      </c>
      <c r="D70" s="94">
        <v>1</v>
      </c>
      <c r="E70" s="94">
        <v>0</v>
      </c>
      <c r="F70" s="95">
        <v>0</v>
      </c>
      <c r="G70" s="96" t="s">
        <v>335</v>
      </c>
      <c r="H70" s="97">
        <v>6053622.86</v>
      </c>
      <c r="I70" s="97">
        <v>5109867.01</v>
      </c>
      <c r="J70" s="97">
        <v>4082531.18</v>
      </c>
      <c r="K70" s="97">
        <v>2095496.18</v>
      </c>
      <c r="L70" s="97">
        <v>1987035</v>
      </c>
      <c r="M70" s="97">
        <v>530731.17</v>
      </c>
      <c r="N70" s="97">
        <v>496604.66</v>
      </c>
      <c r="O70" s="97">
        <v>0</v>
      </c>
      <c r="P70" s="97">
        <v>0</v>
      </c>
      <c r="Q70" s="97">
        <v>0</v>
      </c>
      <c r="R70" s="97">
        <v>943755.85</v>
      </c>
      <c r="S70" s="97">
        <v>943755.85</v>
      </c>
      <c r="T70" s="97">
        <v>287956.6</v>
      </c>
      <c r="U70" s="99">
        <v>0</v>
      </c>
    </row>
    <row r="71" spans="1:21" ht="12.75">
      <c r="A71" s="250">
        <v>2</v>
      </c>
      <c r="B71" s="251">
        <v>6</v>
      </c>
      <c r="C71" s="251">
        <v>4</v>
      </c>
      <c r="D71" s="94">
        <v>1</v>
      </c>
      <c r="E71" s="94">
        <v>0</v>
      </c>
      <c r="F71" s="95">
        <v>0</v>
      </c>
      <c r="G71" s="96" t="s">
        <v>336</v>
      </c>
      <c r="H71" s="97">
        <v>7076183.72</v>
      </c>
      <c r="I71" s="97">
        <v>6463269.27</v>
      </c>
      <c r="J71" s="97">
        <v>4501746.83</v>
      </c>
      <c r="K71" s="97">
        <v>2186695.23</v>
      </c>
      <c r="L71" s="97">
        <v>2315051.6</v>
      </c>
      <c r="M71" s="97">
        <v>1212612.03</v>
      </c>
      <c r="N71" s="97">
        <v>629139.64</v>
      </c>
      <c r="O71" s="97">
        <v>0</v>
      </c>
      <c r="P71" s="97">
        <v>0</v>
      </c>
      <c r="Q71" s="97">
        <v>119770.77</v>
      </c>
      <c r="R71" s="97">
        <v>612914.45</v>
      </c>
      <c r="S71" s="97">
        <v>532914.45</v>
      </c>
      <c r="T71" s="97">
        <v>0</v>
      </c>
      <c r="U71" s="99">
        <v>80000</v>
      </c>
    </row>
    <row r="72" spans="1:21" ht="12.75">
      <c r="A72" s="250">
        <v>2</v>
      </c>
      <c r="B72" s="251">
        <v>19</v>
      </c>
      <c r="C72" s="251">
        <v>1</v>
      </c>
      <c r="D72" s="94">
        <v>1</v>
      </c>
      <c r="E72" s="94">
        <v>0</v>
      </c>
      <c r="F72" s="95">
        <v>0</v>
      </c>
      <c r="G72" s="96" t="s">
        <v>337</v>
      </c>
      <c r="H72" s="97">
        <v>35008927.33</v>
      </c>
      <c r="I72" s="97">
        <v>28950132.32</v>
      </c>
      <c r="J72" s="97">
        <v>21658891.39</v>
      </c>
      <c r="K72" s="97">
        <v>15127198.86</v>
      </c>
      <c r="L72" s="97">
        <v>6531692.53</v>
      </c>
      <c r="M72" s="97">
        <v>2604594.67</v>
      </c>
      <c r="N72" s="97">
        <v>3967102.97</v>
      </c>
      <c r="O72" s="97">
        <v>51849.85</v>
      </c>
      <c r="P72" s="97">
        <v>0</v>
      </c>
      <c r="Q72" s="97">
        <v>667693.44</v>
      </c>
      <c r="R72" s="97">
        <v>6058795.01</v>
      </c>
      <c r="S72" s="97">
        <v>2838795.01</v>
      </c>
      <c r="T72" s="97">
        <v>2102423.98</v>
      </c>
      <c r="U72" s="99">
        <v>3220000</v>
      </c>
    </row>
    <row r="73" spans="1:21" ht="12.75">
      <c r="A73" s="250">
        <v>2</v>
      </c>
      <c r="B73" s="251">
        <v>19</v>
      </c>
      <c r="C73" s="251">
        <v>2</v>
      </c>
      <c r="D73" s="94">
        <v>1</v>
      </c>
      <c r="E73" s="94">
        <v>0</v>
      </c>
      <c r="F73" s="95">
        <v>0</v>
      </c>
      <c r="G73" s="96" t="s">
        <v>338</v>
      </c>
      <c r="H73" s="97">
        <v>13588677.54</v>
      </c>
      <c r="I73" s="97">
        <v>12058405.03</v>
      </c>
      <c r="J73" s="97">
        <v>9394821.62</v>
      </c>
      <c r="K73" s="97">
        <v>6096999.62</v>
      </c>
      <c r="L73" s="97">
        <v>3297822</v>
      </c>
      <c r="M73" s="97">
        <v>903349</v>
      </c>
      <c r="N73" s="97">
        <v>1478829.26</v>
      </c>
      <c r="O73" s="97">
        <v>57628.21</v>
      </c>
      <c r="P73" s="97">
        <v>0</v>
      </c>
      <c r="Q73" s="97">
        <v>223776.94</v>
      </c>
      <c r="R73" s="97">
        <v>1530272.51</v>
      </c>
      <c r="S73" s="97">
        <v>1530272.51</v>
      </c>
      <c r="T73" s="97">
        <v>537730.41</v>
      </c>
      <c r="U73" s="99">
        <v>0</v>
      </c>
    </row>
    <row r="74" spans="1:21" ht="12.75">
      <c r="A74" s="250">
        <v>2</v>
      </c>
      <c r="B74" s="251">
        <v>10</v>
      </c>
      <c r="C74" s="251">
        <v>2</v>
      </c>
      <c r="D74" s="94">
        <v>1</v>
      </c>
      <c r="E74" s="94">
        <v>0</v>
      </c>
      <c r="F74" s="95">
        <v>0</v>
      </c>
      <c r="G74" s="96" t="s">
        <v>339</v>
      </c>
      <c r="H74" s="97">
        <v>4632585.8</v>
      </c>
      <c r="I74" s="97">
        <v>4535471.18</v>
      </c>
      <c r="J74" s="97">
        <v>3521364.44</v>
      </c>
      <c r="K74" s="97">
        <v>1803969.86</v>
      </c>
      <c r="L74" s="97">
        <v>1717394.58</v>
      </c>
      <c r="M74" s="97">
        <v>122000</v>
      </c>
      <c r="N74" s="97">
        <v>619609.31</v>
      </c>
      <c r="O74" s="97">
        <v>129223.44</v>
      </c>
      <c r="P74" s="97">
        <v>0</v>
      </c>
      <c r="Q74" s="97">
        <v>143273.99</v>
      </c>
      <c r="R74" s="97">
        <v>97114.62</v>
      </c>
      <c r="S74" s="97">
        <v>97114.62</v>
      </c>
      <c r="T74" s="97">
        <v>25425.92</v>
      </c>
      <c r="U74" s="99">
        <v>0</v>
      </c>
    </row>
    <row r="75" spans="1:21" ht="12.75">
      <c r="A75" s="250">
        <v>2</v>
      </c>
      <c r="B75" s="251">
        <v>21</v>
      </c>
      <c r="C75" s="251">
        <v>9</v>
      </c>
      <c r="D75" s="94">
        <v>1</v>
      </c>
      <c r="E75" s="94">
        <v>0</v>
      </c>
      <c r="F75" s="95">
        <v>0</v>
      </c>
      <c r="G75" s="96" t="s">
        <v>340</v>
      </c>
      <c r="H75" s="97">
        <v>78067696.59</v>
      </c>
      <c r="I75" s="97">
        <v>77692040.54</v>
      </c>
      <c r="J75" s="97">
        <v>57380106.65</v>
      </c>
      <c r="K75" s="97">
        <v>23223696.93</v>
      </c>
      <c r="L75" s="97">
        <v>34156409.72</v>
      </c>
      <c r="M75" s="97">
        <v>5638235.23</v>
      </c>
      <c r="N75" s="97">
        <v>12265383.4</v>
      </c>
      <c r="O75" s="97">
        <v>86165.38</v>
      </c>
      <c r="P75" s="97">
        <v>0</v>
      </c>
      <c r="Q75" s="97">
        <v>2322149.88</v>
      </c>
      <c r="R75" s="97">
        <v>375656.05</v>
      </c>
      <c r="S75" s="97">
        <v>375656.05</v>
      </c>
      <c r="T75" s="97">
        <v>159433.06</v>
      </c>
      <c r="U75" s="99">
        <v>0</v>
      </c>
    </row>
    <row r="76" spans="1:21" ht="12.75">
      <c r="A76" s="250">
        <v>2</v>
      </c>
      <c r="B76" s="251">
        <v>26</v>
      </c>
      <c r="C76" s="251">
        <v>1</v>
      </c>
      <c r="D76" s="94">
        <v>1</v>
      </c>
      <c r="E76" s="94">
        <v>0</v>
      </c>
      <c r="F76" s="95">
        <v>0</v>
      </c>
      <c r="G76" s="96" t="s">
        <v>341</v>
      </c>
      <c r="H76" s="97">
        <v>4666592.09</v>
      </c>
      <c r="I76" s="97">
        <v>2519906.84</v>
      </c>
      <c r="J76" s="97">
        <v>1821496.75</v>
      </c>
      <c r="K76" s="97">
        <v>1195575.56</v>
      </c>
      <c r="L76" s="97">
        <v>625921.19</v>
      </c>
      <c r="M76" s="97">
        <v>65560</v>
      </c>
      <c r="N76" s="97">
        <v>602624.55</v>
      </c>
      <c r="O76" s="97">
        <v>0</v>
      </c>
      <c r="P76" s="97">
        <v>0</v>
      </c>
      <c r="Q76" s="97">
        <v>30225.54</v>
      </c>
      <c r="R76" s="97">
        <v>2146685.25</v>
      </c>
      <c r="S76" s="97">
        <v>2146685.25</v>
      </c>
      <c r="T76" s="97">
        <v>2055175.72</v>
      </c>
      <c r="U76" s="99">
        <v>0</v>
      </c>
    </row>
    <row r="77" spans="1:21" ht="12.75">
      <c r="A77" s="250">
        <v>2</v>
      </c>
      <c r="B77" s="251">
        <v>25</v>
      </c>
      <c r="C77" s="251">
        <v>1</v>
      </c>
      <c r="D77" s="94">
        <v>1</v>
      </c>
      <c r="E77" s="94">
        <v>0</v>
      </c>
      <c r="F77" s="95">
        <v>0</v>
      </c>
      <c r="G77" s="96" t="s">
        <v>342</v>
      </c>
      <c r="H77" s="97">
        <v>3904601.37</v>
      </c>
      <c r="I77" s="97">
        <v>2583111.49</v>
      </c>
      <c r="J77" s="97">
        <v>2080758.31</v>
      </c>
      <c r="K77" s="97">
        <v>1562793.54</v>
      </c>
      <c r="L77" s="97">
        <v>517964.77</v>
      </c>
      <c r="M77" s="97">
        <v>100000</v>
      </c>
      <c r="N77" s="97">
        <v>347878.67</v>
      </c>
      <c r="O77" s="97">
        <v>24186.51</v>
      </c>
      <c r="P77" s="97">
        <v>0</v>
      </c>
      <c r="Q77" s="97">
        <v>30288</v>
      </c>
      <c r="R77" s="97">
        <v>1321489.88</v>
      </c>
      <c r="S77" s="97">
        <v>1321489.88</v>
      </c>
      <c r="T77" s="97">
        <v>1318851.41</v>
      </c>
      <c r="U77" s="99">
        <v>0</v>
      </c>
    </row>
    <row r="78" spans="1:21" ht="12.75">
      <c r="A78" s="250">
        <v>2</v>
      </c>
      <c r="B78" s="251">
        <v>25</v>
      </c>
      <c r="C78" s="251">
        <v>2</v>
      </c>
      <c r="D78" s="94">
        <v>1</v>
      </c>
      <c r="E78" s="94">
        <v>0</v>
      </c>
      <c r="F78" s="95">
        <v>0</v>
      </c>
      <c r="G78" s="96" t="s">
        <v>343</v>
      </c>
      <c r="H78" s="97">
        <v>18351136.3</v>
      </c>
      <c r="I78" s="97">
        <v>17053224.82</v>
      </c>
      <c r="J78" s="97">
        <v>12318830.69</v>
      </c>
      <c r="K78" s="97">
        <v>8829510.5</v>
      </c>
      <c r="L78" s="97">
        <v>3489320.19</v>
      </c>
      <c r="M78" s="97">
        <v>2041571.2</v>
      </c>
      <c r="N78" s="97">
        <v>2323388.46</v>
      </c>
      <c r="O78" s="97">
        <v>21746.23</v>
      </c>
      <c r="P78" s="97">
        <v>0</v>
      </c>
      <c r="Q78" s="97">
        <v>347688.24</v>
      </c>
      <c r="R78" s="97">
        <v>1297911.48</v>
      </c>
      <c r="S78" s="97">
        <v>662911.48</v>
      </c>
      <c r="T78" s="97">
        <v>197827.05</v>
      </c>
      <c r="U78" s="99">
        <v>635000</v>
      </c>
    </row>
    <row r="79" spans="1:21" ht="12.75">
      <c r="A79" s="250">
        <v>2</v>
      </c>
      <c r="B79" s="251">
        <v>26</v>
      </c>
      <c r="C79" s="251">
        <v>2</v>
      </c>
      <c r="D79" s="94">
        <v>1</v>
      </c>
      <c r="E79" s="94">
        <v>0</v>
      </c>
      <c r="F79" s="95">
        <v>0</v>
      </c>
      <c r="G79" s="96" t="s">
        <v>344</v>
      </c>
      <c r="H79" s="97">
        <v>14136634.51</v>
      </c>
      <c r="I79" s="97">
        <v>10507774.84</v>
      </c>
      <c r="J79" s="97">
        <v>7803785.61</v>
      </c>
      <c r="K79" s="97">
        <v>4671709.33</v>
      </c>
      <c r="L79" s="97">
        <v>3132076.28</v>
      </c>
      <c r="M79" s="97">
        <v>693028.84</v>
      </c>
      <c r="N79" s="97">
        <v>1456718.7</v>
      </c>
      <c r="O79" s="97">
        <v>256018.46</v>
      </c>
      <c r="P79" s="97">
        <v>0</v>
      </c>
      <c r="Q79" s="97">
        <v>298223.23</v>
      </c>
      <c r="R79" s="97">
        <v>3628859.67</v>
      </c>
      <c r="S79" s="97">
        <v>3628859.67</v>
      </c>
      <c r="T79" s="97">
        <v>2032264.36</v>
      </c>
      <c r="U79" s="99">
        <v>0</v>
      </c>
    </row>
    <row r="80" spans="1:21" ht="15">
      <c r="A80" s="250"/>
      <c r="B80" s="251"/>
      <c r="C80" s="251"/>
      <c r="D80" s="94"/>
      <c r="E80" s="94"/>
      <c r="F80" s="121" t="s">
        <v>345</v>
      </c>
      <c r="G80" s="96"/>
      <c r="H80" s="111">
        <v>366078165.13000005</v>
      </c>
      <c r="I80" s="111">
        <v>325360882.0000001</v>
      </c>
      <c r="J80" s="111">
        <v>240708491.38000005</v>
      </c>
      <c r="K80" s="111">
        <v>161273692.42000002</v>
      </c>
      <c r="L80" s="111">
        <v>79434798.96000001</v>
      </c>
      <c r="M80" s="111">
        <v>24178337.420000013</v>
      </c>
      <c r="N80" s="111">
        <v>52357571.510000005</v>
      </c>
      <c r="O80" s="111">
        <v>2825242.72</v>
      </c>
      <c r="P80" s="111">
        <v>0</v>
      </c>
      <c r="Q80" s="111">
        <v>5291238.97</v>
      </c>
      <c r="R80" s="111">
        <v>40717283.129999995</v>
      </c>
      <c r="S80" s="111">
        <v>40157783.129999995</v>
      </c>
      <c r="T80" s="111">
        <v>20420413.63</v>
      </c>
      <c r="U80" s="113">
        <v>559500</v>
      </c>
    </row>
    <row r="81" spans="1:21" ht="12.75">
      <c r="A81" s="250">
        <v>2</v>
      </c>
      <c r="B81" s="251">
        <v>1</v>
      </c>
      <c r="C81" s="251">
        <v>2</v>
      </c>
      <c r="D81" s="94">
        <v>2</v>
      </c>
      <c r="E81" s="94">
        <v>0</v>
      </c>
      <c r="F81" s="95">
        <v>0</v>
      </c>
      <c r="G81" s="96" t="s">
        <v>314</v>
      </c>
      <c r="H81" s="97">
        <v>5455755.12</v>
      </c>
      <c r="I81" s="97">
        <v>5405019.58</v>
      </c>
      <c r="J81" s="97">
        <v>3517851.64</v>
      </c>
      <c r="K81" s="97">
        <v>2334866.92</v>
      </c>
      <c r="L81" s="97">
        <v>1182984.72</v>
      </c>
      <c r="M81" s="97">
        <v>875239.25</v>
      </c>
      <c r="N81" s="97">
        <v>999415</v>
      </c>
      <c r="O81" s="97">
        <v>0</v>
      </c>
      <c r="P81" s="97">
        <v>0</v>
      </c>
      <c r="Q81" s="97">
        <v>12513.69</v>
      </c>
      <c r="R81" s="97">
        <v>50735.54</v>
      </c>
      <c r="S81" s="97">
        <v>50735.54</v>
      </c>
      <c r="T81" s="97">
        <v>0</v>
      </c>
      <c r="U81" s="99">
        <v>0</v>
      </c>
    </row>
    <row r="82" spans="1:21" ht="12.75">
      <c r="A82" s="250">
        <v>2</v>
      </c>
      <c r="B82" s="251">
        <v>17</v>
      </c>
      <c r="C82" s="251">
        <v>1</v>
      </c>
      <c r="D82" s="94">
        <v>2</v>
      </c>
      <c r="E82" s="94">
        <v>0</v>
      </c>
      <c r="F82" s="95">
        <v>0</v>
      </c>
      <c r="G82" s="96" t="s">
        <v>346</v>
      </c>
      <c r="H82" s="97">
        <v>3232301.37</v>
      </c>
      <c r="I82" s="97">
        <v>3050567.83</v>
      </c>
      <c r="J82" s="97">
        <v>2337764.95</v>
      </c>
      <c r="K82" s="97">
        <v>1681687.92</v>
      </c>
      <c r="L82" s="97">
        <v>656077.03</v>
      </c>
      <c r="M82" s="97">
        <v>187792.6</v>
      </c>
      <c r="N82" s="97">
        <v>489672.09</v>
      </c>
      <c r="O82" s="97">
        <v>3734.65</v>
      </c>
      <c r="P82" s="97">
        <v>0</v>
      </c>
      <c r="Q82" s="97">
        <v>31603.54</v>
      </c>
      <c r="R82" s="97">
        <v>181733.54</v>
      </c>
      <c r="S82" s="97">
        <v>181733.54</v>
      </c>
      <c r="T82" s="97">
        <v>19326.04</v>
      </c>
      <c r="U82" s="99">
        <v>0</v>
      </c>
    </row>
    <row r="83" spans="1:21" ht="12.75">
      <c r="A83" s="250">
        <v>2</v>
      </c>
      <c r="B83" s="251">
        <v>9</v>
      </c>
      <c r="C83" s="251">
        <v>2</v>
      </c>
      <c r="D83" s="94">
        <v>2</v>
      </c>
      <c r="E83" s="94">
        <v>0</v>
      </c>
      <c r="F83" s="95">
        <v>0</v>
      </c>
      <c r="G83" s="96" t="s">
        <v>315</v>
      </c>
      <c r="H83" s="97">
        <v>5063934.36</v>
      </c>
      <c r="I83" s="97">
        <v>4663390.61</v>
      </c>
      <c r="J83" s="97">
        <v>3141119.45</v>
      </c>
      <c r="K83" s="97">
        <v>2189577.15</v>
      </c>
      <c r="L83" s="97">
        <v>951542.3</v>
      </c>
      <c r="M83" s="97">
        <v>411885.64</v>
      </c>
      <c r="N83" s="97">
        <v>1049456.1</v>
      </c>
      <c r="O83" s="97">
        <v>0</v>
      </c>
      <c r="P83" s="97">
        <v>0</v>
      </c>
      <c r="Q83" s="97">
        <v>60929.42</v>
      </c>
      <c r="R83" s="97">
        <v>400543.75</v>
      </c>
      <c r="S83" s="97">
        <v>400543.75</v>
      </c>
      <c r="T83" s="97">
        <v>0</v>
      </c>
      <c r="U83" s="99">
        <v>0</v>
      </c>
    </row>
    <row r="84" spans="1:21" ht="12.75">
      <c r="A84" s="250">
        <v>2</v>
      </c>
      <c r="B84" s="251">
        <v>24</v>
      </c>
      <c r="C84" s="251">
        <v>2</v>
      </c>
      <c r="D84" s="94">
        <v>2</v>
      </c>
      <c r="E84" s="94">
        <v>0</v>
      </c>
      <c r="F84" s="95">
        <v>0</v>
      </c>
      <c r="G84" s="96" t="s">
        <v>347</v>
      </c>
      <c r="H84" s="97">
        <v>1862482.12</v>
      </c>
      <c r="I84" s="97">
        <v>1850948.26</v>
      </c>
      <c r="J84" s="97">
        <v>1465580.14</v>
      </c>
      <c r="K84" s="97">
        <v>1013032.78</v>
      </c>
      <c r="L84" s="97">
        <v>452547.36</v>
      </c>
      <c r="M84" s="97">
        <v>65993.23</v>
      </c>
      <c r="N84" s="97">
        <v>288339.57</v>
      </c>
      <c r="O84" s="97">
        <v>0</v>
      </c>
      <c r="P84" s="97">
        <v>0</v>
      </c>
      <c r="Q84" s="97">
        <v>31035.32</v>
      </c>
      <c r="R84" s="97">
        <v>11533.86</v>
      </c>
      <c r="S84" s="97">
        <v>11533.86</v>
      </c>
      <c r="T84" s="97">
        <v>0</v>
      </c>
      <c r="U84" s="99">
        <v>0</v>
      </c>
    </row>
    <row r="85" spans="1:21" ht="12.75">
      <c r="A85" s="250">
        <v>2</v>
      </c>
      <c r="B85" s="251">
        <v>13</v>
      </c>
      <c r="C85" s="251">
        <v>1</v>
      </c>
      <c r="D85" s="94">
        <v>2</v>
      </c>
      <c r="E85" s="94">
        <v>0</v>
      </c>
      <c r="F85" s="95">
        <v>0</v>
      </c>
      <c r="G85" s="96" t="s">
        <v>348</v>
      </c>
      <c r="H85" s="97">
        <v>3248019.31</v>
      </c>
      <c r="I85" s="97">
        <v>3214776.45</v>
      </c>
      <c r="J85" s="97">
        <v>2402345.57</v>
      </c>
      <c r="K85" s="97">
        <v>1783614.79</v>
      </c>
      <c r="L85" s="97">
        <v>618730.78</v>
      </c>
      <c r="M85" s="97">
        <v>143371</v>
      </c>
      <c r="N85" s="97">
        <v>643156.41</v>
      </c>
      <c r="O85" s="97">
        <v>2860.89</v>
      </c>
      <c r="P85" s="97">
        <v>0</v>
      </c>
      <c r="Q85" s="97">
        <v>23042.58</v>
      </c>
      <c r="R85" s="97">
        <v>33242.86</v>
      </c>
      <c r="S85" s="97">
        <v>33242.86</v>
      </c>
      <c r="T85" s="97">
        <v>32627.86</v>
      </c>
      <c r="U85" s="99">
        <v>0</v>
      </c>
    </row>
    <row r="86" spans="1:21" ht="12.75">
      <c r="A86" s="250">
        <v>2</v>
      </c>
      <c r="B86" s="251">
        <v>21</v>
      </c>
      <c r="C86" s="251">
        <v>4</v>
      </c>
      <c r="D86" s="94">
        <v>2</v>
      </c>
      <c r="E86" s="94">
        <v>0</v>
      </c>
      <c r="F86" s="95">
        <v>0</v>
      </c>
      <c r="G86" s="96" t="s">
        <v>349</v>
      </c>
      <c r="H86" s="97">
        <v>4254108.64</v>
      </c>
      <c r="I86" s="97">
        <v>3338739.32</v>
      </c>
      <c r="J86" s="97">
        <v>2686012.59</v>
      </c>
      <c r="K86" s="97">
        <v>1752476.83</v>
      </c>
      <c r="L86" s="97">
        <v>933535.76</v>
      </c>
      <c r="M86" s="97">
        <v>158820</v>
      </c>
      <c r="N86" s="97">
        <v>493409.94</v>
      </c>
      <c r="O86" s="97">
        <v>0</v>
      </c>
      <c r="P86" s="97">
        <v>0</v>
      </c>
      <c r="Q86" s="97">
        <v>496.79</v>
      </c>
      <c r="R86" s="97">
        <v>915369.32</v>
      </c>
      <c r="S86" s="97">
        <v>915369.32</v>
      </c>
      <c r="T86" s="97">
        <v>736273.02</v>
      </c>
      <c r="U86" s="99">
        <v>0</v>
      </c>
    </row>
    <row r="87" spans="1:21" ht="12.75">
      <c r="A87" s="250">
        <v>2</v>
      </c>
      <c r="B87" s="251">
        <v>23</v>
      </c>
      <c r="C87" s="251">
        <v>1</v>
      </c>
      <c r="D87" s="94">
        <v>2</v>
      </c>
      <c r="E87" s="94">
        <v>0</v>
      </c>
      <c r="F87" s="95">
        <v>0</v>
      </c>
      <c r="G87" s="96" t="s">
        <v>350</v>
      </c>
      <c r="H87" s="97">
        <v>8371826.85</v>
      </c>
      <c r="I87" s="97">
        <v>7903950.57</v>
      </c>
      <c r="J87" s="97">
        <v>6300632.98</v>
      </c>
      <c r="K87" s="97">
        <v>3855627.56</v>
      </c>
      <c r="L87" s="97">
        <v>2445005.42</v>
      </c>
      <c r="M87" s="97">
        <v>465159.47</v>
      </c>
      <c r="N87" s="97">
        <v>846039.44</v>
      </c>
      <c r="O87" s="97">
        <v>233090.39</v>
      </c>
      <c r="P87" s="97">
        <v>0</v>
      </c>
      <c r="Q87" s="97">
        <v>59028.29</v>
      </c>
      <c r="R87" s="97">
        <v>467876.28</v>
      </c>
      <c r="S87" s="97">
        <v>467876.28</v>
      </c>
      <c r="T87" s="97">
        <v>10162.6</v>
      </c>
      <c r="U87" s="99">
        <v>0</v>
      </c>
    </row>
    <row r="88" spans="1:21" ht="12.75">
      <c r="A88" s="250">
        <v>2</v>
      </c>
      <c r="B88" s="251">
        <v>23</v>
      </c>
      <c r="C88" s="251">
        <v>2</v>
      </c>
      <c r="D88" s="94">
        <v>2</v>
      </c>
      <c r="E88" s="94">
        <v>0</v>
      </c>
      <c r="F88" s="95">
        <v>0</v>
      </c>
      <c r="G88" s="96" t="s">
        <v>351</v>
      </c>
      <c r="H88" s="97">
        <v>14893797.61</v>
      </c>
      <c r="I88" s="97">
        <v>12003182.91</v>
      </c>
      <c r="J88" s="97">
        <v>8968988.21</v>
      </c>
      <c r="K88" s="97">
        <v>6409949.3</v>
      </c>
      <c r="L88" s="97">
        <v>2559038.91</v>
      </c>
      <c r="M88" s="97">
        <v>1466359.52</v>
      </c>
      <c r="N88" s="97">
        <v>1235454.21</v>
      </c>
      <c r="O88" s="97">
        <v>82400.95</v>
      </c>
      <c r="P88" s="97">
        <v>0</v>
      </c>
      <c r="Q88" s="97">
        <v>249980.02</v>
      </c>
      <c r="R88" s="97">
        <v>2890614.7</v>
      </c>
      <c r="S88" s="97">
        <v>2890614.7</v>
      </c>
      <c r="T88" s="97">
        <v>34165</v>
      </c>
      <c r="U88" s="99">
        <v>0</v>
      </c>
    </row>
    <row r="89" spans="1:21" ht="12.75">
      <c r="A89" s="250">
        <v>2</v>
      </c>
      <c r="B89" s="251">
        <v>19</v>
      </c>
      <c r="C89" s="251">
        <v>3</v>
      </c>
      <c r="D89" s="94">
        <v>2</v>
      </c>
      <c r="E89" s="94">
        <v>0</v>
      </c>
      <c r="F89" s="95">
        <v>0</v>
      </c>
      <c r="G89" s="96" t="s">
        <v>352</v>
      </c>
      <c r="H89" s="97">
        <v>4638090.64</v>
      </c>
      <c r="I89" s="97">
        <v>3440781.49</v>
      </c>
      <c r="J89" s="97">
        <v>2377969.31</v>
      </c>
      <c r="K89" s="97">
        <v>1596261.89</v>
      </c>
      <c r="L89" s="97">
        <v>781707.42</v>
      </c>
      <c r="M89" s="97">
        <v>224409.09</v>
      </c>
      <c r="N89" s="97">
        <v>674601.91</v>
      </c>
      <c r="O89" s="97">
        <v>44410.63</v>
      </c>
      <c r="P89" s="97">
        <v>0</v>
      </c>
      <c r="Q89" s="97">
        <v>119390.55</v>
      </c>
      <c r="R89" s="97">
        <v>1197309.15</v>
      </c>
      <c r="S89" s="97">
        <v>1197309.15</v>
      </c>
      <c r="T89" s="97">
        <v>0</v>
      </c>
      <c r="U89" s="99">
        <v>0</v>
      </c>
    </row>
    <row r="90" spans="1:21" ht="12.75">
      <c r="A90" s="250">
        <v>2</v>
      </c>
      <c r="B90" s="251">
        <v>14</v>
      </c>
      <c r="C90" s="251">
        <v>3</v>
      </c>
      <c r="D90" s="94">
        <v>2</v>
      </c>
      <c r="E90" s="94">
        <v>0</v>
      </c>
      <c r="F90" s="95">
        <v>0</v>
      </c>
      <c r="G90" s="96" t="s">
        <v>353</v>
      </c>
      <c r="H90" s="97">
        <v>3389490.73</v>
      </c>
      <c r="I90" s="97">
        <v>3310147.81</v>
      </c>
      <c r="J90" s="97">
        <v>2552148.69</v>
      </c>
      <c r="K90" s="97">
        <v>1778138.91</v>
      </c>
      <c r="L90" s="97">
        <v>774009.78</v>
      </c>
      <c r="M90" s="97">
        <v>113012</v>
      </c>
      <c r="N90" s="97">
        <v>565494.9</v>
      </c>
      <c r="O90" s="97">
        <v>0</v>
      </c>
      <c r="P90" s="97">
        <v>0</v>
      </c>
      <c r="Q90" s="97">
        <v>79492.22</v>
      </c>
      <c r="R90" s="97">
        <v>79342.92</v>
      </c>
      <c r="S90" s="97">
        <v>79342.92</v>
      </c>
      <c r="T90" s="97">
        <v>3342.92</v>
      </c>
      <c r="U90" s="99">
        <v>0</v>
      </c>
    </row>
    <row r="91" spans="1:21" ht="12.75">
      <c r="A91" s="250">
        <v>2</v>
      </c>
      <c r="B91" s="251">
        <v>15</v>
      </c>
      <c r="C91" s="251">
        <v>2</v>
      </c>
      <c r="D91" s="94">
        <v>2</v>
      </c>
      <c r="E91" s="94">
        <v>0</v>
      </c>
      <c r="F91" s="95">
        <v>0</v>
      </c>
      <c r="G91" s="96" t="s">
        <v>354</v>
      </c>
      <c r="H91" s="97">
        <v>3499159.92</v>
      </c>
      <c r="I91" s="97">
        <v>3057411.27</v>
      </c>
      <c r="J91" s="97">
        <v>2387982.02</v>
      </c>
      <c r="K91" s="97">
        <v>1897300.71</v>
      </c>
      <c r="L91" s="97">
        <v>490681.31</v>
      </c>
      <c r="M91" s="97">
        <v>106674</v>
      </c>
      <c r="N91" s="97">
        <v>484239.92</v>
      </c>
      <c r="O91" s="97">
        <v>0</v>
      </c>
      <c r="P91" s="97">
        <v>0</v>
      </c>
      <c r="Q91" s="97">
        <v>78515.33</v>
      </c>
      <c r="R91" s="97">
        <v>441748.65</v>
      </c>
      <c r="S91" s="97">
        <v>441748.65</v>
      </c>
      <c r="T91" s="97">
        <v>137555</v>
      </c>
      <c r="U91" s="99">
        <v>0</v>
      </c>
    </row>
    <row r="92" spans="1:21" ht="12.75">
      <c r="A92" s="250">
        <v>2</v>
      </c>
      <c r="B92" s="251">
        <v>14</v>
      </c>
      <c r="C92" s="251">
        <v>4</v>
      </c>
      <c r="D92" s="94">
        <v>2</v>
      </c>
      <c r="E92" s="94">
        <v>0</v>
      </c>
      <c r="F92" s="95">
        <v>0</v>
      </c>
      <c r="G92" s="96" t="s">
        <v>355</v>
      </c>
      <c r="H92" s="97">
        <v>4192496.69</v>
      </c>
      <c r="I92" s="97">
        <v>3013360.91</v>
      </c>
      <c r="J92" s="97">
        <v>2236765.16</v>
      </c>
      <c r="K92" s="97">
        <v>1677320.02</v>
      </c>
      <c r="L92" s="97">
        <v>559445.14</v>
      </c>
      <c r="M92" s="97">
        <v>83277</v>
      </c>
      <c r="N92" s="97">
        <v>516987.79</v>
      </c>
      <c r="O92" s="97">
        <v>48354.21</v>
      </c>
      <c r="P92" s="97">
        <v>0</v>
      </c>
      <c r="Q92" s="97">
        <v>127976.75</v>
      </c>
      <c r="R92" s="97">
        <v>1179135.78</v>
      </c>
      <c r="S92" s="97">
        <v>1179135.78</v>
      </c>
      <c r="T92" s="97">
        <v>1141061.97</v>
      </c>
      <c r="U92" s="99">
        <v>0</v>
      </c>
    </row>
    <row r="93" spans="1:21" ht="12.75">
      <c r="A93" s="250">
        <v>2</v>
      </c>
      <c r="B93" s="251">
        <v>2</v>
      </c>
      <c r="C93" s="251">
        <v>5</v>
      </c>
      <c r="D93" s="94">
        <v>2</v>
      </c>
      <c r="E93" s="94">
        <v>0</v>
      </c>
      <c r="F93" s="95">
        <v>0</v>
      </c>
      <c r="G93" s="96" t="s">
        <v>317</v>
      </c>
      <c r="H93" s="97">
        <v>5229109.82</v>
      </c>
      <c r="I93" s="97">
        <v>5202201.37</v>
      </c>
      <c r="J93" s="97">
        <v>3779452.2</v>
      </c>
      <c r="K93" s="97">
        <v>2748239.06</v>
      </c>
      <c r="L93" s="97">
        <v>1031213.14</v>
      </c>
      <c r="M93" s="97">
        <v>485732.94</v>
      </c>
      <c r="N93" s="97">
        <v>848032.35</v>
      </c>
      <c r="O93" s="97">
        <v>0</v>
      </c>
      <c r="P93" s="97">
        <v>0</v>
      </c>
      <c r="Q93" s="97">
        <v>88983.88</v>
      </c>
      <c r="R93" s="97">
        <v>26908.45</v>
      </c>
      <c r="S93" s="97">
        <v>26908.45</v>
      </c>
      <c r="T93" s="97">
        <v>0</v>
      </c>
      <c r="U93" s="99">
        <v>0</v>
      </c>
    </row>
    <row r="94" spans="1:21" ht="12.75">
      <c r="A94" s="250">
        <v>2</v>
      </c>
      <c r="B94" s="251">
        <v>16</v>
      </c>
      <c r="C94" s="251">
        <v>2</v>
      </c>
      <c r="D94" s="94">
        <v>2</v>
      </c>
      <c r="E94" s="94">
        <v>0</v>
      </c>
      <c r="F94" s="95">
        <v>0</v>
      </c>
      <c r="G94" s="96" t="s">
        <v>356</v>
      </c>
      <c r="H94" s="97">
        <v>3293636.08</v>
      </c>
      <c r="I94" s="97">
        <v>2124777.97</v>
      </c>
      <c r="J94" s="97">
        <v>1410244.76</v>
      </c>
      <c r="K94" s="97">
        <v>1119395.17</v>
      </c>
      <c r="L94" s="97">
        <v>290849.59</v>
      </c>
      <c r="M94" s="97">
        <v>243050.47</v>
      </c>
      <c r="N94" s="97">
        <v>444500.21</v>
      </c>
      <c r="O94" s="97">
        <v>0</v>
      </c>
      <c r="P94" s="97">
        <v>0</v>
      </c>
      <c r="Q94" s="97">
        <v>26982.53</v>
      </c>
      <c r="R94" s="97">
        <v>1168858.11</v>
      </c>
      <c r="S94" s="97">
        <v>1168858.11</v>
      </c>
      <c r="T94" s="97">
        <v>345358.12</v>
      </c>
      <c r="U94" s="99">
        <v>0</v>
      </c>
    </row>
    <row r="95" spans="1:21" ht="12.75">
      <c r="A95" s="250">
        <v>2</v>
      </c>
      <c r="B95" s="251">
        <v>3</v>
      </c>
      <c r="C95" s="251">
        <v>2</v>
      </c>
      <c r="D95" s="94">
        <v>2</v>
      </c>
      <c r="E95" s="94">
        <v>0</v>
      </c>
      <c r="F95" s="95">
        <v>0</v>
      </c>
      <c r="G95" s="96" t="s">
        <v>318</v>
      </c>
      <c r="H95" s="97">
        <v>4099104.7</v>
      </c>
      <c r="I95" s="97">
        <v>3953455.62</v>
      </c>
      <c r="J95" s="97">
        <v>3099960.19</v>
      </c>
      <c r="K95" s="97">
        <v>2010130.84</v>
      </c>
      <c r="L95" s="97">
        <v>1089829.35</v>
      </c>
      <c r="M95" s="97">
        <v>256386.16</v>
      </c>
      <c r="N95" s="97">
        <v>542689.31</v>
      </c>
      <c r="O95" s="97">
        <v>0</v>
      </c>
      <c r="P95" s="97">
        <v>0</v>
      </c>
      <c r="Q95" s="97">
        <v>54419.96</v>
      </c>
      <c r="R95" s="97">
        <v>145649.08</v>
      </c>
      <c r="S95" s="97">
        <v>145649.08</v>
      </c>
      <c r="T95" s="97">
        <v>108102.68</v>
      </c>
      <c r="U95" s="99">
        <v>0</v>
      </c>
    </row>
    <row r="96" spans="1:21" ht="12.75">
      <c r="A96" s="250">
        <v>2</v>
      </c>
      <c r="B96" s="251">
        <v>16</v>
      </c>
      <c r="C96" s="251">
        <v>3</v>
      </c>
      <c r="D96" s="94">
        <v>2</v>
      </c>
      <c r="E96" s="94">
        <v>0</v>
      </c>
      <c r="F96" s="95">
        <v>0</v>
      </c>
      <c r="G96" s="96" t="s">
        <v>357</v>
      </c>
      <c r="H96" s="97">
        <v>5425307.54</v>
      </c>
      <c r="I96" s="97">
        <v>5243460.58</v>
      </c>
      <c r="J96" s="97">
        <v>4045441.64</v>
      </c>
      <c r="K96" s="97">
        <v>2056860.81</v>
      </c>
      <c r="L96" s="97">
        <v>1988580.83</v>
      </c>
      <c r="M96" s="97">
        <v>454456.56</v>
      </c>
      <c r="N96" s="97">
        <v>633509.23</v>
      </c>
      <c r="O96" s="97">
        <v>110053.15</v>
      </c>
      <c r="P96" s="97">
        <v>0</v>
      </c>
      <c r="Q96" s="97">
        <v>0</v>
      </c>
      <c r="R96" s="97">
        <v>181846.96</v>
      </c>
      <c r="S96" s="97">
        <v>181846.96</v>
      </c>
      <c r="T96" s="97">
        <v>0</v>
      </c>
      <c r="U96" s="99">
        <v>0</v>
      </c>
    </row>
    <row r="97" spans="1:21" ht="12.75">
      <c r="A97" s="250">
        <v>2</v>
      </c>
      <c r="B97" s="251">
        <v>1</v>
      </c>
      <c r="C97" s="251">
        <v>3</v>
      </c>
      <c r="D97" s="94">
        <v>2</v>
      </c>
      <c r="E97" s="94">
        <v>0</v>
      </c>
      <c r="F97" s="95">
        <v>0</v>
      </c>
      <c r="G97" s="96" t="s">
        <v>358</v>
      </c>
      <c r="H97" s="97">
        <v>4021640.11</v>
      </c>
      <c r="I97" s="97">
        <v>4019126.59</v>
      </c>
      <c r="J97" s="97">
        <v>2739920.78</v>
      </c>
      <c r="K97" s="97">
        <v>1851869.86</v>
      </c>
      <c r="L97" s="97">
        <v>888050.92</v>
      </c>
      <c r="M97" s="97">
        <v>266507.84</v>
      </c>
      <c r="N97" s="97">
        <v>664814.62</v>
      </c>
      <c r="O97" s="97">
        <v>236983.77</v>
      </c>
      <c r="P97" s="97">
        <v>0</v>
      </c>
      <c r="Q97" s="97">
        <v>110899.58</v>
      </c>
      <c r="R97" s="97">
        <v>2513.52</v>
      </c>
      <c r="S97" s="97">
        <v>2513.52</v>
      </c>
      <c r="T97" s="97">
        <v>0</v>
      </c>
      <c r="U97" s="99">
        <v>0</v>
      </c>
    </row>
    <row r="98" spans="1:21" ht="12.75">
      <c r="A98" s="250">
        <v>2</v>
      </c>
      <c r="B98" s="251">
        <v>6</v>
      </c>
      <c r="C98" s="251">
        <v>5</v>
      </c>
      <c r="D98" s="94">
        <v>2</v>
      </c>
      <c r="E98" s="94">
        <v>0</v>
      </c>
      <c r="F98" s="95">
        <v>0</v>
      </c>
      <c r="G98" s="96" t="s">
        <v>359</v>
      </c>
      <c r="H98" s="97">
        <v>5669136.04</v>
      </c>
      <c r="I98" s="97">
        <v>2605694.72</v>
      </c>
      <c r="J98" s="97">
        <v>2011842.83</v>
      </c>
      <c r="K98" s="97">
        <v>1241697.99</v>
      </c>
      <c r="L98" s="97">
        <v>770144.84</v>
      </c>
      <c r="M98" s="97">
        <v>94574.62</v>
      </c>
      <c r="N98" s="97">
        <v>417079.15</v>
      </c>
      <c r="O98" s="97">
        <v>0</v>
      </c>
      <c r="P98" s="97">
        <v>0</v>
      </c>
      <c r="Q98" s="97">
        <v>82198.12</v>
      </c>
      <c r="R98" s="97">
        <v>3063441.32</v>
      </c>
      <c r="S98" s="97">
        <v>3063441.32</v>
      </c>
      <c r="T98" s="97">
        <v>2004954.25</v>
      </c>
      <c r="U98" s="99">
        <v>0</v>
      </c>
    </row>
    <row r="99" spans="1:21" ht="12.75">
      <c r="A99" s="250">
        <v>2</v>
      </c>
      <c r="B99" s="251">
        <v>4</v>
      </c>
      <c r="C99" s="251">
        <v>2</v>
      </c>
      <c r="D99" s="94">
        <v>2</v>
      </c>
      <c r="E99" s="94">
        <v>0</v>
      </c>
      <c r="F99" s="95">
        <v>0</v>
      </c>
      <c r="G99" s="96" t="s">
        <v>360</v>
      </c>
      <c r="H99" s="97">
        <v>3443235.68</v>
      </c>
      <c r="I99" s="97">
        <v>2367656.92</v>
      </c>
      <c r="J99" s="97">
        <v>1594259.22</v>
      </c>
      <c r="K99" s="97">
        <v>1126295.64</v>
      </c>
      <c r="L99" s="97">
        <v>467963.58</v>
      </c>
      <c r="M99" s="97">
        <v>55700</v>
      </c>
      <c r="N99" s="97">
        <v>667481.93</v>
      </c>
      <c r="O99" s="97">
        <v>0</v>
      </c>
      <c r="P99" s="97">
        <v>0</v>
      </c>
      <c r="Q99" s="97">
        <v>50215.77</v>
      </c>
      <c r="R99" s="97">
        <v>1075578.76</v>
      </c>
      <c r="S99" s="97">
        <v>1075578.76</v>
      </c>
      <c r="T99" s="97">
        <v>1056799.01</v>
      </c>
      <c r="U99" s="99">
        <v>0</v>
      </c>
    </row>
    <row r="100" spans="1:21" ht="12.75">
      <c r="A100" s="250">
        <v>2</v>
      </c>
      <c r="B100" s="251">
        <v>3</v>
      </c>
      <c r="C100" s="251">
        <v>3</v>
      </c>
      <c r="D100" s="94">
        <v>2</v>
      </c>
      <c r="E100" s="94">
        <v>0</v>
      </c>
      <c r="F100" s="95">
        <v>0</v>
      </c>
      <c r="G100" s="96" t="s">
        <v>361</v>
      </c>
      <c r="H100" s="97">
        <v>5125242.68</v>
      </c>
      <c r="I100" s="97">
        <v>4099401.08</v>
      </c>
      <c r="J100" s="97">
        <v>3398932.2</v>
      </c>
      <c r="K100" s="97">
        <v>1956485.92</v>
      </c>
      <c r="L100" s="97">
        <v>1442446.28</v>
      </c>
      <c r="M100" s="97">
        <v>253476</v>
      </c>
      <c r="N100" s="97">
        <v>376942.33</v>
      </c>
      <c r="O100" s="97">
        <v>0</v>
      </c>
      <c r="P100" s="97">
        <v>0</v>
      </c>
      <c r="Q100" s="97">
        <v>70050.55</v>
      </c>
      <c r="R100" s="97">
        <v>1025841.6</v>
      </c>
      <c r="S100" s="97">
        <v>1025841.6</v>
      </c>
      <c r="T100" s="97">
        <v>898529.72</v>
      </c>
      <c r="U100" s="99">
        <v>0</v>
      </c>
    </row>
    <row r="101" spans="1:21" ht="12.75">
      <c r="A101" s="250">
        <v>2</v>
      </c>
      <c r="B101" s="251">
        <v>6</v>
      </c>
      <c r="C101" s="251">
        <v>6</v>
      </c>
      <c r="D101" s="94">
        <v>2</v>
      </c>
      <c r="E101" s="94">
        <v>0</v>
      </c>
      <c r="F101" s="95">
        <v>0</v>
      </c>
      <c r="G101" s="96" t="s">
        <v>362</v>
      </c>
      <c r="H101" s="97">
        <v>4137229.46</v>
      </c>
      <c r="I101" s="97">
        <v>3728108.72</v>
      </c>
      <c r="J101" s="97">
        <v>2831155.85</v>
      </c>
      <c r="K101" s="97">
        <v>1438786.9</v>
      </c>
      <c r="L101" s="97">
        <v>1392368.95</v>
      </c>
      <c r="M101" s="97">
        <v>264496.73</v>
      </c>
      <c r="N101" s="97">
        <v>600892.9</v>
      </c>
      <c r="O101" s="97">
        <v>0</v>
      </c>
      <c r="P101" s="97">
        <v>0</v>
      </c>
      <c r="Q101" s="97">
        <v>31563.24</v>
      </c>
      <c r="R101" s="97">
        <v>409120.74</v>
      </c>
      <c r="S101" s="97">
        <v>409120.74</v>
      </c>
      <c r="T101" s="97">
        <v>257839.68</v>
      </c>
      <c r="U101" s="99">
        <v>0</v>
      </c>
    </row>
    <row r="102" spans="1:21" ht="12.75">
      <c r="A102" s="250">
        <v>2</v>
      </c>
      <c r="B102" s="251">
        <v>23</v>
      </c>
      <c r="C102" s="251">
        <v>3</v>
      </c>
      <c r="D102" s="94">
        <v>2</v>
      </c>
      <c r="E102" s="94">
        <v>0</v>
      </c>
      <c r="F102" s="95">
        <v>0</v>
      </c>
      <c r="G102" s="96" t="s">
        <v>363</v>
      </c>
      <c r="H102" s="97">
        <v>1703691.32</v>
      </c>
      <c r="I102" s="97">
        <v>1697769.4</v>
      </c>
      <c r="J102" s="97">
        <v>1405962.63</v>
      </c>
      <c r="K102" s="97">
        <v>999005.6</v>
      </c>
      <c r="L102" s="97">
        <v>406957.03</v>
      </c>
      <c r="M102" s="97">
        <v>50555.93</v>
      </c>
      <c r="N102" s="97">
        <v>182562.91</v>
      </c>
      <c r="O102" s="97">
        <v>26598.39</v>
      </c>
      <c r="P102" s="97">
        <v>0</v>
      </c>
      <c r="Q102" s="97">
        <v>32089.54</v>
      </c>
      <c r="R102" s="97">
        <v>5921.92</v>
      </c>
      <c r="S102" s="97">
        <v>5921.92</v>
      </c>
      <c r="T102" s="97">
        <v>0</v>
      </c>
      <c r="U102" s="99">
        <v>0</v>
      </c>
    </row>
    <row r="103" spans="1:21" ht="12.75">
      <c r="A103" s="250">
        <v>2</v>
      </c>
      <c r="B103" s="251">
        <v>24</v>
      </c>
      <c r="C103" s="251">
        <v>3</v>
      </c>
      <c r="D103" s="94">
        <v>2</v>
      </c>
      <c r="E103" s="94">
        <v>0</v>
      </c>
      <c r="F103" s="95">
        <v>0</v>
      </c>
      <c r="G103" s="96" t="s">
        <v>364</v>
      </c>
      <c r="H103" s="97">
        <v>4788898.18</v>
      </c>
      <c r="I103" s="97">
        <v>4742178.72</v>
      </c>
      <c r="J103" s="97">
        <v>3640488</v>
      </c>
      <c r="K103" s="97">
        <v>2550630.48</v>
      </c>
      <c r="L103" s="97">
        <v>1089857.52</v>
      </c>
      <c r="M103" s="97">
        <v>192691.73</v>
      </c>
      <c r="N103" s="97">
        <v>908625.03</v>
      </c>
      <c r="O103" s="97">
        <v>0</v>
      </c>
      <c r="P103" s="97">
        <v>0</v>
      </c>
      <c r="Q103" s="97">
        <v>373.96</v>
      </c>
      <c r="R103" s="97">
        <v>46719.46</v>
      </c>
      <c r="S103" s="97">
        <v>46719.46</v>
      </c>
      <c r="T103" s="97">
        <v>44219.46</v>
      </c>
      <c r="U103" s="99">
        <v>0</v>
      </c>
    </row>
    <row r="104" spans="1:21" ht="12.75">
      <c r="A104" s="250">
        <v>2</v>
      </c>
      <c r="B104" s="251">
        <v>7</v>
      </c>
      <c r="C104" s="251">
        <v>2</v>
      </c>
      <c r="D104" s="94">
        <v>2</v>
      </c>
      <c r="E104" s="94">
        <v>0</v>
      </c>
      <c r="F104" s="95">
        <v>0</v>
      </c>
      <c r="G104" s="96" t="s">
        <v>321</v>
      </c>
      <c r="H104" s="97">
        <v>5263614.4</v>
      </c>
      <c r="I104" s="97">
        <v>5092353.45</v>
      </c>
      <c r="J104" s="97">
        <v>3816040.74</v>
      </c>
      <c r="K104" s="97">
        <v>2339321.79</v>
      </c>
      <c r="L104" s="97">
        <v>1476718.95</v>
      </c>
      <c r="M104" s="97">
        <v>207026.03</v>
      </c>
      <c r="N104" s="97">
        <v>945480.09</v>
      </c>
      <c r="O104" s="97">
        <v>102596.67</v>
      </c>
      <c r="P104" s="97">
        <v>0</v>
      </c>
      <c r="Q104" s="97">
        <v>21209.92</v>
      </c>
      <c r="R104" s="97">
        <v>171260.95</v>
      </c>
      <c r="S104" s="97">
        <v>111760.95</v>
      </c>
      <c r="T104" s="97">
        <v>98419</v>
      </c>
      <c r="U104" s="99">
        <v>59500</v>
      </c>
    </row>
    <row r="105" spans="1:21" ht="12.75">
      <c r="A105" s="250">
        <v>2</v>
      </c>
      <c r="B105" s="251">
        <v>8</v>
      </c>
      <c r="C105" s="251">
        <v>7</v>
      </c>
      <c r="D105" s="94">
        <v>2</v>
      </c>
      <c r="E105" s="94">
        <v>0</v>
      </c>
      <c r="F105" s="95">
        <v>0</v>
      </c>
      <c r="G105" s="96" t="s">
        <v>323</v>
      </c>
      <c r="H105" s="97">
        <v>11910546.69</v>
      </c>
      <c r="I105" s="97">
        <v>8845590.26</v>
      </c>
      <c r="J105" s="97">
        <v>6262423.84</v>
      </c>
      <c r="K105" s="97">
        <v>4501579.3</v>
      </c>
      <c r="L105" s="97">
        <v>1760844.54</v>
      </c>
      <c r="M105" s="97">
        <v>586675.54</v>
      </c>
      <c r="N105" s="97">
        <v>1677250.35</v>
      </c>
      <c r="O105" s="97">
        <v>12143.62</v>
      </c>
      <c r="P105" s="97">
        <v>0</v>
      </c>
      <c r="Q105" s="97">
        <v>307096.91</v>
      </c>
      <c r="R105" s="97">
        <v>3064956.43</v>
      </c>
      <c r="S105" s="97">
        <v>3064956.43</v>
      </c>
      <c r="T105" s="97">
        <v>2941455.34</v>
      </c>
      <c r="U105" s="99">
        <v>0</v>
      </c>
    </row>
    <row r="106" spans="1:21" ht="12.75">
      <c r="A106" s="250">
        <v>2</v>
      </c>
      <c r="B106" s="251">
        <v>23</v>
      </c>
      <c r="C106" s="251">
        <v>5</v>
      </c>
      <c r="D106" s="94">
        <v>2</v>
      </c>
      <c r="E106" s="94">
        <v>0</v>
      </c>
      <c r="F106" s="95">
        <v>0</v>
      </c>
      <c r="G106" s="96" t="s">
        <v>365</v>
      </c>
      <c r="H106" s="97">
        <v>19237540.02</v>
      </c>
      <c r="I106" s="97">
        <v>15665921.95</v>
      </c>
      <c r="J106" s="97">
        <v>12706098.3</v>
      </c>
      <c r="K106" s="97">
        <v>5339204.51</v>
      </c>
      <c r="L106" s="97">
        <v>7366893.79</v>
      </c>
      <c r="M106" s="97">
        <v>1881760.98</v>
      </c>
      <c r="N106" s="97">
        <v>1030840.29</v>
      </c>
      <c r="O106" s="97">
        <v>8700</v>
      </c>
      <c r="P106" s="97">
        <v>0</v>
      </c>
      <c r="Q106" s="97">
        <v>38522.38</v>
      </c>
      <c r="R106" s="97">
        <v>3571618.07</v>
      </c>
      <c r="S106" s="97">
        <v>3571618.07</v>
      </c>
      <c r="T106" s="97">
        <v>0</v>
      </c>
      <c r="U106" s="99">
        <v>0</v>
      </c>
    </row>
    <row r="107" spans="1:21" ht="12.75">
      <c r="A107" s="250">
        <v>2</v>
      </c>
      <c r="B107" s="251">
        <v>17</v>
      </c>
      <c r="C107" s="251">
        <v>2</v>
      </c>
      <c r="D107" s="94">
        <v>2</v>
      </c>
      <c r="E107" s="94">
        <v>0</v>
      </c>
      <c r="F107" s="95">
        <v>0</v>
      </c>
      <c r="G107" s="96" t="s">
        <v>366</v>
      </c>
      <c r="H107" s="97">
        <v>3600476.26</v>
      </c>
      <c r="I107" s="97">
        <v>2630311.5</v>
      </c>
      <c r="J107" s="97">
        <v>1882451.57</v>
      </c>
      <c r="K107" s="97">
        <v>1421687.55</v>
      </c>
      <c r="L107" s="97">
        <v>460764.02</v>
      </c>
      <c r="M107" s="97">
        <v>186072</v>
      </c>
      <c r="N107" s="97">
        <v>551256.9</v>
      </c>
      <c r="O107" s="97">
        <v>7350</v>
      </c>
      <c r="P107" s="97">
        <v>0</v>
      </c>
      <c r="Q107" s="97">
        <v>3181.03</v>
      </c>
      <c r="R107" s="97">
        <v>970164.76</v>
      </c>
      <c r="S107" s="97">
        <v>970164.76</v>
      </c>
      <c r="T107" s="97">
        <v>262048.44</v>
      </c>
      <c r="U107" s="99">
        <v>0</v>
      </c>
    </row>
    <row r="108" spans="1:21" ht="12.75">
      <c r="A108" s="250">
        <v>2</v>
      </c>
      <c r="B108" s="251">
        <v>18</v>
      </c>
      <c r="C108" s="251">
        <v>1</v>
      </c>
      <c r="D108" s="94">
        <v>2</v>
      </c>
      <c r="E108" s="94">
        <v>0</v>
      </c>
      <c r="F108" s="95">
        <v>0</v>
      </c>
      <c r="G108" s="96" t="s">
        <v>367</v>
      </c>
      <c r="H108" s="97">
        <v>5239101.07</v>
      </c>
      <c r="I108" s="97">
        <v>3736307.5</v>
      </c>
      <c r="J108" s="97">
        <v>2723457.14</v>
      </c>
      <c r="K108" s="97">
        <v>1902847.38</v>
      </c>
      <c r="L108" s="97">
        <v>820609.76</v>
      </c>
      <c r="M108" s="97">
        <v>204601.77</v>
      </c>
      <c r="N108" s="97">
        <v>711039.47</v>
      </c>
      <c r="O108" s="97">
        <v>28007.05</v>
      </c>
      <c r="P108" s="97">
        <v>0</v>
      </c>
      <c r="Q108" s="97">
        <v>69202.07</v>
      </c>
      <c r="R108" s="97">
        <v>1502793.57</v>
      </c>
      <c r="S108" s="97">
        <v>1502793.57</v>
      </c>
      <c r="T108" s="97">
        <v>1440653.6</v>
      </c>
      <c r="U108" s="99">
        <v>0</v>
      </c>
    </row>
    <row r="109" spans="1:21" ht="12.75">
      <c r="A109" s="250">
        <v>2</v>
      </c>
      <c r="B109" s="251">
        <v>3</v>
      </c>
      <c r="C109" s="251">
        <v>4</v>
      </c>
      <c r="D109" s="94">
        <v>2</v>
      </c>
      <c r="E109" s="94">
        <v>0</v>
      </c>
      <c r="F109" s="95">
        <v>0</v>
      </c>
      <c r="G109" s="96" t="s">
        <v>368</v>
      </c>
      <c r="H109" s="97">
        <v>2980075.81</v>
      </c>
      <c r="I109" s="97">
        <v>2717269.61</v>
      </c>
      <c r="J109" s="97">
        <v>2167514.4</v>
      </c>
      <c r="K109" s="97">
        <v>1507331.27</v>
      </c>
      <c r="L109" s="97">
        <v>660183.13</v>
      </c>
      <c r="M109" s="97">
        <v>77894.22</v>
      </c>
      <c r="N109" s="97">
        <v>404313.35</v>
      </c>
      <c r="O109" s="97">
        <v>2340.55</v>
      </c>
      <c r="P109" s="97">
        <v>0</v>
      </c>
      <c r="Q109" s="97">
        <v>65207.09</v>
      </c>
      <c r="R109" s="97">
        <v>262806.2</v>
      </c>
      <c r="S109" s="97">
        <v>262806.2</v>
      </c>
      <c r="T109" s="97">
        <v>245217.2</v>
      </c>
      <c r="U109" s="99">
        <v>0</v>
      </c>
    </row>
    <row r="110" spans="1:21" ht="12.75">
      <c r="A110" s="250">
        <v>2</v>
      </c>
      <c r="B110" s="251">
        <v>13</v>
      </c>
      <c r="C110" s="251">
        <v>2</v>
      </c>
      <c r="D110" s="94">
        <v>2</v>
      </c>
      <c r="E110" s="94">
        <v>0</v>
      </c>
      <c r="F110" s="95">
        <v>0</v>
      </c>
      <c r="G110" s="96" t="s">
        <v>369</v>
      </c>
      <c r="H110" s="97">
        <v>5754811.75</v>
      </c>
      <c r="I110" s="97">
        <v>5116595.15</v>
      </c>
      <c r="J110" s="97">
        <v>3584152.19</v>
      </c>
      <c r="K110" s="97">
        <v>2423064.51</v>
      </c>
      <c r="L110" s="97">
        <v>1161087.68</v>
      </c>
      <c r="M110" s="97">
        <v>219000</v>
      </c>
      <c r="N110" s="97">
        <v>1136133.01</v>
      </c>
      <c r="O110" s="97">
        <v>20875.54</v>
      </c>
      <c r="P110" s="97">
        <v>0</v>
      </c>
      <c r="Q110" s="97">
        <v>156434.41</v>
      </c>
      <c r="R110" s="97">
        <v>638216.6</v>
      </c>
      <c r="S110" s="97">
        <v>638216.6</v>
      </c>
      <c r="T110" s="97">
        <v>76544</v>
      </c>
      <c r="U110" s="99">
        <v>0</v>
      </c>
    </row>
    <row r="111" spans="1:21" ht="12.75">
      <c r="A111" s="250">
        <v>2</v>
      </c>
      <c r="B111" s="251">
        <v>9</v>
      </c>
      <c r="C111" s="251">
        <v>3</v>
      </c>
      <c r="D111" s="94">
        <v>2</v>
      </c>
      <c r="E111" s="94">
        <v>0</v>
      </c>
      <c r="F111" s="95">
        <v>0</v>
      </c>
      <c r="G111" s="96" t="s">
        <v>370</v>
      </c>
      <c r="H111" s="97">
        <v>2256802.74</v>
      </c>
      <c r="I111" s="97">
        <v>2256802.74</v>
      </c>
      <c r="J111" s="97">
        <v>1785203.84</v>
      </c>
      <c r="K111" s="97">
        <v>1133931.92</v>
      </c>
      <c r="L111" s="97">
        <v>651271.92</v>
      </c>
      <c r="M111" s="97">
        <v>114000</v>
      </c>
      <c r="N111" s="97">
        <v>330132.55</v>
      </c>
      <c r="O111" s="97">
        <v>0</v>
      </c>
      <c r="P111" s="97">
        <v>0</v>
      </c>
      <c r="Q111" s="97">
        <v>27466.35</v>
      </c>
      <c r="R111" s="97">
        <v>0</v>
      </c>
      <c r="S111" s="97">
        <v>0</v>
      </c>
      <c r="T111" s="97">
        <v>0</v>
      </c>
      <c r="U111" s="99">
        <v>0</v>
      </c>
    </row>
    <row r="112" spans="1:21" ht="12.75">
      <c r="A112" s="250">
        <v>2</v>
      </c>
      <c r="B112" s="251">
        <v>9</v>
      </c>
      <c r="C112" s="251">
        <v>4</v>
      </c>
      <c r="D112" s="94">
        <v>2</v>
      </c>
      <c r="E112" s="94">
        <v>0</v>
      </c>
      <c r="F112" s="95">
        <v>0</v>
      </c>
      <c r="G112" s="96" t="s">
        <v>371</v>
      </c>
      <c r="H112" s="97">
        <v>3763933.79</v>
      </c>
      <c r="I112" s="97">
        <v>3515080.76</v>
      </c>
      <c r="J112" s="97">
        <v>2646345.15</v>
      </c>
      <c r="K112" s="97">
        <v>1570121.04</v>
      </c>
      <c r="L112" s="97">
        <v>1076224.11</v>
      </c>
      <c r="M112" s="97">
        <v>295000</v>
      </c>
      <c r="N112" s="97">
        <v>519421.01</v>
      </c>
      <c r="O112" s="97">
        <v>54314.6</v>
      </c>
      <c r="P112" s="97">
        <v>0</v>
      </c>
      <c r="Q112" s="97">
        <v>0</v>
      </c>
      <c r="R112" s="97">
        <v>248853.03</v>
      </c>
      <c r="S112" s="97">
        <v>248853.03</v>
      </c>
      <c r="T112" s="97">
        <v>0</v>
      </c>
      <c r="U112" s="99">
        <v>0</v>
      </c>
    </row>
    <row r="113" spans="1:21" ht="12.75">
      <c r="A113" s="250">
        <v>2</v>
      </c>
      <c r="B113" s="251">
        <v>9</v>
      </c>
      <c r="C113" s="251">
        <v>5</v>
      </c>
      <c r="D113" s="94">
        <v>2</v>
      </c>
      <c r="E113" s="94">
        <v>0</v>
      </c>
      <c r="F113" s="95">
        <v>0</v>
      </c>
      <c r="G113" s="96" t="s">
        <v>372</v>
      </c>
      <c r="H113" s="97">
        <v>3854907.32</v>
      </c>
      <c r="I113" s="97">
        <v>3736068.65</v>
      </c>
      <c r="J113" s="97">
        <v>2641933.74</v>
      </c>
      <c r="K113" s="97">
        <v>1623106.48</v>
      </c>
      <c r="L113" s="97">
        <v>1018827.26</v>
      </c>
      <c r="M113" s="97">
        <v>413522</v>
      </c>
      <c r="N113" s="97">
        <v>575309.32</v>
      </c>
      <c r="O113" s="97">
        <v>30008.32</v>
      </c>
      <c r="P113" s="97">
        <v>0</v>
      </c>
      <c r="Q113" s="97">
        <v>75295.27</v>
      </c>
      <c r="R113" s="97">
        <v>118838.67</v>
      </c>
      <c r="S113" s="97">
        <v>118838.67</v>
      </c>
      <c r="T113" s="97">
        <v>0</v>
      </c>
      <c r="U113" s="99">
        <v>0</v>
      </c>
    </row>
    <row r="114" spans="1:21" ht="12.75">
      <c r="A114" s="250">
        <v>2</v>
      </c>
      <c r="B114" s="251">
        <v>8</v>
      </c>
      <c r="C114" s="251">
        <v>9</v>
      </c>
      <c r="D114" s="94">
        <v>2</v>
      </c>
      <c r="E114" s="94">
        <v>0</v>
      </c>
      <c r="F114" s="95">
        <v>0</v>
      </c>
      <c r="G114" s="96" t="s">
        <v>373</v>
      </c>
      <c r="H114" s="97">
        <v>1916925.31</v>
      </c>
      <c r="I114" s="97">
        <v>1137160.57</v>
      </c>
      <c r="J114" s="97">
        <v>883753.96</v>
      </c>
      <c r="K114" s="97">
        <v>658418.15</v>
      </c>
      <c r="L114" s="97">
        <v>225335.81</v>
      </c>
      <c r="M114" s="97">
        <v>0</v>
      </c>
      <c r="N114" s="97">
        <v>219253.82</v>
      </c>
      <c r="O114" s="97">
        <v>60.32</v>
      </c>
      <c r="P114" s="97">
        <v>0</v>
      </c>
      <c r="Q114" s="97">
        <v>34092.47</v>
      </c>
      <c r="R114" s="97">
        <v>779764.74</v>
      </c>
      <c r="S114" s="97">
        <v>779764.74</v>
      </c>
      <c r="T114" s="97">
        <v>753948.24</v>
      </c>
      <c r="U114" s="99">
        <v>0</v>
      </c>
    </row>
    <row r="115" spans="1:21" ht="12.75">
      <c r="A115" s="250">
        <v>2</v>
      </c>
      <c r="B115" s="251">
        <v>10</v>
      </c>
      <c r="C115" s="251">
        <v>4</v>
      </c>
      <c r="D115" s="94">
        <v>2</v>
      </c>
      <c r="E115" s="94">
        <v>0</v>
      </c>
      <c r="F115" s="95">
        <v>0</v>
      </c>
      <c r="G115" s="96" t="s">
        <v>326</v>
      </c>
      <c r="H115" s="97">
        <v>4116284.59</v>
      </c>
      <c r="I115" s="97">
        <v>3958502.19</v>
      </c>
      <c r="J115" s="97">
        <v>2828992.17</v>
      </c>
      <c r="K115" s="97">
        <v>1998456.37</v>
      </c>
      <c r="L115" s="97">
        <v>830535.8</v>
      </c>
      <c r="M115" s="97">
        <v>320033</v>
      </c>
      <c r="N115" s="97">
        <v>671892.49</v>
      </c>
      <c r="O115" s="97">
        <v>91736.89</v>
      </c>
      <c r="P115" s="97">
        <v>0</v>
      </c>
      <c r="Q115" s="97">
        <v>45847.64</v>
      </c>
      <c r="R115" s="97">
        <v>157782.4</v>
      </c>
      <c r="S115" s="97">
        <v>157782.4</v>
      </c>
      <c r="T115" s="97">
        <v>156282.4</v>
      </c>
      <c r="U115" s="99">
        <v>0</v>
      </c>
    </row>
    <row r="116" spans="1:21" ht="12.75">
      <c r="A116" s="250">
        <v>2</v>
      </c>
      <c r="B116" s="251">
        <v>11</v>
      </c>
      <c r="C116" s="251">
        <v>2</v>
      </c>
      <c r="D116" s="94">
        <v>2</v>
      </c>
      <c r="E116" s="94">
        <v>0</v>
      </c>
      <c r="F116" s="95">
        <v>0</v>
      </c>
      <c r="G116" s="96" t="s">
        <v>327</v>
      </c>
      <c r="H116" s="97">
        <v>8632582.23</v>
      </c>
      <c r="I116" s="97">
        <v>8578338.52</v>
      </c>
      <c r="J116" s="97">
        <v>5939009.62</v>
      </c>
      <c r="K116" s="97">
        <v>3976779.78</v>
      </c>
      <c r="L116" s="97">
        <v>1962229.84</v>
      </c>
      <c r="M116" s="97">
        <v>1484207.82</v>
      </c>
      <c r="N116" s="97">
        <v>858151.27</v>
      </c>
      <c r="O116" s="97">
        <v>190697.77</v>
      </c>
      <c r="P116" s="97">
        <v>0</v>
      </c>
      <c r="Q116" s="97">
        <v>106272.04</v>
      </c>
      <c r="R116" s="97">
        <v>54243.71</v>
      </c>
      <c r="S116" s="97">
        <v>54243.71</v>
      </c>
      <c r="T116" s="97">
        <v>5599.5</v>
      </c>
      <c r="U116" s="99">
        <v>0</v>
      </c>
    </row>
    <row r="117" spans="1:21" ht="12.75">
      <c r="A117" s="250">
        <v>2</v>
      </c>
      <c r="B117" s="251">
        <v>2</v>
      </c>
      <c r="C117" s="251">
        <v>6</v>
      </c>
      <c r="D117" s="94">
        <v>2</v>
      </c>
      <c r="E117" s="94">
        <v>0</v>
      </c>
      <c r="F117" s="95">
        <v>0</v>
      </c>
      <c r="G117" s="96" t="s">
        <v>374</v>
      </c>
      <c r="H117" s="97">
        <v>4118526.78</v>
      </c>
      <c r="I117" s="97">
        <v>3746392.24</v>
      </c>
      <c r="J117" s="97">
        <v>2757687.85</v>
      </c>
      <c r="K117" s="97">
        <v>2064811.71</v>
      </c>
      <c r="L117" s="97">
        <v>692876.14</v>
      </c>
      <c r="M117" s="97">
        <v>264219.8</v>
      </c>
      <c r="N117" s="97">
        <v>704811.41</v>
      </c>
      <c r="O117" s="97">
        <v>11503.06</v>
      </c>
      <c r="P117" s="97">
        <v>0</v>
      </c>
      <c r="Q117" s="97">
        <v>8170.12</v>
      </c>
      <c r="R117" s="97">
        <v>372134.54</v>
      </c>
      <c r="S117" s="97">
        <v>372134.54</v>
      </c>
      <c r="T117" s="97">
        <v>0</v>
      </c>
      <c r="U117" s="99">
        <v>0</v>
      </c>
    </row>
    <row r="118" spans="1:21" ht="12.75">
      <c r="A118" s="250">
        <v>2</v>
      </c>
      <c r="B118" s="251">
        <v>18</v>
      </c>
      <c r="C118" s="251">
        <v>2</v>
      </c>
      <c r="D118" s="94">
        <v>2</v>
      </c>
      <c r="E118" s="94">
        <v>0</v>
      </c>
      <c r="F118" s="95">
        <v>0</v>
      </c>
      <c r="G118" s="96" t="s">
        <v>375</v>
      </c>
      <c r="H118" s="97">
        <v>2945838.18</v>
      </c>
      <c r="I118" s="97">
        <v>2944806.18</v>
      </c>
      <c r="J118" s="97">
        <v>2191033.74</v>
      </c>
      <c r="K118" s="97">
        <v>1456282.26</v>
      </c>
      <c r="L118" s="97">
        <v>734751.48</v>
      </c>
      <c r="M118" s="97">
        <v>162872.1</v>
      </c>
      <c r="N118" s="97">
        <v>528172.49</v>
      </c>
      <c r="O118" s="97">
        <v>0</v>
      </c>
      <c r="P118" s="97">
        <v>0</v>
      </c>
      <c r="Q118" s="97">
        <v>62727.85</v>
      </c>
      <c r="R118" s="97">
        <v>1032</v>
      </c>
      <c r="S118" s="97">
        <v>1032</v>
      </c>
      <c r="T118" s="97">
        <v>1032</v>
      </c>
      <c r="U118" s="99">
        <v>0</v>
      </c>
    </row>
    <row r="119" spans="1:21" ht="12.75">
      <c r="A119" s="250">
        <v>2</v>
      </c>
      <c r="B119" s="251">
        <v>19</v>
      </c>
      <c r="C119" s="251">
        <v>5</v>
      </c>
      <c r="D119" s="94">
        <v>2</v>
      </c>
      <c r="E119" s="94">
        <v>0</v>
      </c>
      <c r="F119" s="95">
        <v>0</v>
      </c>
      <c r="G119" s="96" t="s">
        <v>376</v>
      </c>
      <c r="H119" s="97">
        <v>3701471.8</v>
      </c>
      <c r="I119" s="97">
        <v>3481208.38</v>
      </c>
      <c r="J119" s="97">
        <v>2517781.5</v>
      </c>
      <c r="K119" s="97">
        <v>1807416.03</v>
      </c>
      <c r="L119" s="97">
        <v>710365.47</v>
      </c>
      <c r="M119" s="97">
        <v>385315.15</v>
      </c>
      <c r="N119" s="97">
        <v>510034.36</v>
      </c>
      <c r="O119" s="97">
        <v>2037.9</v>
      </c>
      <c r="P119" s="97">
        <v>0</v>
      </c>
      <c r="Q119" s="97">
        <v>66039.47</v>
      </c>
      <c r="R119" s="97">
        <v>220263.42</v>
      </c>
      <c r="S119" s="97">
        <v>220263.42</v>
      </c>
      <c r="T119" s="97">
        <v>0</v>
      </c>
      <c r="U119" s="99">
        <v>0</v>
      </c>
    </row>
    <row r="120" spans="1:21" ht="12.75">
      <c r="A120" s="250">
        <v>2</v>
      </c>
      <c r="B120" s="251">
        <v>7</v>
      </c>
      <c r="C120" s="251">
        <v>4</v>
      </c>
      <c r="D120" s="94">
        <v>2</v>
      </c>
      <c r="E120" s="94">
        <v>0</v>
      </c>
      <c r="F120" s="95">
        <v>0</v>
      </c>
      <c r="G120" s="96" t="s">
        <v>377</v>
      </c>
      <c r="H120" s="97">
        <v>2813515.52</v>
      </c>
      <c r="I120" s="97">
        <v>2767264.52</v>
      </c>
      <c r="J120" s="97">
        <v>2089847.99</v>
      </c>
      <c r="K120" s="97">
        <v>1488066.04</v>
      </c>
      <c r="L120" s="97">
        <v>601781.95</v>
      </c>
      <c r="M120" s="97">
        <v>26312.44</v>
      </c>
      <c r="N120" s="97">
        <v>601239.98</v>
      </c>
      <c r="O120" s="97">
        <v>0</v>
      </c>
      <c r="P120" s="97">
        <v>0</v>
      </c>
      <c r="Q120" s="97">
        <v>49864.11</v>
      </c>
      <c r="R120" s="97">
        <v>46251</v>
      </c>
      <c r="S120" s="97">
        <v>46251</v>
      </c>
      <c r="T120" s="97">
        <v>30678.78</v>
      </c>
      <c r="U120" s="99">
        <v>0</v>
      </c>
    </row>
    <row r="121" spans="1:21" ht="12.75">
      <c r="A121" s="250">
        <v>2</v>
      </c>
      <c r="B121" s="251">
        <v>5</v>
      </c>
      <c r="C121" s="251">
        <v>3</v>
      </c>
      <c r="D121" s="94">
        <v>2</v>
      </c>
      <c r="E121" s="94">
        <v>0</v>
      </c>
      <c r="F121" s="95">
        <v>0</v>
      </c>
      <c r="G121" s="96" t="s">
        <v>378</v>
      </c>
      <c r="H121" s="97">
        <v>3212028.32</v>
      </c>
      <c r="I121" s="97">
        <v>2831622.05</v>
      </c>
      <c r="J121" s="97">
        <v>2122057.77</v>
      </c>
      <c r="K121" s="97">
        <v>1378392.59</v>
      </c>
      <c r="L121" s="97">
        <v>743665.18</v>
      </c>
      <c r="M121" s="97">
        <v>78701.68</v>
      </c>
      <c r="N121" s="97">
        <v>521840.86</v>
      </c>
      <c r="O121" s="97">
        <v>6343.74</v>
      </c>
      <c r="P121" s="97">
        <v>0</v>
      </c>
      <c r="Q121" s="97">
        <v>102678</v>
      </c>
      <c r="R121" s="97">
        <v>380406.27</v>
      </c>
      <c r="S121" s="97">
        <v>380406.27</v>
      </c>
      <c r="T121" s="97">
        <v>311796.09</v>
      </c>
      <c r="U121" s="99">
        <v>0</v>
      </c>
    </row>
    <row r="122" spans="1:21" ht="12.75">
      <c r="A122" s="250">
        <v>2</v>
      </c>
      <c r="B122" s="251">
        <v>23</v>
      </c>
      <c r="C122" s="251">
        <v>6</v>
      </c>
      <c r="D122" s="94">
        <v>2</v>
      </c>
      <c r="E122" s="94">
        <v>0</v>
      </c>
      <c r="F122" s="95">
        <v>0</v>
      </c>
      <c r="G122" s="96" t="s">
        <v>379</v>
      </c>
      <c r="H122" s="97">
        <v>2526500.52</v>
      </c>
      <c r="I122" s="97">
        <v>2426292.7</v>
      </c>
      <c r="J122" s="97">
        <v>1940505.2</v>
      </c>
      <c r="K122" s="97">
        <v>1304344.51</v>
      </c>
      <c r="L122" s="97">
        <v>636160.69</v>
      </c>
      <c r="M122" s="97">
        <v>211064.96</v>
      </c>
      <c r="N122" s="97">
        <v>249715.63</v>
      </c>
      <c r="O122" s="97">
        <v>10097.51</v>
      </c>
      <c r="P122" s="97">
        <v>0</v>
      </c>
      <c r="Q122" s="97">
        <v>14909.4</v>
      </c>
      <c r="R122" s="97">
        <v>100207.82</v>
      </c>
      <c r="S122" s="97">
        <v>100207.82</v>
      </c>
      <c r="T122" s="97">
        <v>67458.85</v>
      </c>
      <c r="U122" s="99">
        <v>0</v>
      </c>
    </row>
    <row r="123" spans="1:21" ht="12.75">
      <c r="A123" s="250">
        <v>2</v>
      </c>
      <c r="B123" s="251">
        <v>18</v>
      </c>
      <c r="C123" s="251">
        <v>3</v>
      </c>
      <c r="D123" s="94">
        <v>2</v>
      </c>
      <c r="E123" s="94">
        <v>0</v>
      </c>
      <c r="F123" s="95">
        <v>0</v>
      </c>
      <c r="G123" s="96" t="s">
        <v>380</v>
      </c>
      <c r="H123" s="97">
        <v>6828236.35</v>
      </c>
      <c r="I123" s="97">
        <v>6566334.07</v>
      </c>
      <c r="J123" s="97">
        <v>4729989.91</v>
      </c>
      <c r="K123" s="97">
        <v>3327178.76</v>
      </c>
      <c r="L123" s="97">
        <v>1402811.15</v>
      </c>
      <c r="M123" s="97">
        <v>590409.89</v>
      </c>
      <c r="N123" s="97">
        <v>1001436.56</v>
      </c>
      <c r="O123" s="97">
        <v>155543.61</v>
      </c>
      <c r="P123" s="97">
        <v>0</v>
      </c>
      <c r="Q123" s="97">
        <v>88954.1</v>
      </c>
      <c r="R123" s="97">
        <v>261902.28</v>
      </c>
      <c r="S123" s="97">
        <v>261902.28</v>
      </c>
      <c r="T123" s="97">
        <v>0</v>
      </c>
      <c r="U123" s="99">
        <v>0</v>
      </c>
    </row>
    <row r="124" spans="1:21" ht="12.75">
      <c r="A124" s="250">
        <v>2</v>
      </c>
      <c r="B124" s="251">
        <v>9</v>
      </c>
      <c r="C124" s="251">
        <v>6</v>
      </c>
      <c r="D124" s="94">
        <v>2</v>
      </c>
      <c r="E124" s="94">
        <v>0</v>
      </c>
      <c r="F124" s="95">
        <v>0</v>
      </c>
      <c r="G124" s="96" t="s">
        <v>381</v>
      </c>
      <c r="H124" s="97">
        <v>4822999.54</v>
      </c>
      <c r="I124" s="97">
        <v>3546680.49</v>
      </c>
      <c r="J124" s="97">
        <v>2452743.48</v>
      </c>
      <c r="K124" s="97">
        <v>1577982.59</v>
      </c>
      <c r="L124" s="97">
        <v>874760.89</v>
      </c>
      <c r="M124" s="97">
        <v>388623.22</v>
      </c>
      <c r="N124" s="97">
        <v>627893.19</v>
      </c>
      <c r="O124" s="97">
        <v>14883</v>
      </c>
      <c r="P124" s="97">
        <v>0</v>
      </c>
      <c r="Q124" s="97">
        <v>62537.6</v>
      </c>
      <c r="R124" s="97">
        <v>1276319.05</v>
      </c>
      <c r="S124" s="97">
        <v>1276319.05</v>
      </c>
      <c r="T124" s="97">
        <v>1163565.79</v>
      </c>
      <c r="U124" s="99">
        <v>0</v>
      </c>
    </row>
    <row r="125" spans="1:21" ht="12.75">
      <c r="A125" s="250">
        <v>2</v>
      </c>
      <c r="B125" s="251">
        <v>5</v>
      </c>
      <c r="C125" s="251">
        <v>4</v>
      </c>
      <c r="D125" s="94">
        <v>2</v>
      </c>
      <c r="E125" s="94">
        <v>0</v>
      </c>
      <c r="F125" s="95">
        <v>0</v>
      </c>
      <c r="G125" s="96" t="s">
        <v>382</v>
      </c>
      <c r="H125" s="97">
        <v>3080943.73</v>
      </c>
      <c r="I125" s="97">
        <v>2438204.85</v>
      </c>
      <c r="J125" s="97">
        <v>1884890.33</v>
      </c>
      <c r="K125" s="97">
        <v>1344616.2</v>
      </c>
      <c r="L125" s="97">
        <v>540274.13</v>
      </c>
      <c r="M125" s="97">
        <v>51221.37</v>
      </c>
      <c r="N125" s="97">
        <v>416637.1</v>
      </c>
      <c r="O125" s="97">
        <v>0</v>
      </c>
      <c r="P125" s="97">
        <v>0</v>
      </c>
      <c r="Q125" s="97">
        <v>85456.05</v>
      </c>
      <c r="R125" s="97">
        <v>642738.88</v>
      </c>
      <c r="S125" s="97">
        <v>642738.88</v>
      </c>
      <c r="T125" s="97">
        <v>546548</v>
      </c>
      <c r="U125" s="99">
        <v>0</v>
      </c>
    </row>
    <row r="126" spans="1:21" ht="12.75">
      <c r="A126" s="250">
        <v>2</v>
      </c>
      <c r="B126" s="251">
        <v>6</v>
      </c>
      <c r="C126" s="251">
        <v>7</v>
      </c>
      <c r="D126" s="94">
        <v>2</v>
      </c>
      <c r="E126" s="94">
        <v>0</v>
      </c>
      <c r="F126" s="95">
        <v>0</v>
      </c>
      <c r="G126" s="96" t="s">
        <v>383</v>
      </c>
      <c r="H126" s="97">
        <v>6033732.08</v>
      </c>
      <c r="I126" s="97">
        <v>5999066.18</v>
      </c>
      <c r="J126" s="97">
        <v>4632226.03</v>
      </c>
      <c r="K126" s="97">
        <v>2952264.57</v>
      </c>
      <c r="L126" s="97">
        <v>1679961.46</v>
      </c>
      <c r="M126" s="97">
        <v>138917</v>
      </c>
      <c r="N126" s="97">
        <v>1107439.23</v>
      </c>
      <c r="O126" s="97">
        <v>0</v>
      </c>
      <c r="P126" s="97">
        <v>0</v>
      </c>
      <c r="Q126" s="97">
        <v>120483.92</v>
      </c>
      <c r="R126" s="97">
        <v>34665.9</v>
      </c>
      <c r="S126" s="97">
        <v>34665.9</v>
      </c>
      <c r="T126" s="97">
        <v>0</v>
      </c>
      <c r="U126" s="99">
        <v>0</v>
      </c>
    </row>
    <row r="127" spans="1:21" ht="12.75">
      <c r="A127" s="250">
        <v>2</v>
      </c>
      <c r="B127" s="251">
        <v>4</v>
      </c>
      <c r="C127" s="251">
        <v>3</v>
      </c>
      <c r="D127" s="94">
        <v>2</v>
      </c>
      <c r="E127" s="94">
        <v>0</v>
      </c>
      <c r="F127" s="95">
        <v>0</v>
      </c>
      <c r="G127" s="96" t="s">
        <v>384</v>
      </c>
      <c r="H127" s="97">
        <v>3477472.88</v>
      </c>
      <c r="I127" s="97">
        <v>3258015.36</v>
      </c>
      <c r="J127" s="97">
        <v>2328112.45</v>
      </c>
      <c r="K127" s="97">
        <v>1671960.12</v>
      </c>
      <c r="L127" s="97">
        <v>656152.33</v>
      </c>
      <c r="M127" s="97">
        <v>137518</v>
      </c>
      <c r="N127" s="97">
        <v>733111.01</v>
      </c>
      <c r="O127" s="97">
        <v>0</v>
      </c>
      <c r="P127" s="97">
        <v>0</v>
      </c>
      <c r="Q127" s="97">
        <v>59273.9</v>
      </c>
      <c r="R127" s="97">
        <v>219457.52</v>
      </c>
      <c r="S127" s="97">
        <v>219457.52</v>
      </c>
      <c r="T127" s="97">
        <v>0</v>
      </c>
      <c r="U127" s="99">
        <v>0</v>
      </c>
    </row>
    <row r="128" spans="1:21" ht="12.75">
      <c r="A128" s="250">
        <v>2</v>
      </c>
      <c r="B128" s="251">
        <v>8</v>
      </c>
      <c r="C128" s="251">
        <v>11</v>
      </c>
      <c r="D128" s="94">
        <v>2</v>
      </c>
      <c r="E128" s="94">
        <v>0</v>
      </c>
      <c r="F128" s="95">
        <v>0</v>
      </c>
      <c r="G128" s="96" t="s">
        <v>328</v>
      </c>
      <c r="H128" s="97">
        <v>8551956.58</v>
      </c>
      <c r="I128" s="97">
        <v>6604411.62</v>
      </c>
      <c r="J128" s="97">
        <v>5152800.56</v>
      </c>
      <c r="K128" s="97">
        <v>4039103.22</v>
      </c>
      <c r="L128" s="97">
        <v>1113697.34</v>
      </c>
      <c r="M128" s="97">
        <v>227252.79</v>
      </c>
      <c r="N128" s="97">
        <v>1060570.52</v>
      </c>
      <c r="O128" s="97">
        <v>0</v>
      </c>
      <c r="P128" s="97">
        <v>0</v>
      </c>
      <c r="Q128" s="97">
        <v>163787.75</v>
      </c>
      <c r="R128" s="97">
        <v>1947544.96</v>
      </c>
      <c r="S128" s="97">
        <v>1947544.96</v>
      </c>
      <c r="T128" s="97">
        <v>1662105.57</v>
      </c>
      <c r="U128" s="99">
        <v>0</v>
      </c>
    </row>
    <row r="129" spans="1:21" ht="12.75">
      <c r="A129" s="250">
        <v>2</v>
      </c>
      <c r="B129" s="251">
        <v>14</v>
      </c>
      <c r="C129" s="251">
        <v>6</v>
      </c>
      <c r="D129" s="94">
        <v>2</v>
      </c>
      <c r="E129" s="94">
        <v>0</v>
      </c>
      <c r="F129" s="95">
        <v>0</v>
      </c>
      <c r="G129" s="96" t="s">
        <v>329</v>
      </c>
      <c r="H129" s="97">
        <v>6486038.2</v>
      </c>
      <c r="I129" s="97">
        <v>6331039.87</v>
      </c>
      <c r="J129" s="97">
        <v>4372438.72</v>
      </c>
      <c r="K129" s="97">
        <v>3026907.07</v>
      </c>
      <c r="L129" s="97">
        <v>1345531.65</v>
      </c>
      <c r="M129" s="97">
        <v>621963.65</v>
      </c>
      <c r="N129" s="97">
        <v>1154151.17</v>
      </c>
      <c r="O129" s="97">
        <v>0</v>
      </c>
      <c r="P129" s="97">
        <v>0</v>
      </c>
      <c r="Q129" s="97">
        <v>182486.33</v>
      </c>
      <c r="R129" s="97">
        <v>154998.33</v>
      </c>
      <c r="S129" s="97">
        <v>154998.33</v>
      </c>
      <c r="T129" s="97">
        <v>0</v>
      </c>
      <c r="U129" s="99">
        <v>0</v>
      </c>
    </row>
    <row r="130" spans="1:21" ht="12.75">
      <c r="A130" s="250">
        <v>2</v>
      </c>
      <c r="B130" s="251">
        <v>15</v>
      </c>
      <c r="C130" s="251">
        <v>4</v>
      </c>
      <c r="D130" s="94">
        <v>2</v>
      </c>
      <c r="E130" s="94">
        <v>0</v>
      </c>
      <c r="F130" s="95">
        <v>0</v>
      </c>
      <c r="G130" s="96" t="s">
        <v>330</v>
      </c>
      <c r="H130" s="97">
        <v>7993662.17</v>
      </c>
      <c r="I130" s="97">
        <v>7574021.24</v>
      </c>
      <c r="J130" s="97">
        <v>5528678.36</v>
      </c>
      <c r="K130" s="97">
        <v>3574844.69</v>
      </c>
      <c r="L130" s="97">
        <v>1953833.67</v>
      </c>
      <c r="M130" s="97">
        <v>842576.83</v>
      </c>
      <c r="N130" s="97">
        <v>999533.09</v>
      </c>
      <c r="O130" s="97">
        <v>0</v>
      </c>
      <c r="P130" s="97">
        <v>0</v>
      </c>
      <c r="Q130" s="97">
        <v>203232.96</v>
      </c>
      <c r="R130" s="97">
        <v>419640.93</v>
      </c>
      <c r="S130" s="97">
        <v>419640.93</v>
      </c>
      <c r="T130" s="97">
        <v>0</v>
      </c>
      <c r="U130" s="99">
        <v>0</v>
      </c>
    </row>
    <row r="131" spans="1:21" ht="12.75">
      <c r="A131" s="250">
        <v>2</v>
      </c>
      <c r="B131" s="251">
        <v>1</v>
      </c>
      <c r="C131" s="251">
        <v>5</v>
      </c>
      <c r="D131" s="94">
        <v>2</v>
      </c>
      <c r="E131" s="94">
        <v>0</v>
      </c>
      <c r="F131" s="95">
        <v>0</v>
      </c>
      <c r="G131" s="96" t="s">
        <v>385</v>
      </c>
      <c r="H131" s="97">
        <v>5055633.03</v>
      </c>
      <c r="I131" s="97">
        <v>4779500.83</v>
      </c>
      <c r="J131" s="97">
        <v>3371939.13</v>
      </c>
      <c r="K131" s="97">
        <v>2300017.9</v>
      </c>
      <c r="L131" s="97">
        <v>1071921.23</v>
      </c>
      <c r="M131" s="97">
        <v>512409.88</v>
      </c>
      <c r="N131" s="97">
        <v>847686.07</v>
      </c>
      <c r="O131" s="97">
        <v>0</v>
      </c>
      <c r="P131" s="97">
        <v>0</v>
      </c>
      <c r="Q131" s="97">
        <v>47465.75</v>
      </c>
      <c r="R131" s="97">
        <v>276132.2</v>
      </c>
      <c r="S131" s="97">
        <v>276132.2</v>
      </c>
      <c r="T131" s="97">
        <v>189870</v>
      </c>
      <c r="U131" s="99">
        <v>0</v>
      </c>
    </row>
    <row r="132" spans="1:21" ht="12.75">
      <c r="A132" s="250">
        <v>2</v>
      </c>
      <c r="B132" s="251">
        <v>5</v>
      </c>
      <c r="C132" s="251">
        <v>5</v>
      </c>
      <c r="D132" s="94">
        <v>2</v>
      </c>
      <c r="E132" s="94">
        <v>0</v>
      </c>
      <c r="F132" s="95">
        <v>0</v>
      </c>
      <c r="G132" s="96" t="s">
        <v>386</v>
      </c>
      <c r="H132" s="97">
        <v>2268341.36</v>
      </c>
      <c r="I132" s="97">
        <v>2156295.98</v>
      </c>
      <c r="J132" s="97">
        <v>1692938.17</v>
      </c>
      <c r="K132" s="97">
        <v>1266846.5</v>
      </c>
      <c r="L132" s="97">
        <v>426091.67</v>
      </c>
      <c r="M132" s="97">
        <v>69639.3</v>
      </c>
      <c r="N132" s="97">
        <v>334224.84</v>
      </c>
      <c r="O132" s="97">
        <v>12869.54</v>
      </c>
      <c r="P132" s="97">
        <v>0</v>
      </c>
      <c r="Q132" s="97">
        <v>46624.13</v>
      </c>
      <c r="R132" s="97">
        <v>112045.38</v>
      </c>
      <c r="S132" s="97">
        <v>112045.38</v>
      </c>
      <c r="T132" s="97">
        <v>81967.21</v>
      </c>
      <c r="U132" s="99">
        <v>0</v>
      </c>
    </row>
    <row r="133" spans="1:21" ht="12.75">
      <c r="A133" s="250">
        <v>2</v>
      </c>
      <c r="B133" s="251">
        <v>3</v>
      </c>
      <c r="C133" s="251">
        <v>5</v>
      </c>
      <c r="D133" s="94">
        <v>2</v>
      </c>
      <c r="E133" s="94">
        <v>0</v>
      </c>
      <c r="F133" s="95">
        <v>0</v>
      </c>
      <c r="G133" s="96" t="s">
        <v>387</v>
      </c>
      <c r="H133" s="97">
        <v>2751145.3</v>
      </c>
      <c r="I133" s="97">
        <v>1753469.12</v>
      </c>
      <c r="J133" s="97">
        <v>1207430.21</v>
      </c>
      <c r="K133" s="97">
        <v>859682.45</v>
      </c>
      <c r="L133" s="97">
        <v>347747.76</v>
      </c>
      <c r="M133" s="97">
        <v>94873.02</v>
      </c>
      <c r="N133" s="97">
        <v>400303.02</v>
      </c>
      <c r="O133" s="97">
        <v>0</v>
      </c>
      <c r="P133" s="97">
        <v>0</v>
      </c>
      <c r="Q133" s="97">
        <v>50862.87</v>
      </c>
      <c r="R133" s="97">
        <v>997676.18</v>
      </c>
      <c r="S133" s="97">
        <v>997676.18</v>
      </c>
      <c r="T133" s="97">
        <v>593547</v>
      </c>
      <c r="U133" s="99">
        <v>0</v>
      </c>
    </row>
    <row r="134" spans="1:21" ht="12.75">
      <c r="A134" s="250">
        <v>2</v>
      </c>
      <c r="B134" s="251">
        <v>26</v>
      </c>
      <c r="C134" s="251">
        <v>3</v>
      </c>
      <c r="D134" s="94">
        <v>2</v>
      </c>
      <c r="E134" s="94">
        <v>0</v>
      </c>
      <c r="F134" s="95">
        <v>0</v>
      </c>
      <c r="G134" s="96" t="s">
        <v>388</v>
      </c>
      <c r="H134" s="97">
        <v>3456240</v>
      </c>
      <c r="I134" s="97">
        <v>3452550</v>
      </c>
      <c r="J134" s="97">
        <v>2520895.51</v>
      </c>
      <c r="K134" s="97">
        <v>1684752.38</v>
      </c>
      <c r="L134" s="97">
        <v>836143.13</v>
      </c>
      <c r="M134" s="97">
        <v>202774</v>
      </c>
      <c r="N134" s="97">
        <v>659785.35</v>
      </c>
      <c r="O134" s="97">
        <v>3215.79</v>
      </c>
      <c r="P134" s="97">
        <v>0</v>
      </c>
      <c r="Q134" s="97">
        <v>65879.35</v>
      </c>
      <c r="R134" s="97">
        <v>3690</v>
      </c>
      <c r="S134" s="97">
        <v>3690</v>
      </c>
      <c r="T134" s="97">
        <v>3690</v>
      </c>
      <c r="U134" s="99">
        <v>0</v>
      </c>
    </row>
    <row r="135" spans="1:21" ht="12.75">
      <c r="A135" s="250">
        <v>2</v>
      </c>
      <c r="B135" s="251">
        <v>10</v>
      </c>
      <c r="C135" s="251">
        <v>6</v>
      </c>
      <c r="D135" s="94">
        <v>2</v>
      </c>
      <c r="E135" s="94">
        <v>0</v>
      </c>
      <c r="F135" s="95">
        <v>0</v>
      </c>
      <c r="G135" s="96" t="s">
        <v>389</v>
      </c>
      <c r="H135" s="97">
        <v>1080810.91</v>
      </c>
      <c r="I135" s="97">
        <v>1075890.91</v>
      </c>
      <c r="J135" s="97">
        <v>872348.54</v>
      </c>
      <c r="K135" s="97">
        <v>589041.76</v>
      </c>
      <c r="L135" s="97">
        <v>283306.78</v>
      </c>
      <c r="M135" s="97">
        <v>2165</v>
      </c>
      <c r="N135" s="97">
        <v>168793.39</v>
      </c>
      <c r="O135" s="97">
        <v>18264</v>
      </c>
      <c r="P135" s="97">
        <v>0</v>
      </c>
      <c r="Q135" s="97">
        <v>14319.98</v>
      </c>
      <c r="R135" s="97">
        <v>4920</v>
      </c>
      <c r="S135" s="97">
        <v>4920</v>
      </c>
      <c r="T135" s="97">
        <v>4920</v>
      </c>
      <c r="U135" s="99">
        <v>0</v>
      </c>
    </row>
    <row r="136" spans="1:21" ht="12.75">
      <c r="A136" s="250">
        <v>2</v>
      </c>
      <c r="B136" s="251">
        <v>6</v>
      </c>
      <c r="C136" s="251">
        <v>8</v>
      </c>
      <c r="D136" s="94">
        <v>2</v>
      </c>
      <c r="E136" s="94">
        <v>0</v>
      </c>
      <c r="F136" s="95">
        <v>0</v>
      </c>
      <c r="G136" s="96" t="s">
        <v>390</v>
      </c>
      <c r="H136" s="97">
        <v>5117758.61</v>
      </c>
      <c r="I136" s="97">
        <v>4928258.08</v>
      </c>
      <c r="J136" s="97">
        <v>3332159.77</v>
      </c>
      <c r="K136" s="97">
        <v>2168324.88</v>
      </c>
      <c r="L136" s="97">
        <v>1163834.89</v>
      </c>
      <c r="M136" s="97">
        <v>363623.42</v>
      </c>
      <c r="N136" s="97">
        <v>884646.31</v>
      </c>
      <c r="O136" s="97">
        <v>234886.76</v>
      </c>
      <c r="P136" s="97">
        <v>0</v>
      </c>
      <c r="Q136" s="97">
        <v>112941.82</v>
      </c>
      <c r="R136" s="97">
        <v>189500.53</v>
      </c>
      <c r="S136" s="97">
        <v>189500.53</v>
      </c>
      <c r="T136" s="97">
        <v>166152.06</v>
      </c>
      <c r="U136" s="99">
        <v>0</v>
      </c>
    </row>
    <row r="137" spans="1:21" ht="12.75">
      <c r="A137" s="250">
        <v>2</v>
      </c>
      <c r="B137" s="251">
        <v>17</v>
      </c>
      <c r="C137" s="251">
        <v>3</v>
      </c>
      <c r="D137" s="94">
        <v>2</v>
      </c>
      <c r="E137" s="94">
        <v>0</v>
      </c>
      <c r="F137" s="95">
        <v>0</v>
      </c>
      <c r="G137" s="96" t="s">
        <v>391</v>
      </c>
      <c r="H137" s="97">
        <v>2800624.9</v>
      </c>
      <c r="I137" s="97">
        <v>2729020.9</v>
      </c>
      <c r="J137" s="97">
        <v>1981292.37</v>
      </c>
      <c r="K137" s="97">
        <v>1482866.84</v>
      </c>
      <c r="L137" s="97">
        <v>498425.53</v>
      </c>
      <c r="M137" s="97">
        <v>141750</v>
      </c>
      <c r="N137" s="97">
        <v>585560.5</v>
      </c>
      <c r="O137" s="97">
        <v>0</v>
      </c>
      <c r="P137" s="97">
        <v>0</v>
      </c>
      <c r="Q137" s="97">
        <v>20418.03</v>
      </c>
      <c r="R137" s="97">
        <v>71604</v>
      </c>
      <c r="S137" s="97">
        <v>71604</v>
      </c>
      <c r="T137" s="97">
        <v>0</v>
      </c>
      <c r="U137" s="99">
        <v>0</v>
      </c>
    </row>
    <row r="138" spans="1:21" ht="12.75">
      <c r="A138" s="250">
        <v>2</v>
      </c>
      <c r="B138" s="251">
        <v>16</v>
      </c>
      <c r="C138" s="251">
        <v>6</v>
      </c>
      <c r="D138" s="94">
        <v>2</v>
      </c>
      <c r="E138" s="94">
        <v>0</v>
      </c>
      <c r="F138" s="95">
        <v>0</v>
      </c>
      <c r="G138" s="96" t="s">
        <v>392</v>
      </c>
      <c r="H138" s="97">
        <v>3131184.17</v>
      </c>
      <c r="I138" s="97">
        <v>2984329.16</v>
      </c>
      <c r="J138" s="97">
        <v>2385715.08</v>
      </c>
      <c r="K138" s="97">
        <v>1808928.31</v>
      </c>
      <c r="L138" s="97">
        <v>576786.77</v>
      </c>
      <c r="M138" s="97">
        <v>97471.51</v>
      </c>
      <c r="N138" s="97">
        <v>430468.14</v>
      </c>
      <c r="O138" s="97">
        <v>0</v>
      </c>
      <c r="P138" s="97">
        <v>0</v>
      </c>
      <c r="Q138" s="97">
        <v>70674.43</v>
      </c>
      <c r="R138" s="97">
        <v>146855.01</v>
      </c>
      <c r="S138" s="97">
        <v>146855.01</v>
      </c>
      <c r="T138" s="97">
        <v>137333.06</v>
      </c>
      <c r="U138" s="99">
        <v>0</v>
      </c>
    </row>
    <row r="139" spans="1:21" ht="12.75">
      <c r="A139" s="250">
        <v>2</v>
      </c>
      <c r="B139" s="251">
        <v>11</v>
      </c>
      <c r="C139" s="251">
        <v>3</v>
      </c>
      <c r="D139" s="94">
        <v>2</v>
      </c>
      <c r="E139" s="94">
        <v>0</v>
      </c>
      <c r="F139" s="95">
        <v>0</v>
      </c>
      <c r="G139" s="96" t="s">
        <v>393</v>
      </c>
      <c r="H139" s="97">
        <v>7853760.78</v>
      </c>
      <c r="I139" s="97">
        <v>6712530.16</v>
      </c>
      <c r="J139" s="97">
        <v>5059958.18</v>
      </c>
      <c r="K139" s="97">
        <v>3250993.97</v>
      </c>
      <c r="L139" s="97">
        <v>1808964.21</v>
      </c>
      <c r="M139" s="97">
        <v>923148.19</v>
      </c>
      <c r="N139" s="97">
        <v>688829.47</v>
      </c>
      <c r="O139" s="97">
        <v>40594.32</v>
      </c>
      <c r="P139" s="97">
        <v>0</v>
      </c>
      <c r="Q139" s="97">
        <v>0</v>
      </c>
      <c r="R139" s="97">
        <v>1141230.62</v>
      </c>
      <c r="S139" s="97">
        <v>1141230.62</v>
      </c>
      <c r="T139" s="97">
        <v>0</v>
      </c>
      <c r="U139" s="99">
        <v>0</v>
      </c>
    </row>
    <row r="140" spans="1:21" ht="12.75">
      <c r="A140" s="250">
        <v>2</v>
      </c>
      <c r="B140" s="251">
        <v>9</v>
      </c>
      <c r="C140" s="251">
        <v>8</v>
      </c>
      <c r="D140" s="94">
        <v>2</v>
      </c>
      <c r="E140" s="94">
        <v>0</v>
      </c>
      <c r="F140" s="95">
        <v>0</v>
      </c>
      <c r="G140" s="96" t="s">
        <v>394</v>
      </c>
      <c r="H140" s="97">
        <v>1853181.95</v>
      </c>
      <c r="I140" s="97">
        <v>1853181.95</v>
      </c>
      <c r="J140" s="97">
        <v>1434390.43</v>
      </c>
      <c r="K140" s="97">
        <v>1102385.55</v>
      </c>
      <c r="L140" s="97">
        <v>332004.88</v>
      </c>
      <c r="M140" s="97">
        <v>3957.67</v>
      </c>
      <c r="N140" s="97">
        <v>336494.79</v>
      </c>
      <c r="O140" s="97">
        <v>26918</v>
      </c>
      <c r="P140" s="97">
        <v>0</v>
      </c>
      <c r="Q140" s="97">
        <v>51421.06</v>
      </c>
      <c r="R140" s="97">
        <v>0</v>
      </c>
      <c r="S140" s="97">
        <v>0</v>
      </c>
      <c r="T140" s="97">
        <v>0</v>
      </c>
      <c r="U140" s="99">
        <v>0</v>
      </c>
    </row>
    <row r="141" spans="1:21" ht="12.75">
      <c r="A141" s="250">
        <v>2</v>
      </c>
      <c r="B141" s="251">
        <v>10</v>
      </c>
      <c r="C141" s="251">
        <v>7</v>
      </c>
      <c r="D141" s="94">
        <v>2</v>
      </c>
      <c r="E141" s="94">
        <v>0</v>
      </c>
      <c r="F141" s="95">
        <v>0</v>
      </c>
      <c r="G141" s="96" t="s">
        <v>395</v>
      </c>
      <c r="H141" s="97">
        <v>3163449.59</v>
      </c>
      <c r="I141" s="97">
        <v>3101060.68</v>
      </c>
      <c r="J141" s="97">
        <v>2405138.26</v>
      </c>
      <c r="K141" s="97">
        <v>1672467.88</v>
      </c>
      <c r="L141" s="97">
        <v>732670.38</v>
      </c>
      <c r="M141" s="97">
        <v>136000</v>
      </c>
      <c r="N141" s="97">
        <v>475448.25</v>
      </c>
      <c r="O141" s="97">
        <v>49408.95</v>
      </c>
      <c r="P141" s="97">
        <v>0</v>
      </c>
      <c r="Q141" s="97">
        <v>35065.22</v>
      </c>
      <c r="R141" s="97">
        <v>62388.91</v>
      </c>
      <c r="S141" s="97">
        <v>62388.91</v>
      </c>
      <c r="T141" s="97">
        <v>0</v>
      </c>
      <c r="U141" s="99">
        <v>0</v>
      </c>
    </row>
    <row r="142" spans="1:21" ht="12.75">
      <c r="A142" s="250">
        <v>2</v>
      </c>
      <c r="B142" s="251">
        <v>6</v>
      </c>
      <c r="C142" s="251">
        <v>9</v>
      </c>
      <c r="D142" s="94">
        <v>2</v>
      </c>
      <c r="E142" s="94">
        <v>0</v>
      </c>
      <c r="F142" s="95">
        <v>0</v>
      </c>
      <c r="G142" s="96" t="s">
        <v>396</v>
      </c>
      <c r="H142" s="97">
        <v>3519954.38</v>
      </c>
      <c r="I142" s="97">
        <v>3141472.26</v>
      </c>
      <c r="J142" s="97">
        <v>2344850.81</v>
      </c>
      <c r="K142" s="97">
        <v>1599740.44</v>
      </c>
      <c r="L142" s="97">
        <v>745110.37</v>
      </c>
      <c r="M142" s="97">
        <v>103948.35</v>
      </c>
      <c r="N142" s="97">
        <v>582383.54</v>
      </c>
      <c r="O142" s="97">
        <v>67645.06</v>
      </c>
      <c r="P142" s="97">
        <v>0</v>
      </c>
      <c r="Q142" s="97">
        <v>42644.5</v>
      </c>
      <c r="R142" s="97">
        <v>378482.12</v>
      </c>
      <c r="S142" s="97">
        <v>378482.12</v>
      </c>
      <c r="T142" s="97">
        <v>96818.18</v>
      </c>
      <c r="U142" s="99">
        <v>0</v>
      </c>
    </row>
    <row r="143" spans="1:21" ht="12.75">
      <c r="A143" s="250">
        <v>2</v>
      </c>
      <c r="B143" s="251">
        <v>21</v>
      </c>
      <c r="C143" s="251">
        <v>7</v>
      </c>
      <c r="D143" s="94">
        <v>2</v>
      </c>
      <c r="E143" s="94">
        <v>0</v>
      </c>
      <c r="F143" s="95">
        <v>0</v>
      </c>
      <c r="G143" s="96" t="s">
        <v>397</v>
      </c>
      <c r="H143" s="97">
        <v>2103362.99</v>
      </c>
      <c r="I143" s="97">
        <v>2103362.99</v>
      </c>
      <c r="J143" s="97">
        <v>1571053.38</v>
      </c>
      <c r="K143" s="97">
        <v>988725.7</v>
      </c>
      <c r="L143" s="97">
        <v>582327.68</v>
      </c>
      <c r="M143" s="97">
        <v>138000</v>
      </c>
      <c r="N143" s="97">
        <v>365363.29</v>
      </c>
      <c r="O143" s="97">
        <v>7604.2</v>
      </c>
      <c r="P143" s="97">
        <v>0</v>
      </c>
      <c r="Q143" s="97">
        <v>21342.12</v>
      </c>
      <c r="R143" s="97">
        <v>0</v>
      </c>
      <c r="S143" s="97">
        <v>0</v>
      </c>
      <c r="T143" s="97">
        <v>0</v>
      </c>
      <c r="U143" s="99">
        <v>0</v>
      </c>
    </row>
    <row r="144" spans="1:21" ht="12.75">
      <c r="A144" s="250">
        <v>2</v>
      </c>
      <c r="B144" s="251">
        <v>24</v>
      </c>
      <c r="C144" s="251">
        <v>4</v>
      </c>
      <c r="D144" s="94">
        <v>2</v>
      </c>
      <c r="E144" s="94">
        <v>0</v>
      </c>
      <c r="F144" s="95">
        <v>0</v>
      </c>
      <c r="G144" s="96" t="s">
        <v>398</v>
      </c>
      <c r="H144" s="97">
        <v>3124370.11</v>
      </c>
      <c r="I144" s="97">
        <v>3074724.11</v>
      </c>
      <c r="J144" s="97">
        <v>2110104.92</v>
      </c>
      <c r="K144" s="97">
        <v>1584124.88</v>
      </c>
      <c r="L144" s="97">
        <v>525980.04</v>
      </c>
      <c r="M144" s="97">
        <v>324950.72</v>
      </c>
      <c r="N144" s="97">
        <v>512051.93</v>
      </c>
      <c r="O144" s="97">
        <v>33000</v>
      </c>
      <c r="P144" s="97">
        <v>0</v>
      </c>
      <c r="Q144" s="97">
        <v>94616.54</v>
      </c>
      <c r="R144" s="97">
        <v>49646</v>
      </c>
      <c r="S144" s="97">
        <v>49646</v>
      </c>
      <c r="T144" s="97">
        <v>18620</v>
      </c>
      <c r="U144" s="99">
        <v>0</v>
      </c>
    </row>
    <row r="145" spans="1:21" ht="12.75">
      <c r="A145" s="250">
        <v>2</v>
      </c>
      <c r="B145" s="251">
        <v>25</v>
      </c>
      <c r="C145" s="251">
        <v>5</v>
      </c>
      <c r="D145" s="94">
        <v>2</v>
      </c>
      <c r="E145" s="94">
        <v>0</v>
      </c>
      <c r="F145" s="95">
        <v>0</v>
      </c>
      <c r="G145" s="96" t="s">
        <v>399</v>
      </c>
      <c r="H145" s="97">
        <v>4354484.73</v>
      </c>
      <c r="I145" s="97">
        <v>4190226.03</v>
      </c>
      <c r="J145" s="97">
        <v>3309262.13</v>
      </c>
      <c r="K145" s="97">
        <v>2106520.92</v>
      </c>
      <c r="L145" s="97">
        <v>1202741.21</v>
      </c>
      <c r="M145" s="97">
        <v>155349</v>
      </c>
      <c r="N145" s="97">
        <v>668173.13</v>
      </c>
      <c r="O145" s="97">
        <v>0</v>
      </c>
      <c r="P145" s="97">
        <v>0</v>
      </c>
      <c r="Q145" s="97">
        <v>57441.77</v>
      </c>
      <c r="R145" s="97">
        <v>164258.7</v>
      </c>
      <c r="S145" s="97">
        <v>164258.7</v>
      </c>
      <c r="T145" s="97">
        <v>116182.7</v>
      </c>
      <c r="U145" s="99">
        <v>0</v>
      </c>
    </row>
    <row r="146" spans="1:21" ht="12.75">
      <c r="A146" s="250">
        <v>2</v>
      </c>
      <c r="B146" s="251">
        <v>19</v>
      </c>
      <c r="C146" s="251">
        <v>7</v>
      </c>
      <c r="D146" s="94">
        <v>2</v>
      </c>
      <c r="E146" s="94">
        <v>0</v>
      </c>
      <c r="F146" s="95">
        <v>0</v>
      </c>
      <c r="G146" s="96" t="s">
        <v>337</v>
      </c>
      <c r="H146" s="97">
        <v>9409614.61</v>
      </c>
      <c r="I146" s="97">
        <v>8853635.54</v>
      </c>
      <c r="J146" s="97">
        <v>6612442.61</v>
      </c>
      <c r="K146" s="97">
        <v>4311675.8</v>
      </c>
      <c r="L146" s="97">
        <v>2300766.81</v>
      </c>
      <c r="M146" s="97">
        <v>589505.64</v>
      </c>
      <c r="N146" s="97">
        <v>1358410.77</v>
      </c>
      <c r="O146" s="97">
        <v>83106.13</v>
      </c>
      <c r="P146" s="97">
        <v>0</v>
      </c>
      <c r="Q146" s="97">
        <v>210170.39</v>
      </c>
      <c r="R146" s="97">
        <v>555979.07</v>
      </c>
      <c r="S146" s="97">
        <v>55979.07</v>
      </c>
      <c r="T146" s="97">
        <v>4623.74</v>
      </c>
      <c r="U146" s="99">
        <v>500000</v>
      </c>
    </row>
    <row r="147" spans="1:21" ht="12.75">
      <c r="A147" s="250">
        <v>2</v>
      </c>
      <c r="B147" s="251">
        <v>18</v>
      </c>
      <c r="C147" s="251">
        <v>5</v>
      </c>
      <c r="D147" s="94">
        <v>2</v>
      </c>
      <c r="E147" s="94">
        <v>0</v>
      </c>
      <c r="F147" s="95">
        <v>0</v>
      </c>
      <c r="G147" s="96" t="s">
        <v>400</v>
      </c>
      <c r="H147" s="97">
        <v>3447782.69</v>
      </c>
      <c r="I147" s="97">
        <v>3380063.1</v>
      </c>
      <c r="J147" s="97">
        <v>2521340.94</v>
      </c>
      <c r="K147" s="97">
        <v>1677736.56</v>
      </c>
      <c r="L147" s="97">
        <v>843604.38</v>
      </c>
      <c r="M147" s="97">
        <v>51625.9</v>
      </c>
      <c r="N147" s="97">
        <v>626597.48</v>
      </c>
      <c r="O147" s="97">
        <v>131110.85</v>
      </c>
      <c r="P147" s="97">
        <v>0</v>
      </c>
      <c r="Q147" s="97">
        <v>49387.93</v>
      </c>
      <c r="R147" s="97">
        <v>67719.59</v>
      </c>
      <c r="S147" s="97">
        <v>67719.59</v>
      </c>
      <c r="T147" s="97">
        <v>61919.59</v>
      </c>
      <c r="U147" s="99">
        <v>0</v>
      </c>
    </row>
    <row r="148" spans="1:21" ht="12.75">
      <c r="A148" s="250">
        <v>2</v>
      </c>
      <c r="B148" s="251">
        <v>21</v>
      </c>
      <c r="C148" s="251">
        <v>8</v>
      </c>
      <c r="D148" s="94">
        <v>2</v>
      </c>
      <c r="E148" s="94">
        <v>0</v>
      </c>
      <c r="F148" s="95">
        <v>0</v>
      </c>
      <c r="G148" s="96" t="s">
        <v>401</v>
      </c>
      <c r="H148" s="97">
        <v>3704941.94</v>
      </c>
      <c r="I148" s="97">
        <v>3628536.47</v>
      </c>
      <c r="J148" s="97">
        <v>2546557.74</v>
      </c>
      <c r="K148" s="97">
        <v>1395936.98</v>
      </c>
      <c r="L148" s="97">
        <v>1150620.76</v>
      </c>
      <c r="M148" s="97">
        <v>254500</v>
      </c>
      <c r="N148" s="97">
        <v>705398.93</v>
      </c>
      <c r="O148" s="97">
        <v>46900.43</v>
      </c>
      <c r="P148" s="97">
        <v>0</v>
      </c>
      <c r="Q148" s="97">
        <v>75179.37</v>
      </c>
      <c r="R148" s="97">
        <v>76405.47</v>
      </c>
      <c r="S148" s="97">
        <v>76405.47</v>
      </c>
      <c r="T148" s="97">
        <v>0</v>
      </c>
      <c r="U148" s="99">
        <v>0</v>
      </c>
    </row>
    <row r="149" spans="1:21" ht="12.75">
      <c r="A149" s="250">
        <v>2</v>
      </c>
      <c r="B149" s="251">
        <v>1</v>
      </c>
      <c r="C149" s="251">
        <v>6</v>
      </c>
      <c r="D149" s="94">
        <v>2</v>
      </c>
      <c r="E149" s="94">
        <v>0</v>
      </c>
      <c r="F149" s="95">
        <v>0</v>
      </c>
      <c r="G149" s="96" t="s">
        <v>402</v>
      </c>
      <c r="H149" s="97">
        <v>4818964.24</v>
      </c>
      <c r="I149" s="97">
        <v>4783658.59</v>
      </c>
      <c r="J149" s="97">
        <v>3271772.87</v>
      </c>
      <c r="K149" s="97">
        <v>2250036.64</v>
      </c>
      <c r="L149" s="97">
        <v>1021736.23</v>
      </c>
      <c r="M149" s="97">
        <v>660662.04</v>
      </c>
      <c r="N149" s="97">
        <v>851223.68</v>
      </c>
      <c r="O149" s="97">
        <v>0</v>
      </c>
      <c r="P149" s="97">
        <v>0</v>
      </c>
      <c r="Q149" s="97">
        <v>0</v>
      </c>
      <c r="R149" s="97">
        <v>35305.65</v>
      </c>
      <c r="S149" s="97">
        <v>35305.65</v>
      </c>
      <c r="T149" s="97">
        <v>0</v>
      </c>
      <c r="U149" s="99">
        <v>0</v>
      </c>
    </row>
    <row r="150" spans="1:21" ht="12.75">
      <c r="A150" s="250">
        <v>2</v>
      </c>
      <c r="B150" s="251">
        <v>5</v>
      </c>
      <c r="C150" s="251">
        <v>6</v>
      </c>
      <c r="D150" s="94">
        <v>2</v>
      </c>
      <c r="E150" s="94">
        <v>0</v>
      </c>
      <c r="F150" s="95">
        <v>0</v>
      </c>
      <c r="G150" s="96" t="s">
        <v>403</v>
      </c>
      <c r="H150" s="97">
        <v>2871768.11</v>
      </c>
      <c r="I150" s="97">
        <v>2265501.44</v>
      </c>
      <c r="J150" s="97">
        <v>1674801.24</v>
      </c>
      <c r="K150" s="97">
        <v>1348751.52</v>
      </c>
      <c r="L150" s="97">
        <v>326049.72</v>
      </c>
      <c r="M150" s="97">
        <v>146206.69</v>
      </c>
      <c r="N150" s="97">
        <v>392262.99</v>
      </c>
      <c r="O150" s="97">
        <v>0</v>
      </c>
      <c r="P150" s="97">
        <v>0</v>
      </c>
      <c r="Q150" s="97">
        <v>52230.52</v>
      </c>
      <c r="R150" s="97">
        <v>606266.67</v>
      </c>
      <c r="S150" s="97">
        <v>606266.67</v>
      </c>
      <c r="T150" s="97">
        <v>590400</v>
      </c>
      <c r="U150" s="99">
        <v>0</v>
      </c>
    </row>
    <row r="151" spans="1:21" ht="12.75">
      <c r="A151" s="250">
        <v>2</v>
      </c>
      <c r="B151" s="251">
        <v>22</v>
      </c>
      <c r="C151" s="251">
        <v>2</v>
      </c>
      <c r="D151" s="94">
        <v>2</v>
      </c>
      <c r="E151" s="94">
        <v>0</v>
      </c>
      <c r="F151" s="95">
        <v>0</v>
      </c>
      <c r="G151" s="96" t="s">
        <v>404</v>
      </c>
      <c r="H151" s="97">
        <v>5204005.68</v>
      </c>
      <c r="I151" s="97">
        <v>4955404.85</v>
      </c>
      <c r="J151" s="97">
        <v>3327633.17</v>
      </c>
      <c r="K151" s="97">
        <v>2646793.58</v>
      </c>
      <c r="L151" s="97">
        <v>680839.59</v>
      </c>
      <c r="M151" s="97">
        <v>353482.37</v>
      </c>
      <c r="N151" s="97">
        <v>1008545.16</v>
      </c>
      <c r="O151" s="97">
        <v>166521.6</v>
      </c>
      <c r="P151" s="97">
        <v>0</v>
      </c>
      <c r="Q151" s="97">
        <v>99222.55</v>
      </c>
      <c r="R151" s="97">
        <v>248600.83</v>
      </c>
      <c r="S151" s="97">
        <v>248600.83</v>
      </c>
      <c r="T151" s="97">
        <v>91510.62</v>
      </c>
      <c r="U151" s="99">
        <v>0</v>
      </c>
    </row>
    <row r="152" spans="1:21" ht="12.75">
      <c r="A152" s="250">
        <v>2</v>
      </c>
      <c r="B152" s="251">
        <v>20</v>
      </c>
      <c r="C152" s="251">
        <v>4</v>
      </c>
      <c r="D152" s="94">
        <v>2</v>
      </c>
      <c r="E152" s="94">
        <v>0</v>
      </c>
      <c r="F152" s="95">
        <v>0</v>
      </c>
      <c r="G152" s="96" t="s">
        <v>405</v>
      </c>
      <c r="H152" s="97">
        <v>4308789.09</v>
      </c>
      <c r="I152" s="97">
        <v>4231409.21</v>
      </c>
      <c r="J152" s="97">
        <v>3389108.44</v>
      </c>
      <c r="K152" s="97">
        <v>2332197.58</v>
      </c>
      <c r="L152" s="97">
        <v>1056910.86</v>
      </c>
      <c r="M152" s="97">
        <v>191050.91</v>
      </c>
      <c r="N152" s="97">
        <v>598012.15</v>
      </c>
      <c r="O152" s="97">
        <v>8488.33</v>
      </c>
      <c r="P152" s="97">
        <v>0</v>
      </c>
      <c r="Q152" s="97">
        <v>44749.38</v>
      </c>
      <c r="R152" s="97">
        <v>77379.88</v>
      </c>
      <c r="S152" s="97">
        <v>77379.88</v>
      </c>
      <c r="T152" s="97">
        <v>698.6</v>
      </c>
      <c r="U152" s="99">
        <v>0</v>
      </c>
    </row>
    <row r="153" spans="1:21" ht="12.75">
      <c r="A153" s="250">
        <v>2</v>
      </c>
      <c r="B153" s="251">
        <v>26</v>
      </c>
      <c r="C153" s="251">
        <v>5</v>
      </c>
      <c r="D153" s="94">
        <v>2</v>
      </c>
      <c r="E153" s="94">
        <v>0</v>
      </c>
      <c r="F153" s="95">
        <v>0</v>
      </c>
      <c r="G153" s="96" t="s">
        <v>406</v>
      </c>
      <c r="H153" s="97">
        <v>3361435.46</v>
      </c>
      <c r="I153" s="97">
        <v>3354504.78</v>
      </c>
      <c r="J153" s="97">
        <v>2393524.3</v>
      </c>
      <c r="K153" s="97">
        <v>1901470.76</v>
      </c>
      <c r="L153" s="97">
        <v>492053.54</v>
      </c>
      <c r="M153" s="97">
        <v>149788.96</v>
      </c>
      <c r="N153" s="97">
        <v>751669.12</v>
      </c>
      <c r="O153" s="97">
        <v>40400</v>
      </c>
      <c r="P153" s="97">
        <v>0</v>
      </c>
      <c r="Q153" s="97">
        <v>19122.4</v>
      </c>
      <c r="R153" s="97">
        <v>6930.68</v>
      </c>
      <c r="S153" s="97">
        <v>6930.68</v>
      </c>
      <c r="T153" s="97">
        <v>0</v>
      </c>
      <c r="U153" s="99">
        <v>0</v>
      </c>
    </row>
    <row r="154" spans="1:21" ht="12.75">
      <c r="A154" s="250">
        <v>2</v>
      </c>
      <c r="B154" s="251">
        <v>20</v>
      </c>
      <c r="C154" s="251">
        <v>5</v>
      </c>
      <c r="D154" s="94">
        <v>2</v>
      </c>
      <c r="E154" s="94">
        <v>0</v>
      </c>
      <c r="F154" s="95">
        <v>0</v>
      </c>
      <c r="G154" s="96" t="s">
        <v>407</v>
      </c>
      <c r="H154" s="97">
        <v>4108216.05</v>
      </c>
      <c r="I154" s="97">
        <v>3103913.07</v>
      </c>
      <c r="J154" s="97">
        <v>2118220.56</v>
      </c>
      <c r="K154" s="97">
        <v>1600183.45</v>
      </c>
      <c r="L154" s="97">
        <v>518037.11</v>
      </c>
      <c r="M154" s="97">
        <v>157859.84</v>
      </c>
      <c r="N154" s="97">
        <v>633567.57</v>
      </c>
      <c r="O154" s="97">
        <v>158116.63</v>
      </c>
      <c r="P154" s="97">
        <v>0</v>
      </c>
      <c r="Q154" s="97">
        <v>36148.47</v>
      </c>
      <c r="R154" s="97">
        <v>1004302.98</v>
      </c>
      <c r="S154" s="97">
        <v>1004302.98</v>
      </c>
      <c r="T154" s="97">
        <v>0</v>
      </c>
      <c r="U154" s="99">
        <v>0</v>
      </c>
    </row>
    <row r="155" spans="1:21" ht="12.75">
      <c r="A155" s="250">
        <v>2</v>
      </c>
      <c r="B155" s="251">
        <v>25</v>
      </c>
      <c r="C155" s="251">
        <v>7</v>
      </c>
      <c r="D155" s="94">
        <v>2</v>
      </c>
      <c r="E155" s="94">
        <v>0</v>
      </c>
      <c r="F155" s="95">
        <v>0</v>
      </c>
      <c r="G155" s="96" t="s">
        <v>343</v>
      </c>
      <c r="H155" s="97">
        <v>6131107.69</v>
      </c>
      <c r="I155" s="97">
        <v>5715645.57</v>
      </c>
      <c r="J155" s="97">
        <v>3960011.72</v>
      </c>
      <c r="K155" s="97">
        <v>2603431.01</v>
      </c>
      <c r="L155" s="97">
        <v>1356580.71</v>
      </c>
      <c r="M155" s="97">
        <v>477332.36</v>
      </c>
      <c r="N155" s="97">
        <v>1183208.01</v>
      </c>
      <c r="O155" s="97">
        <v>0</v>
      </c>
      <c r="P155" s="97">
        <v>0</v>
      </c>
      <c r="Q155" s="97">
        <v>95093.48</v>
      </c>
      <c r="R155" s="97">
        <v>415462.12</v>
      </c>
      <c r="S155" s="97">
        <v>415462.12</v>
      </c>
      <c r="T155" s="97">
        <v>407148.94</v>
      </c>
      <c r="U155" s="99">
        <v>0</v>
      </c>
    </row>
    <row r="156" spans="1:21" ht="12.75">
      <c r="A156" s="250">
        <v>2</v>
      </c>
      <c r="B156" s="251">
        <v>26</v>
      </c>
      <c r="C156" s="251">
        <v>6</v>
      </c>
      <c r="D156" s="94">
        <v>2</v>
      </c>
      <c r="E156" s="94">
        <v>0</v>
      </c>
      <c r="F156" s="95">
        <v>0</v>
      </c>
      <c r="G156" s="96" t="s">
        <v>344</v>
      </c>
      <c r="H156" s="97">
        <v>4528206.16</v>
      </c>
      <c r="I156" s="97">
        <v>4440683.88</v>
      </c>
      <c r="J156" s="97">
        <v>2827845.65</v>
      </c>
      <c r="K156" s="97">
        <v>2154908.77</v>
      </c>
      <c r="L156" s="97">
        <v>672936.88</v>
      </c>
      <c r="M156" s="97">
        <v>559704.12</v>
      </c>
      <c r="N156" s="97">
        <v>850366.77</v>
      </c>
      <c r="O156" s="97">
        <v>139691.68</v>
      </c>
      <c r="P156" s="97">
        <v>0</v>
      </c>
      <c r="Q156" s="97">
        <v>63075.66</v>
      </c>
      <c r="R156" s="97">
        <v>87522.28</v>
      </c>
      <c r="S156" s="97">
        <v>87522.28</v>
      </c>
      <c r="T156" s="97">
        <v>0</v>
      </c>
      <c r="U156" s="99">
        <v>0</v>
      </c>
    </row>
    <row r="157" spans="1:21" ht="12.75">
      <c r="A157" s="250">
        <v>2</v>
      </c>
      <c r="B157" s="251">
        <v>23</v>
      </c>
      <c r="C157" s="251">
        <v>9</v>
      </c>
      <c r="D157" s="94">
        <v>2</v>
      </c>
      <c r="E157" s="94">
        <v>0</v>
      </c>
      <c r="F157" s="95">
        <v>0</v>
      </c>
      <c r="G157" s="96" t="s">
        <v>408</v>
      </c>
      <c r="H157" s="97">
        <v>5731298.49</v>
      </c>
      <c r="I157" s="97">
        <v>4426184.8</v>
      </c>
      <c r="J157" s="97">
        <v>3434013.36</v>
      </c>
      <c r="K157" s="97">
        <v>2486775.42</v>
      </c>
      <c r="L157" s="97">
        <v>947237.94</v>
      </c>
      <c r="M157" s="97">
        <v>233074.51</v>
      </c>
      <c r="N157" s="97">
        <v>606845.47</v>
      </c>
      <c r="O157" s="97">
        <v>18773.27</v>
      </c>
      <c r="P157" s="97">
        <v>0</v>
      </c>
      <c r="Q157" s="97">
        <v>133478.19</v>
      </c>
      <c r="R157" s="97">
        <v>1305113.69</v>
      </c>
      <c r="S157" s="97">
        <v>1305113.69</v>
      </c>
      <c r="T157" s="97">
        <v>1261341.8</v>
      </c>
      <c r="U157" s="99">
        <v>0</v>
      </c>
    </row>
    <row r="158" spans="1:21" ht="12.75">
      <c r="A158" s="250">
        <v>2</v>
      </c>
      <c r="B158" s="251">
        <v>3</v>
      </c>
      <c r="C158" s="251">
        <v>6</v>
      </c>
      <c r="D158" s="94">
        <v>2</v>
      </c>
      <c r="E158" s="94">
        <v>0</v>
      </c>
      <c r="F158" s="95">
        <v>0</v>
      </c>
      <c r="G158" s="96" t="s">
        <v>409</v>
      </c>
      <c r="H158" s="97">
        <v>2659512.51</v>
      </c>
      <c r="I158" s="97">
        <v>2648096.24</v>
      </c>
      <c r="J158" s="97">
        <v>2130750.33</v>
      </c>
      <c r="K158" s="97">
        <v>1619100.53</v>
      </c>
      <c r="L158" s="97">
        <v>511649.8</v>
      </c>
      <c r="M158" s="97">
        <v>47100</v>
      </c>
      <c r="N158" s="97">
        <v>430793.62</v>
      </c>
      <c r="O158" s="97">
        <v>0</v>
      </c>
      <c r="P158" s="97">
        <v>0</v>
      </c>
      <c r="Q158" s="97">
        <v>39452.29</v>
      </c>
      <c r="R158" s="97">
        <v>11416.27</v>
      </c>
      <c r="S158" s="97">
        <v>11416.27</v>
      </c>
      <c r="T158" s="97">
        <v>0</v>
      </c>
      <c r="U158" s="99">
        <v>0</v>
      </c>
    </row>
    <row r="159" spans="1:21" ht="15">
      <c r="A159" s="250"/>
      <c r="B159" s="251"/>
      <c r="C159" s="251"/>
      <c r="D159" s="94"/>
      <c r="E159" s="94"/>
      <c r="F159" s="121" t="s">
        <v>410</v>
      </c>
      <c r="G159" s="96"/>
      <c r="H159" s="111">
        <v>499594615.14000005</v>
      </c>
      <c r="I159" s="111">
        <v>446848788.93</v>
      </c>
      <c r="J159" s="111">
        <v>324355920.0400001</v>
      </c>
      <c r="K159" s="111">
        <v>214494179.19000003</v>
      </c>
      <c r="L159" s="111">
        <v>109861740.85000001</v>
      </c>
      <c r="M159" s="111">
        <v>33381557.779999997</v>
      </c>
      <c r="N159" s="111">
        <v>76669316.83000001</v>
      </c>
      <c r="O159" s="111">
        <v>3075442.14</v>
      </c>
      <c r="P159" s="111">
        <v>458416.95</v>
      </c>
      <c r="Q159" s="111">
        <v>8908135.19</v>
      </c>
      <c r="R159" s="111">
        <v>52745826.20999999</v>
      </c>
      <c r="S159" s="111">
        <v>49326326.21</v>
      </c>
      <c r="T159" s="111">
        <v>23443928.780000005</v>
      </c>
      <c r="U159" s="113">
        <v>3419500</v>
      </c>
    </row>
    <row r="160" spans="1:21" ht="12.75">
      <c r="A160" s="250">
        <v>2</v>
      </c>
      <c r="B160" s="251">
        <v>24</v>
      </c>
      <c r="C160" s="251">
        <v>1</v>
      </c>
      <c r="D160" s="94">
        <v>3</v>
      </c>
      <c r="E160" s="94">
        <v>0</v>
      </c>
      <c r="F160" s="95">
        <v>0</v>
      </c>
      <c r="G160" s="96" t="s">
        <v>411</v>
      </c>
      <c r="H160" s="97">
        <v>3896967.55</v>
      </c>
      <c r="I160" s="97">
        <v>2936348.35</v>
      </c>
      <c r="J160" s="97">
        <v>1985220.74</v>
      </c>
      <c r="K160" s="97">
        <v>1380179.23</v>
      </c>
      <c r="L160" s="97">
        <v>605041.51</v>
      </c>
      <c r="M160" s="97">
        <v>205062.1</v>
      </c>
      <c r="N160" s="97">
        <v>655624.49</v>
      </c>
      <c r="O160" s="97">
        <v>12902.9</v>
      </c>
      <c r="P160" s="97">
        <v>0</v>
      </c>
      <c r="Q160" s="97">
        <v>77538.12</v>
      </c>
      <c r="R160" s="97">
        <v>960619.2</v>
      </c>
      <c r="S160" s="97">
        <v>510619.2</v>
      </c>
      <c r="T160" s="97">
        <v>430885.31</v>
      </c>
      <c r="U160" s="99">
        <v>450000</v>
      </c>
    </row>
    <row r="161" spans="1:21" ht="12.75">
      <c r="A161" s="250">
        <v>2</v>
      </c>
      <c r="B161" s="251">
        <v>14</v>
      </c>
      <c r="C161" s="251">
        <v>2</v>
      </c>
      <c r="D161" s="94">
        <v>3</v>
      </c>
      <c r="E161" s="94">
        <v>0</v>
      </c>
      <c r="F161" s="95">
        <v>0</v>
      </c>
      <c r="G161" s="96" t="s">
        <v>412</v>
      </c>
      <c r="H161" s="97">
        <v>9192680.85</v>
      </c>
      <c r="I161" s="97">
        <v>6209546.57</v>
      </c>
      <c r="J161" s="97">
        <v>4504191.3</v>
      </c>
      <c r="K161" s="97">
        <v>2971228.65</v>
      </c>
      <c r="L161" s="97">
        <v>1532962.65</v>
      </c>
      <c r="M161" s="97">
        <v>517954.9</v>
      </c>
      <c r="N161" s="97">
        <v>967956.32</v>
      </c>
      <c r="O161" s="97">
        <v>0</v>
      </c>
      <c r="P161" s="97">
        <v>0</v>
      </c>
      <c r="Q161" s="97">
        <v>219444.05</v>
      </c>
      <c r="R161" s="97">
        <v>2983134.28</v>
      </c>
      <c r="S161" s="97">
        <v>2983134.28</v>
      </c>
      <c r="T161" s="97">
        <v>700000</v>
      </c>
      <c r="U161" s="99">
        <v>0</v>
      </c>
    </row>
    <row r="162" spans="1:21" ht="12.75">
      <c r="A162" s="250">
        <v>2</v>
      </c>
      <c r="B162" s="251">
        <v>25</v>
      </c>
      <c r="C162" s="251">
        <v>3</v>
      </c>
      <c r="D162" s="94">
        <v>3</v>
      </c>
      <c r="E162" s="94">
        <v>0</v>
      </c>
      <c r="F162" s="95">
        <v>0</v>
      </c>
      <c r="G162" s="96" t="s">
        <v>413</v>
      </c>
      <c r="H162" s="97">
        <v>40963880.04</v>
      </c>
      <c r="I162" s="97">
        <v>36583899.78</v>
      </c>
      <c r="J162" s="97">
        <v>23412925.54</v>
      </c>
      <c r="K162" s="97">
        <v>13898979.14</v>
      </c>
      <c r="L162" s="97">
        <v>9513946.4</v>
      </c>
      <c r="M162" s="97">
        <v>2389498.96</v>
      </c>
      <c r="N162" s="97">
        <v>10421585.37</v>
      </c>
      <c r="O162" s="97">
        <v>18386.53</v>
      </c>
      <c r="P162" s="97">
        <v>0</v>
      </c>
      <c r="Q162" s="97">
        <v>341503.38</v>
      </c>
      <c r="R162" s="97">
        <v>4379980.26</v>
      </c>
      <c r="S162" s="97">
        <v>3379980.26</v>
      </c>
      <c r="T162" s="97">
        <v>1079781.58</v>
      </c>
      <c r="U162" s="99">
        <v>1000000</v>
      </c>
    </row>
    <row r="163" spans="1:21" ht="12.75">
      <c r="A163" s="250">
        <v>2</v>
      </c>
      <c r="B163" s="251">
        <v>5</v>
      </c>
      <c r="C163" s="251">
        <v>2</v>
      </c>
      <c r="D163" s="94">
        <v>3</v>
      </c>
      <c r="E163" s="94">
        <v>0</v>
      </c>
      <c r="F163" s="95">
        <v>0</v>
      </c>
      <c r="G163" s="96" t="s">
        <v>414</v>
      </c>
      <c r="H163" s="97">
        <v>7674215.3</v>
      </c>
      <c r="I163" s="97">
        <v>5887504.31</v>
      </c>
      <c r="J163" s="97">
        <v>4104446.78</v>
      </c>
      <c r="K163" s="97">
        <v>2579669.79</v>
      </c>
      <c r="L163" s="97">
        <v>1524776.99</v>
      </c>
      <c r="M163" s="97">
        <v>364500</v>
      </c>
      <c r="N163" s="97">
        <v>1247583.97</v>
      </c>
      <c r="O163" s="97">
        <v>63114.04</v>
      </c>
      <c r="P163" s="97">
        <v>0</v>
      </c>
      <c r="Q163" s="97">
        <v>107859.52</v>
      </c>
      <c r="R163" s="97">
        <v>1786710.99</v>
      </c>
      <c r="S163" s="97">
        <v>1786710.99</v>
      </c>
      <c r="T163" s="97">
        <v>1626094.86</v>
      </c>
      <c r="U163" s="99">
        <v>0</v>
      </c>
    </row>
    <row r="164" spans="1:21" ht="12.75">
      <c r="A164" s="250">
        <v>2</v>
      </c>
      <c r="B164" s="251">
        <v>22</v>
      </c>
      <c r="C164" s="251">
        <v>1</v>
      </c>
      <c r="D164" s="94">
        <v>3</v>
      </c>
      <c r="E164" s="94">
        <v>0</v>
      </c>
      <c r="F164" s="95">
        <v>0</v>
      </c>
      <c r="G164" s="96" t="s">
        <v>415</v>
      </c>
      <c r="H164" s="97">
        <v>11584695.83</v>
      </c>
      <c r="I164" s="97">
        <v>9867264.97</v>
      </c>
      <c r="J164" s="97">
        <v>7413740.92</v>
      </c>
      <c r="K164" s="97">
        <v>4491865.17</v>
      </c>
      <c r="L164" s="97">
        <v>2921875.75</v>
      </c>
      <c r="M164" s="97">
        <v>1046373.63</v>
      </c>
      <c r="N164" s="97">
        <v>1180449.04</v>
      </c>
      <c r="O164" s="97">
        <v>122723.07</v>
      </c>
      <c r="P164" s="97">
        <v>0</v>
      </c>
      <c r="Q164" s="97">
        <v>103978.31</v>
      </c>
      <c r="R164" s="97">
        <v>1717430.86</v>
      </c>
      <c r="S164" s="97">
        <v>1717430.86</v>
      </c>
      <c r="T164" s="97">
        <v>164187.47</v>
      </c>
      <c r="U164" s="99">
        <v>0</v>
      </c>
    </row>
    <row r="165" spans="1:21" ht="12.75">
      <c r="A165" s="250">
        <v>2</v>
      </c>
      <c r="B165" s="251">
        <v>8</v>
      </c>
      <c r="C165" s="251">
        <v>6</v>
      </c>
      <c r="D165" s="94">
        <v>3</v>
      </c>
      <c r="E165" s="94">
        <v>0</v>
      </c>
      <c r="F165" s="95">
        <v>0</v>
      </c>
      <c r="G165" s="96" t="s">
        <v>416</v>
      </c>
      <c r="H165" s="97">
        <v>10369361.46</v>
      </c>
      <c r="I165" s="97">
        <v>9441690.48</v>
      </c>
      <c r="J165" s="97">
        <v>5813396.86</v>
      </c>
      <c r="K165" s="97">
        <v>3868724.61</v>
      </c>
      <c r="L165" s="97">
        <v>1944672.25</v>
      </c>
      <c r="M165" s="97">
        <v>1033804.59</v>
      </c>
      <c r="N165" s="97">
        <v>2012383.82</v>
      </c>
      <c r="O165" s="97">
        <v>106537.25</v>
      </c>
      <c r="P165" s="97">
        <v>196150.4</v>
      </c>
      <c r="Q165" s="97">
        <v>279417.56</v>
      </c>
      <c r="R165" s="97">
        <v>927670.98</v>
      </c>
      <c r="S165" s="97">
        <v>901270.98</v>
      </c>
      <c r="T165" s="97">
        <v>0</v>
      </c>
      <c r="U165" s="99">
        <v>26400</v>
      </c>
    </row>
    <row r="166" spans="1:21" ht="12.75">
      <c r="A166" s="250">
        <v>2</v>
      </c>
      <c r="B166" s="251">
        <v>16</v>
      </c>
      <c r="C166" s="251">
        <v>1</v>
      </c>
      <c r="D166" s="94">
        <v>3</v>
      </c>
      <c r="E166" s="94">
        <v>0</v>
      </c>
      <c r="F166" s="95">
        <v>0</v>
      </c>
      <c r="G166" s="96" t="s">
        <v>417</v>
      </c>
      <c r="H166" s="97">
        <v>6836384.75</v>
      </c>
      <c r="I166" s="97">
        <v>6718497.38</v>
      </c>
      <c r="J166" s="97">
        <v>4624877.61</v>
      </c>
      <c r="K166" s="97">
        <v>3459921.77</v>
      </c>
      <c r="L166" s="97">
        <v>1164955.84</v>
      </c>
      <c r="M166" s="97">
        <v>756645</v>
      </c>
      <c r="N166" s="97">
        <v>1205219.74</v>
      </c>
      <c r="O166" s="97">
        <v>19481.75</v>
      </c>
      <c r="P166" s="97">
        <v>0</v>
      </c>
      <c r="Q166" s="97">
        <v>112273.28</v>
      </c>
      <c r="R166" s="97">
        <v>117887.37</v>
      </c>
      <c r="S166" s="97">
        <v>117887.37</v>
      </c>
      <c r="T166" s="97">
        <v>0</v>
      </c>
      <c r="U166" s="99">
        <v>0</v>
      </c>
    </row>
    <row r="167" spans="1:21" ht="12.75">
      <c r="A167" s="250">
        <v>2</v>
      </c>
      <c r="B167" s="251">
        <v>21</v>
      </c>
      <c r="C167" s="251">
        <v>5</v>
      </c>
      <c r="D167" s="94">
        <v>3</v>
      </c>
      <c r="E167" s="94">
        <v>0</v>
      </c>
      <c r="F167" s="95">
        <v>0</v>
      </c>
      <c r="G167" s="96" t="s">
        <v>418</v>
      </c>
      <c r="H167" s="97">
        <v>5098902.05</v>
      </c>
      <c r="I167" s="97">
        <v>4866052.46</v>
      </c>
      <c r="J167" s="97">
        <v>3848784.94</v>
      </c>
      <c r="K167" s="97">
        <v>2563750.79</v>
      </c>
      <c r="L167" s="97">
        <v>1285034.15</v>
      </c>
      <c r="M167" s="97">
        <v>96000</v>
      </c>
      <c r="N167" s="97">
        <v>820657.69</v>
      </c>
      <c r="O167" s="97">
        <v>17650.82</v>
      </c>
      <c r="P167" s="97">
        <v>0</v>
      </c>
      <c r="Q167" s="97">
        <v>82959.01</v>
      </c>
      <c r="R167" s="97">
        <v>232849.59</v>
      </c>
      <c r="S167" s="97">
        <v>232849.59</v>
      </c>
      <c r="T167" s="97">
        <v>142205.25</v>
      </c>
      <c r="U167" s="99">
        <v>0</v>
      </c>
    </row>
    <row r="168" spans="1:21" ht="12.75">
      <c r="A168" s="250">
        <v>2</v>
      </c>
      <c r="B168" s="251">
        <v>4</v>
      </c>
      <c r="C168" s="251">
        <v>1</v>
      </c>
      <c r="D168" s="94">
        <v>3</v>
      </c>
      <c r="E168" s="94">
        <v>0</v>
      </c>
      <c r="F168" s="95">
        <v>0</v>
      </c>
      <c r="G168" s="96" t="s">
        <v>419</v>
      </c>
      <c r="H168" s="97">
        <v>14050292.74</v>
      </c>
      <c r="I168" s="97">
        <v>12562894.01</v>
      </c>
      <c r="J168" s="97">
        <v>8778067.46</v>
      </c>
      <c r="K168" s="97">
        <v>6501763.78</v>
      </c>
      <c r="L168" s="97">
        <v>2276303.68</v>
      </c>
      <c r="M168" s="97">
        <v>418841.14</v>
      </c>
      <c r="N168" s="97">
        <v>3015012.08</v>
      </c>
      <c r="O168" s="97">
        <v>0</v>
      </c>
      <c r="P168" s="97">
        <v>0</v>
      </c>
      <c r="Q168" s="97">
        <v>350973.33</v>
      </c>
      <c r="R168" s="97">
        <v>1487398.73</v>
      </c>
      <c r="S168" s="97">
        <v>1487398.73</v>
      </c>
      <c r="T168" s="97">
        <v>751990.27</v>
      </c>
      <c r="U168" s="99">
        <v>0</v>
      </c>
    </row>
    <row r="169" spans="1:21" ht="12.75">
      <c r="A169" s="250">
        <v>2</v>
      </c>
      <c r="B169" s="251">
        <v>12</v>
      </c>
      <c r="C169" s="251">
        <v>1</v>
      </c>
      <c r="D169" s="94">
        <v>3</v>
      </c>
      <c r="E169" s="94">
        <v>0</v>
      </c>
      <c r="F169" s="95">
        <v>0</v>
      </c>
      <c r="G169" s="96" t="s">
        <v>420</v>
      </c>
      <c r="H169" s="97">
        <v>5055571.51</v>
      </c>
      <c r="I169" s="97">
        <v>5055571.51</v>
      </c>
      <c r="J169" s="97">
        <v>3603051.69</v>
      </c>
      <c r="K169" s="97">
        <v>2528182.95</v>
      </c>
      <c r="L169" s="97">
        <v>1074868.74</v>
      </c>
      <c r="M169" s="97">
        <v>312304.8</v>
      </c>
      <c r="N169" s="97">
        <v>1015726.29</v>
      </c>
      <c r="O169" s="97">
        <v>0</v>
      </c>
      <c r="P169" s="97">
        <v>0</v>
      </c>
      <c r="Q169" s="97">
        <v>124488.73</v>
      </c>
      <c r="R169" s="97">
        <v>0</v>
      </c>
      <c r="S169" s="97">
        <v>0</v>
      </c>
      <c r="T169" s="97">
        <v>0</v>
      </c>
      <c r="U169" s="99">
        <v>0</v>
      </c>
    </row>
    <row r="170" spans="1:21" ht="12.75">
      <c r="A170" s="250">
        <v>2</v>
      </c>
      <c r="B170" s="251">
        <v>19</v>
      </c>
      <c r="C170" s="251">
        <v>4</v>
      </c>
      <c r="D170" s="94">
        <v>3</v>
      </c>
      <c r="E170" s="94">
        <v>0</v>
      </c>
      <c r="F170" s="95">
        <v>0</v>
      </c>
      <c r="G170" s="96" t="s">
        <v>421</v>
      </c>
      <c r="H170" s="97">
        <v>5079488.05</v>
      </c>
      <c r="I170" s="97">
        <v>5003219.91</v>
      </c>
      <c r="J170" s="97">
        <v>3541555.74</v>
      </c>
      <c r="K170" s="97">
        <v>2545313.29</v>
      </c>
      <c r="L170" s="97">
        <v>996242.45</v>
      </c>
      <c r="M170" s="97">
        <v>504065</v>
      </c>
      <c r="N170" s="97">
        <v>782938.61</v>
      </c>
      <c r="O170" s="97">
        <v>92620</v>
      </c>
      <c r="P170" s="97">
        <v>33526.39</v>
      </c>
      <c r="Q170" s="97">
        <v>48514.17</v>
      </c>
      <c r="R170" s="97">
        <v>76268.14</v>
      </c>
      <c r="S170" s="97">
        <v>76268.14</v>
      </c>
      <c r="T170" s="97">
        <v>0</v>
      </c>
      <c r="U170" s="99">
        <v>0</v>
      </c>
    </row>
    <row r="171" spans="1:21" ht="12.75">
      <c r="A171" s="250">
        <v>2</v>
      </c>
      <c r="B171" s="251">
        <v>15</v>
      </c>
      <c r="C171" s="251">
        <v>3</v>
      </c>
      <c r="D171" s="94">
        <v>3</v>
      </c>
      <c r="E171" s="94">
        <v>0</v>
      </c>
      <c r="F171" s="95">
        <v>0</v>
      </c>
      <c r="G171" s="96" t="s">
        <v>422</v>
      </c>
      <c r="H171" s="97">
        <v>12161194.74</v>
      </c>
      <c r="I171" s="97">
        <v>10853205.42</v>
      </c>
      <c r="J171" s="97">
        <v>7740670.52</v>
      </c>
      <c r="K171" s="97">
        <v>4944538.71</v>
      </c>
      <c r="L171" s="97">
        <v>2796131.81</v>
      </c>
      <c r="M171" s="97">
        <v>1179333.38</v>
      </c>
      <c r="N171" s="97">
        <v>1675188.14</v>
      </c>
      <c r="O171" s="97">
        <v>163368.42</v>
      </c>
      <c r="P171" s="97">
        <v>0</v>
      </c>
      <c r="Q171" s="97">
        <v>94644.96</v>
      </c>
      <c r="R171" s="97">
        <v>1307989.32</v>
      </c>
      <c r="S171" s="97">
        <v>753889.32</v>
      </c>
      <c r="T171" s="97">
        <v>280142.5</v>
      </c>
      <c r="U171" s="99">
        <v>554100</v>
      </c>
    </row>
    <row r="172" spans="1:21" ht="12.75">
      <c r="A172" s="250">
        <v>2</v>
      </c>
      <c r="B172" s="251">
        <v>23</v>
      </c>
      <c r="C172" s="251">
        <v>4</v>
      </c>
      <c r="D172" s="94">
        <v>3</v>
      </c>
      <c r="E172" s="94">
        <v>0</v>
      </c>
      <c r="F172" s="95">
        <v>0</v>
      </c>
      <c r="G172" s="96" t="s">
        <v>423</v>
      </c>
      <c r="H172" s="97">
        <v>12812018.98</v>
      </c>
      <c r="I172" s="97">
        <v>11602611.75</v>
      </c>
      <c r="J172" s="97">
        <v>8991455.43</v>
      </c>
      <c r="K172" s="97">
        <v>5056097.54</v>
      </c>
      <c r="L172" s="97">
        <v>3935357.89</v>
      </c>
      <c r="M172" s="97">
        <v>1267304.54</v>
      </c>
      <c r="N172" s="97">
        <v>1139377.35</v>
      </c>
      <c r="O172" s="97">
        <v>58272.53</v>
      </c>
      <c r="P172" s="97">
        <v>0</v>
      </c>
      <c r="Q172" s="97">
        <v>146201.9</v>
      </c>
      <c r="R172" s="97">
        <v>1209407.23</v>
      </c>
      <c r="S172" s="97">
        <v>1209407.23</v>
      </c>
      <c r="T172" s="97">
        <v>610433</v>
      </c>
      <c r="U172" s="99">
        <v>0</v>
      </c>
    </row>
    <row r="173" spans="1:21" ht="12.75">
      <c r="A173" s="250">
        <v>2</v>
      </c>
      <c r="B173" s="251">
        <v>8</v>
      </c>
      <c r="C173" s="251">
        <v>8</v>
      </c>
      <c r="D173" s="94">
        <v>3</v>
      </c>
      <c r="E173" s="94">
        <v>0</v>
      </c>
      <c r="F173" s="95">
        <v>0</v>
      </c>
      <c r="G173" s="96" t="s">
        <v>424</v>
      </c>
      <c r="H173" s="97">
        <v>5027713.52</v>
      </c>
      <c r="I173" s="97">
        <v>4377093.44</v>
      </c>
      <c r="J173" s="97">
        <v>3115248.41</v>
      </c>
      <c r="K173" s="97">
        <v>2322148.38</v>
      </c>
      <c r="L173" s="97">
        <v>793100.03</v>
      </c>
      <c r="M173" s="97">
        <v>187000</v>
      </c>
      <c r="N173" s="97">
        <v>877025.56</v>
      </c>
      <c r="O173" s="97">
        <v>79660</v>
      </c>
      <c r="P173" s="97">
        <v>0</v>
      </c>
      <c r="Q173" s="97">
        <v>118159.47</v>
      </c>
      <c r="R173" s="97">
        <v>650620.08</v>
      </c>
      <c r="S173" s="97">
        <v>650620.08</v>
      </c>
      <c r="T173" s="97">
        <v>631660.35</v>
      </c>
      <c r="U173" s="99">
        <v>0</v>
      </c>
    </row>
    <row r="174" spans="1:21" ht="12.75">
      <c r="A174" s="250">
        <v>2</v>
      </c>
      <c r="B174" s="251">
        <v>10</v>
      </c>
      <c r="C174" s="251">
        <v>3</v>
      </c>
      <c r="D174" s="94">
        <v>3</v>
      </c>
      <c r="E174" s="94">
        <v>0</v>
      </c>
      <c r="F174" s="95">
        <v>0</v>
      </c>
      <c r="G174" s="96" t="s">
        <v>425</v>
      </c>
      <c r="H174" s="97">
        <v>5992349.87</v>
      </c>
      <c r="I174" s="97">
        <v>5957040.57</v>
      </c>
      <c r="J174" s="97">
        <v>3837197.49</v>
      </c>
      <c r="K174" s="97">
        <v>2886347.13</v>
      </c>
      <c r="L174" s="97">
        <v>950850.36</v>
      </c>
      <c r="M174" s="97">
        <v>164340</v>
      </c>
      <c r="N174" s="97">
        <v>1814998.36</v>
      </c>
      <c r="O174" s="97">
        <v>57920.88</v>
      </c>
      <c r="P174" s="97">
        <v>0</v>
      </c>
      <c r="Q174" s="97">
        <v>82583.84</v>
      </c>
      <c r="R174" s="97">
        <v>35309.3</v>
      </c>
      <c r="S174" s="97">
        <v>35309.3</v>
      </c>
      <c r="T174" s="97">
        <v>0</v>
      </c>
      <c r="U174" s="99">
        <v>0</v>
      </c>
    </row>
    <row r="175" spans="1:21" ht="12.75">
      <c r="A175" s="250">
        <v>2</v>
      </c>
      <c r="B175" s="251">
        <v>7</v>
      </c>
      <c r="C175" s="251">
        <v>3</v>
      </c>
      <c r="D175" s="94">
        <v>3</v>
      </c>
      <c r="E175" s="94">
        <v>0</v>
      </c>
      <c r="F175" s="95">
        <v>0</v>
      </c>
      <c r="G175" s="96" t="s">
        <v>426</v>
      </c>
      <c r="H175" s="97">
        <v>6113021.83</v>
      </c>
      <c r="I175" s="97">
        <v>5998447.02</v>
      </c>
      <c r="J175" s="97">
        <v>4130658.56</v>
      </c>
      <c r="K175" s="97">
        <v>3241193.22</v>
      </c>
      <c r="L175" s="97">
        <v>889465.34</v>
      </c>
      <c r="M175" s="97">
        <v>558080</v>
      </c>
      <c r="N175" s="97">
        <v>1140685.01</v>
      </c>
      <c r="O175" s="97">
        <v>64596.08</v>
      </c>
      <c r="P175" s="97">
        <v>0</v>
      </c>
      <c r="Q175" s="97">
        <v>104427.37</v>
      </c>
      <c r="R175" s="97">
        <v>114574.81</v>
      </c>
      <c r="S175" s="97">
        <v>114574.81</v>
      </c>
      <c r="T175" s="97">
        <v>0</v>
      </c>
      <c r="U175" s="99">
        <v>0</v>
      </c>
    </row>
    <row r="176" spans="1:21" ht="12.75">
      <c r="A176" s="250">
        <v>2</v>
      </c>
      <c r="B176" s="251">
        <v>12</v>
      </c>
      <c r="C176" s="251">
        <v>2</v>
      </c>
      <c r="D176" s="94">
        <v>3</v>
      </c>
      <c r="E176" s="94">
        <v>0</v>
      </c>
      <c r="F176" s="95">
        <v>0</v>
      </c>
      <c r="G176" s="96" t="s">
        <v>427</v>
      </c>
      <c r="H176" s="97">
        <v>4611208.96</v>
      </c>
      <c r="I176" s="97">
        <v>4553423.37</v>
      </c>
      <c r="J176" s="97">
        <v>3232685.34</v>
      </c>
      <c r="K176" s="97">
        <v>2406730</v>
      </c>
      <c r="L176" s="97">
        <v>825955.34</v>
      </c>
      <c r="M176" s="97">
        <v>277515</v>
      </c>
      <c r="N176" s="97">
        <v>818237.68</v>
      </c>
      <c r="O176" s="97">
        <v>160215.62</v>
      </c>
      <c r="P176" s="97">
        <v>0</v>
      </c>
      <c r="Q176" s="97">
        <v>64769.73</v>
      </c>
      <c r="R176" s="97">
        <v>57785.59</v>
      </c>
      <c r="S176" s="97">
        <v>57785.59</v>
      </c>
      <c r="T176" s="97">
        <v>0</v>
      </c>
      <c r="U176" s="99">
        <v>0</v>
      </c>
    </row>
    <row r="177" spans="1:21" ht="12.75">
      <c r="A177" s="250">
        <v>2</v>
      </c>
      <c r="B177" s="251">
        <v>12</v>
      </c>
      <c r="C177" s="251">
        <v>3</v>
      </c>
      <c r="D177" s="94">
        <v>3</v>
      </c>
      <c r="E177" s="94">
        <v>0</v>
      </c>
      <c r="F177" s="95">
        <v>0</v>
      </c>
      <c r="G177" s="96" t="s">
        <v>428</v>
      </c>
      <c r="H177" s="97">
        <v>10386245.91</v>
      </c>
      <c r="I177" s="97">
        <v>9334033.87</v>
      </c>
      <c r="J177" s="97">
        <v>7226124.41</v>
      </c>
      <c r="K177" s="97">
        <v>4418633.58</v>
      </c>
      <c r="L177" s="97">
        <v>2807490.83</v>
      </c>
      <c r="M177" s="97">
        <v>359998.24</v>
      </c>
      <c r="N177" s="97">
        <v>1510009.33</v>
      </c>
      <c r="O177" s="97">
        <v>0</v>
      </c>
      <c r="P177" s="97">
        <v>0</v>
      </c>
      <c r="Q177" s="97">
        <v>237901.89</v>
      </c>
      <c r="R177" s="97">
        <v>1052212.04</v>
      </c>
      <c r="S177" s="97">
        <v>1052212.04</v>
      </c>
      <c r="T177" s="97">
        <v>616869.58</v>
      </c>
      <c r="U177" s="99">
        <v>0</v>
      </c>
    </row>
    <row r="178" spans="1:21" ht="12.75">
      <c r="A178" s="250">
        <v>2</v>
      </c>
      <c r="B178" s="251">
        <v>21</v>
      </c>
      <c r="C178" s="251">
        <v>6</v>
      </c>
      <c r="D178" s="94">
        <v>3</v>
      </c>
      <c r="E178" s="94">
        <v>0</v>
      </c>
      <c r="F178" s="95">
        <v>0</v>
      </c>
      <c r="G178" s="96" t="s">
        <v>429</v>
      </c>
      <c r="H178" s="97">
        <v>4542734.72</v>
      </c>
      <c r="I178" s="97">
        <v>4530156.03</v>
      </c>
      <c r="J178" s="97">
        <v>3225059.55</v>
      </c>
      <c r="K178" s="97">
        <v>2348338.21</v>
      </c>
      <c r="L178" s="97">
        <v>876721.34</v>
      </c>
      <c r="M178" s="97">
        <v>408465</v>
      </c>
      <c r="N178" s="97">
        <v>731770.41</v>
      </c>
      <c r="O178" s="97">
        <v>95916.33</v>
      </c>
      <c r="P178" s="97">
        <v>0</v>
      </c>
      <c r="Q178" s="97">
        <v>68944.74</v>
      </c>
      <c r="R178" s="97">
        <v>12578.69</v>
      </c>
      <c r="S178" s="97">
        <v>12578.69</v>
      </c>
      <c r="T178" s="97">
        <v>492</v>
      </c>
      <c r="U178" s="99">
        <v>0</v>
      </c>
    </row>
    <row r="179" spans="1:21" ht="12.75">
      <c r="A179" s="250">
        <v>2</v>
      </c>
      <c r="B179" s="251">
        <v>14</v>
      </c>
      <c r="C179" s="251">
        <v>5</v>
      </c>
      <c r="D179" s="94">
        <v>3</v>
      </c>
      <c r="E179" s="94">
        <v>0</v>
      </c>
      <c r="F179" s="95">
        <v>0</v>
      </c>
      <c r="G179" s="96" t="s">
        <v>430</v>
      </c>
      <c r="H179" s="97">
        <v>4227972.02</v>
      </c>
      <c r="I179" s="97">
        <v>3210058.4</v>
      </c>
      <c r="J179" s="97">
        <v>2326957.48</v>
      </c>
      <c r="K179" s="97">
        <v>1738862.14</v>
      </c>
      <c r="L179" s="97">
        <v>588095.34</v>
      </c>
      <c r="M179" s="97">
        <v>189761</v>
      </c>
      <c r="N179" s="97">
        <v>617687.23</v>
      </c>
      <c r="O179" s="97">
        <v>44794.12</v>
      </c>
      <c r="P179" s="97">
        <v>0</v>
      </c>
      <c r="Q179" s="97">
        <v>30858.57</v>
      </c>
      <c r="R179" s="97">
        <v>1017913.62</v>
      </c>
      <c r="S179" s="97">
        <v>1017913.62</v>
      </c>
      <c r="T179" s="97">
        <v>1000664.72</v>
      </c>
      <c r="U179" s="99">
        <v>0</v>
      </c>
    </row>
    <row r="180" spans="1:21" ht="12.75">
      <c r="A180" s="250">
        <v>2</v>
      </c>
      <c r="B180" s="251">
        <v>8</v>
      </c>
      <c r="C180" s="251">
        <v>10</v>
      </c>
      <c r="D180" s="94">
        <v>3</v>
      </c>
      <c r="E180" s="94">
        <v>0</v>
      </c>
      <c r="F180" s="95">
        <v>0</v>
      </c>
      <c r="G180" s="96" t="s">
        <v>431</v>
      </c>
      <c r="H180" s="97">
        <v>5693384.28</v>
      </c>
      <c r="I180" s="97">
        <v>4644929.01</v>
      </c>
      <c r="J180" s="97">
        <v>3327666.91</v>
      </c>
      <c r="K180" s="97">
        <v>2316737.64</v>
      </c>
      <c r="L180" s="97">
        <v>1010929.27</v>
      </c>
      <c r="M180" s="97">
        <v>357595</v>
      </c>
      <c r="N180" s="97">
        <v>810558.91</v>
      </c>
      <c r="O180" s="97">
        <v>3050</v>
      </c>
      <c r="P180" s="97">
        <v>0</v>
      </c>
      <c r="Q180" s="97">
        <v>146058.19</v>
      </c>
      <c r="R180" s="97">
        <v>1048455.27</v>
      </c>
      <c r="S180" s="97">
        <v>1048455.27</v>
      </c>
      <c r="T180" s="97">
        <v>992471.28</v>
      </c>
      <c r="U180" s="99">
        <v>0</v>
      </c>
    </row>
    <row r="181" spans="1:21" ht="12.75">
      <c r="A181" s="250">
        <v>2</v>
      </c>
      <c r="B181" s="251">
        <v>13</v>
      </c>
      <c r="C181" s="251">
        <v>3</v>
      </c>
      <c r="D181" s="94">
        <v>3</v>
      </c>
      <c r="E181" s="94">
        <v>0</v>
      </c>
      <c r="F181" s="95">
        <v>0</v>
      </c>
      <c r="G181" s="96" t="s">
        <v>432</v>
      </c>
      <c r="H181" s="97">
        <v>15567168.04</v>
      </c>
      <c r="I181" s="97">
        <v>14949035.85</v>
      </c>
      <c r="J181" s="97">
        <v>10404882.68</v>
      </c>
      <c r="K181" s="97">
        <v>6040501.49</v>
      </c>
      <c r="L181" s="97">
        <v>4364381.19</v>
      </c>
      <c r="M181" s="97">
        <v>1611580.68</v>
      </c>
      <c r="N181" s="97">
        <v>2555942.6</v>
      </c>
      <c r="O181" s="97">
        <v>0</v>
      </c>
      <c r="P181" s="97">
        <v>0</v>
      </c>
      <c r="Q181" s="97">
        <v>376629.89</v>
      </c>
      <c r="R181" s="97">
        <v>618132.19</v>
      </c>
      <c r="S181" s="97">
        <v>618132.19</v>
      </c>
      <c r="T181" s="97">
        <v>285502.98</v>
      </c>
      <c r="U181" s="99">
        <v>0</v>
      </c>
    </row>
    <row r="182" spans="1:21" ht="12.75">
      <c r="A182" s="250">
        <v>2</v>
      </c>
      <c r="B182" s="251">
        <v>12</v>
      </c>
      <c r="C182" s="251">
        <v>4</v>
      </c>
      <c r="D182" s="94">
        <v>3</v>
      </c>
      <c r="E182" s="94">
        <v>0</v>
      </c>
      <c r="F182" s="95">
        <v>0</v>
      </c>
      <c r="G182" s="96" t="s">
        <v>433</v>
      </c>
      <c r="H182" s="97">
        <v>5837109.86</v>
      </c>
      <c r="I182" s="97">
        <v>5330498.66</v>
      </c>
      <c r="J182" s="97">
        <v>3876947.89</v>
      </c>
      <c r="K182" s="97">
        <v>2890064.19</v>
      </c>
      <c r="L182" s="97">
        <v>986883.7</v>
      </c>
      <c r="M182" s="97">
        <v>133870</v>
      </c>
      <c r="N182" s="97">
        <v>1247453.38</v>
      </c>
      <c r="O182" s="97">
        <v>0</v>
      </c>
      <c r="P182" s="97">
        <v>0</v>
      </c>
      <c r="Q182" s="97">
        <v>72227.39</v>
      </c>
      <c r="R182" s="97">
        <v>506611.2</v>
      </c>
      <c r="S182" s="97">
        <v>506611.2</v>
      </c>
      <c r="T182" s="97">
        <v>487361.39</v>
      </c>
      <c r="U182" s="99">
        <v>0</v>
      </c>
    </row>
    <row r="183" spans="1:21" ht="12.75">
      <c r="A183" s="250">
        <v>2</v>
      </c>
      <c r="B183" s="251">
        <v>2</v>
      </c>
      <c r="C183" s="251">
        <v>7</v>
      </c>
      <c r="D183" s="94">
        <v>3</v>
      </c>
      <c r="E183" s="94">
        <v>0</v>
      </c>
      <c r="F183" s="95">
        <v>0</v>
      </c>
      <c r="G183" s="96" t="s">
        <v>434</v>
      </c>
      <c r="H183" s="97">
        <v>3786669.1</v>
      </c>
      <c r="I183" s="97">
        <v>3735271.92</v>
      </c>
      <c r="J183" s="97">
        <v>2716513.01</v>
      </c>
      <c r="K183" s="97">
        <v>1788719.37</v>
      </c>
      <c r="L183" s="97">
        <v>927793.64</v>
      </c>
      <c r="M183" s="97">
        <v>329543.88</v>
      </c>
      <c r="N183" s="97">
        <v>537384.54</v>
      </c>
      <c r="O183" s="97">
        <v>102123.26</v>
      </c>
      <c r="P183" s="97">
        <v>0</v>
      </c>
      <c r="Q183" s="97">
        <v>49707.23</v>
      </c>
      <c r="R183" s="97">
        <v>51397.18</v>
      </c>
      <c r="S183" s="97">
        <v>51397.18</v>
      </c>
      <c r="T183" s="97">
        <v>0</v>
      </c>
      <c r="U183" s="99">
        <v>0</v>
      </c>
    </row>
    <row r="184" spans="1:21" ht="12.75">
      <c r="A184" s="250">
        <v>2</v>
      </c>
      <c r="B184" s="251">
        <v>1</v>
      </c>
      <c r="C184" s="251">
        <v>4</v>
      </c>
      <c r="D184" s="94">
        <v>3</v>
      </c>
      <c r="E184" s="94">
        <v>0</v>
      </c>
      <c r="F184" s="95">
        <v>0</v>
      </c>
      <c r="G184" s="96" t="s">
        <v>435</v>
      </c>
      <c r="H184" s="97">
        <v>7668607.14</v>
      </c>
      <c r="I184" s="97">
        <v>7344134.32</v>
      </c>
      <c r="J184" s="97">
        <v>5443177.84</v>
      </c>
      <c r="K184" s="97">
        <v>3874675.63</v>
      </c>
      <c r="L184" s="97">
        <v>1568502.21</v>
      </c>
      <c r="M184" s="97">
        <v>346985.54</v>
      </c>
      <c r="N184" s="97">
        <v>1508372.34</v>
      </c>
      <c r="O184" s="97">
        <v>4429.53</v>
      </c>
      <c r="P184" s="97">
        <v>0</v>
      </c>
      <c r="Q184" s="97">
        <v>41169.07</v>
      </c>
      <c r="R184" s="97">
        <v>324472.82</v>
      </c>
      <c r="S184" s="97">
        <v>324472.82</v>
      </c>
      <c r="T184" s="97">
        <v>161396.04</v>
      </c>
      <c r="U184" s="99">
        <v>0</v>
      </c>
    </row>
    <row r="185" spans="1:21" ht="12.75">
      <c r="A185" s="250">
        <v>2</v>
      </c>
      <c r="B185" s="251">
        <v>20</v>
      </c>
      <c r="C185" s="251">
        <v>1</v>
      </c>
      <c r="D185" s="94">
        <v>3</v>
      </c>
      <c r="E185" s="94">
        <v>0</v>
      </c>
      <c r="F185" s="95">
        <v>0</v>
      </c>
      <c r="G185" s="96" t="s">
        <v>436</v>
      </c>
      <c r="H185" s="97">
        <v>10825520.39</v>
      </c>
      <c r="I185" s="97">
        <v>9449718.87</v>
      </c>
      <c r="J185" s="97">
        <v>7181050.21</v>
      </c>
      <c r="K185" s="97">
        <v>5134939.17</v>
      </c>
      <c r="L185" s="97">
        <v>2046111.04</v>
      </c>
      <c r="M185" s="97">
        <v>675343.06</v>
      </c>
      <c r="N185" s="97">
        <v>1318504.18</v>
      </c>
      <c r="O185" s="97">
        <v>180957.09</v>
      </c>
      <c r="P185" s="97">
        <v>0</v>
      </c>
      <c r="Q185" s="97">
        <v>93864.33</v>
      </c>
      <c r="R185" s="97">
        <v>1375801.52</v>
      </c>
      <c r="S185" s="97">
        <v>1375801.52</v>
      </c>
      <c r="T185" s="97">
        <v>41865.64</v>
      </c>
      <c r="U185" s="99">
        <v>0</v>
      </c>
    </row>
    <row r="186" spans="1:21" ht="12.75">
      <c r="A186" s="250">
        <v>2</v>
      </c>
      <c r="B186" s="251">
        <v>10</v>
      </c>
      <c r="C186" s="251">
        <v>5</v>
      </c>
      <c r="D186" s="94">
        <v>3</v>
      </c>
      <c r="E186" s="94">
        <v>0</v>
      </c>
      <c r="F186" s="95">
        <v>0</v>
      </c>
      <c r="G186" s="96" t="s">
        <v>437</v>
      </c>
      <c r="H186" s="97">
        <v>4206864.58</v>
      </c>
      <c r="I186" s="97">
        <v>4152395.58</v>
      </c>
      <c r="J186" s="97">
        <v>2583735.42</v>
      </c>
      <c r="K186" s="97">
        <v>1980620.41</v>
      </c>
      <c r="L186" s="97">
        <v>603115.01</v>
      </c>
      <c r="M186" s="97">
        <v>83711.5</v>
      </c>
      <c r="N186" s="97">
        <v>1321383.12</v>
      </c>
      <c r="O186" s="97">
        <v>96297.38</v>
      </c>
      <c r="P186" s="97">
        <v>0</v>
      </c>
      <c r="Q186" s="97">
        <v>67268.16</v>
      </c>
      <c r="R186" s="97">
        <v>54469</v>
      </c>
      <c r="S186" s="97">
        <v>54469</v>
      </c>
      <c r="T186" s="97">
        <v>0</v>
      </c>
      <c r="U186" s="99">
        <v>0</v>
      </c>
    </row>
    <row r="187" spans="1:21" ht="12.75">
      <c r="A187" s="250">
        <v>2</v>
      </c>
      <c r="B187" s="251">
        <v>25</v>
      </c>
      <c r="C187" s="251">
        <v>4</v>
      </c>
      <c r="D187" s="94">
        <v>3</v>
      </c>
      <c r="E187" s="94">
        <v>0</v>
      </c>
      <c r="F187" s="95">
        <v>0</v>
      </c>
      <c r="G187" s="96" t="s">
        <v>438</v>
      </c>
      <c r="H187" s="97">
        <v>5316719.52</v>
      </c>
      <c r="I187" s="97">
        <v>5168553.31</v>
      </c>
      <c r="J187" s="97">
        <v>3777922.59</v>
      </c>
      <c r="K187" s="97">
        <v>2570710.25</v>
      </c>
      <c r="L187" s="97">
        <v>1207212.34</v>
      </c>
      <c r="M187" s="97">
        <v>281387.61</v>
      </c>
      <c r="N187" s="97">
        <v>1054516.64</v>
      </c>
      <c r="O187" s="97">
        <v>0</v>
      </c>
      <c r="P187" s="97">
        <v>0</v>
      </c>
      <c r="Q187" s="97">
        <v>54726.47</v>
      </c>
      <c r="R187" s="97">
        <v>148166.21</v>
      </c>
      <c r="S187" s="97">
        <v>148166.21</v>
      </c>
      <c r="T187" s="97">
        <v>148166.21</v>
      </c>
      <c r="U187" s="99">
        <v>0</v>
      </c>
    </row>
    <row r="188" spans="1:21" ht="12.75">
      <c r="A188" s="250">
        <v>2</v>
      </c>
      <c r="B188" s="251">
        <v>16</v>
      </c>
      <c r="C188" s="251">
        <v>4</v>
      </c>
      <c r="D188" s="94">
        <v>3</v>
      </c>
      <c r="E188" s="94">
        <v>0</v>
      </c>
      <c r="F188" s="95">
        <v>0</v>
      </c>
      <c r="G188" s="96" t="s">
        <v>439</v>
      </c>
      <c r="H188" s="97">
        <v>40351006.47</v>
      </c>
      <c r="I188" s="97">
        <v>39126415.6</v>
      </c>
      <c r="J188" s="97">
        <v>30391928.46</v>
      </c>
      <c r="K188" s="97">
        <v>14176693.3</v>
      </c>
      <c r="L188" s="97">
        <v>16215235.16</v>
      </c>
      <c r="M188" s="97">
        <v>4802056.01</v>
      </c>
      <c r="N188" s="97">
        <v>2753958.96</v>
      </c>
      <c r="O188" s="97">
        <v>129096.85</v>
      </c>
      <c r="P188" s="97">
        <v>0</v>
      </c>
      <c r="Q188" s="97">
        <v>1049375.32</v>
      </c>
      <c r="R188" s="97">
        <v>1224590.87</v>
      </c>
      <c r="S188" s="97">
        <v>1074590.87</v>
      </c>
      <c r="T188" s="97">
        <v>0</v>
      </c>
      <c r="U188" s="99">
        <v>150000</v>
      </c>
    </row>
    <row r="189" spans="1:21" ht="12.75">
      <c r="A189" s="250">
        <v>2</v>
      </c>
      <c r="B189" s="251">
        <v>9</v>
      </c>
      <c r="C189" s="251">
        <v>7</v>
      </c>
      <c r="D189" s="94">
        <v>3</v>
      </c>
      <c r="E189" s="94">
        <v>0</v>
      </c>
      <c r="F189" s="95">
        <v>0</v>
      </c>
      <c r="G189" s="96" t="s">
        <v>440</v>
      </c>
      <c r="H189" s="97">
        <v>4958838.39</v>
      </c>
      <c r="I189" s="97">
        <v>4732493.93</v>
      </c>
      <c r="J189" s="97">
        <v>3629691.69</v>
      </c>
      <c r="K189" s="97">
        <v>2628419.41</v>
      </c>
      <c r="L189" s="97">
        <v>1001272.28</v>
      </c>
      <c r="M189" s="97">
        <v>252995</v>
      </c>
      <c r="N189" s="97">
        <v>709497.57</v>
      </c>
      <c r="O189" s="97">
        <v>54268.37</v>
      </c>
      <c r="P189" s="97">
        <v>0</v>
      </c>
      <c r="Q189" s="97">
        <v>86041.3</v>
      </c>
      <c r="R189" s="97">
        <v>226344.46</v>
      </c>
      <c r="S189" s="97">
        <v>226344.46</v>
      </c>
      <c r="T189" s="97">
        <v>225434.46</v>
      </c>
      <c r="U189" s="99">
        <v>0</v>
      </c>
    </row>
    <row r="190" spans="1:21" ht="12.75">
      <c r="A190" s="250">
        <v>2</v>
      </c>
      <c r="B190" s="251">
        <v>20</v>
      </c>
      <c r="C190" s="251">
        <v>2</v>
      </c>
      <c r="D190" s="94">
        <v>3</v>
      </c>
      <c r="E190" s="94">
        <v>0</v>
      </c>
      <c r="F190" s="95">
        <v>0</v>
      </c>
      <c r="G190" s="96" t="s">
        <v>441</v>
      </c>
      <c r="H190" s="97">
        <v>4828056.43</v>
      </c>
      <c r="I190" s="97">
        <v>4797210.43</v>
      </c>
      <c r="J190" s="97">
        <v>3244116.32</v>
      </c>
      <c r="K190" s="97">
        <v>2282716.18</v>
      </c>
      <c r="L190" s="97">
        <v>961400.14</v>
      </c>
      <c r="M190" s="97">
        <v>383517.83</v>
      </c>
      <c r="N190" s="97">
        <v>1001159.46</v>
      </c>
      <c r="O190" s="97">
        <v>28169.44</v>
      </c>
      <c r="P190" s="97">
        <v>0</v>
      </c>
      <c r="Q190" s="97">
        <v>140247.38</v>
      </c>
      <c r="R190" s="97">
        <v>30846</v>
      </c>
      <c r="S190" s="97">
        <v>30846</v>
      </c>
      <c r="T190" s="97">
        <v>0</v>
      </c>
      <c r="U190" s="99">
        <v>0</v>
      </c>
    </row>
    <row r="191" spans="1:21" ht="12.75">
      <c r="A191" s="250">
        <v>2</v>
      </c>
      <c r="B191" s="251">
        <v>16</v>
      </c>
      <c r="C191" s="251">
        <v>5</v>
      </c>
      <c r="D191" s="94">
        <v>3</v>
      </c>
      <c r="E191" s="94">
        <v>0</v>
      </c>
      <c r="F191" s="95">
        <v>0</v>
      </c>
      <c r="G191" s="96" t="s">
        <v>442</v>
      </c>
      <c r="H191" s="97">
        <v>7785184.33</v>
      </c>
      <c r="I191" s="97">
        <v>6339281.26</v>
      </c>
      <c r="J191" s="97">
        <v>4695805.81</v>
      </c>
      <c r="K191" s="97">
        <v>3389385.91</v>
      </c>
      <c r="L191" s="97">
        <v>1306419.9</v>
      </c>
      <c r="M191" s="97">
        <v>130000</v>
      </c>
      <c r="N191" s="97">
        <v>833109.73</v>
      </c>
      <c r="O191" s="97">
        <v>267192.27</v>
      </c>
      <c r="P191" s="97">
        <v>0</v>
      </c>
      <c r="Q191" s="97">
        <v>413173.45</v>
      </c>
      <c r="R191" s="97">
        <v>1445903.07</v>
      </c>
      <c r="S191" s="97">
        <v>1445903.07</v>
      </c>
      <c r="T191" s="97">
        <v>0</v>
      </c>
      <c r="U191" s="99">
        <v>0</v>
      </c>
    </row>
    <row r="192" spans="1:21" ht="12.75">
      <c r="A192" s="250">
        <v>2</v>
      </c>
      <c r="B192" s="251">
        <v>8</v>
      </c>
      <c r="C192" s="251">
        <v>12</v>
      </c>
      <c r="D192" s="94">
        <v>3</v>
      </c>
      <c r="E192" s="94">
        <v>0</v>
      </c>
      <c r="F192" s="95">
        <v>0</v>
      </c>
      <c r="G192" s="96" t="s">
        <v>443</v>
      </c>
      <c r="H192" s="97">
        <v>6097001.83</v>
      </c>
      <c r="I192" s="97">
        <v>5271813.38</v>
      </c>
      <c r="J192" s="97">
        <v>3834787.3</v>
      </c>
      <c r="K192" s="97">
        <v>2748486.06</v>
      </c>
      <c r="L192" s="97">
        <v>1086301.24</v>
      </c>
      <c r="M192" s="97">
        <v>324694.37</v>
      </c>
      <c r="N192" s="97">
        <v>923764.91</v>
      </c>
      <c r="O192" s="97">
        <v>79958.05</v>
      </c>
      <c r="P192" s="97">
        <v>0</v>
      </c>
      <c r="Q192" s="97">
        <v>108608.75</v>
      </c>
      <c r="R192" s="97">
        <v>825188.45</v>
      </c>
      <c r="S192" s="97">
        <v>825188.45</v>
      </c>
      <c r="T192" s="97">
        <v>819284.45</v>
      </c>
      <c r="U192" s="99">
        <v>0</v>
      </c>
    </row>
    <row r="193" spans="1:21" ht="12.75">
      <c r="A193" s="250">
        <v>2</v>
      </c>
      <c r="B193" s="251">
        <v>23</v>
      </c>
      <c r="C193" s="251">
        <v>8</v>
      </c>
      <c r="D193" s="94">
        <v>3</v>
      </c>
      <c r="E193" s="94">
        <v>0</v>
      </c>
      <c r="F193" s="95">
        <v>0</v>
      </c>
      <c r="G193" s="96" t="s">
        <v>444</v>
      </c>
      <c r="H193" s="97">
        <v>12859520.61</v>
      </c>
      <c r="I193" s="97">
        <v>10498806.14</v>
      </c>
      <c r="J193" s="97">
        <v>8474874.93</v>
      </c>
      <c r="K193" s="97">
        <v>5158470.84</v>
      </c>
      <c r="L193" s="97">
        <v>3316404.09</v>
      </c>
      <c r="M193" s="97">
        <v>707926.81</v>
      </c>
      <c r="N193" s="97">
        <v>924278.53</v>
      </c>
      <c r="O193" s="97">
        <v>47537.77</v>
      </c>
      <c r="P193" s="97">
        <v>0</v>
      </c>
      <c r="Q193" s="97">
        <v>344188.1</v>
      </c>
      <c r="R193" s="97">
        <v>2360714.47</v>
      </c>
      <c r="S193" s="97">
        <v>2360714.47</v>
      </c>
      <c r="T193" s="97">
        <v>87594.6</v>
      </c>
      <c r="U193" s="99">
        <v>0</v>
      </c>
    </row>
    <row r="194" spans="1:21" ht="12.75">
      <c r="A194" s="250">
        <v>2</v>
      </c>
      <c r="B194" s="251">
        <v>23</v>
      </c>
      <c r="C194" s="251">
        <v>7</v>
      </c>
      <c r="D194" s="94">
        <v>3</v>
      </c>
      <c r="E194" s="94">
        <v>0</v>
      </c>
      <c r="F194" s="95">
        <v>0</v>
      </c>
      <c r="G194" s="96" t="s">
        <v>445</v>
      </c>
      <c r="H194" s="97">
        <v>7045433.09</v>
      </c>
      <c r="I194" s="97">
        <v>6441991.03</v>
      </c>
      <c r="J194" s="97">
        <v>5156520.54</v>
      </c>
      <c r="K194" s="97">
        <v>3573570.33</v>
      </c>
      <c r="L194" s="97">
        <v>1582950.21</v>
      </c>
      <c r="M194" s="97">
        <v>211156</v>
      </c>
      <c r="N194" s="97">
        <v>1013923.12</v>
      </c>
      <c r="O194" s="97">
        <v>37667</v>
      </c>
      <c r="P194" s="97">
        <v>0</v>
      </c>
      <c r="Q194" s="97">
        <v>22724.37</v>
      </c>
      <c r="R194" s="97">
        <v>603442.06</v>
      </c>
      <c r="S194" s="97">
        <v>603442.06</v>
      </c>
      <c r="T194" s="97">
        <v>481255.9</v>
      </c>
      <c r="U194" s="99">
        <v>0</v>
      </c>
    </row>
    <row r="195" spans="1:21" ht="12.75">
      <c r="A195" s="250">
        <v>2</v>
      </c>
      <c r="B195" s="251">
        <v>8</v>
      </c>
      <c r="C195" s="251">
        <v>13</v>
      </c>
      <c r="D195" s="94">
        <v>3</v>
      </c>
      <c r="E195" s="94">
        <v>0</v>
      </c>
      <c r="F195" s="95">
        <v>0</v>
      </c>
      <c r="G195" s="96" t="s">
        <v>446</v>
      </c>
      <c r="H195" s="97">
        <v>8701503.42</v>
      </c>
      <c r="I195" s="97">
        <v>4157273.53</v>
      </c>
      <c r="J195" s="97">
        <v>3087849.06</v>
      </c>
      <c r="K195" s="97">
        <v>1755626.79</v>
      </c>
      <c r="L195" s="97">
        <v>1332222.27</v>
      </c>
      <c r="M195" s="97">
        <v>353399</v>
      </c>
      <c r="N195" s="97">
        <v>623975.34</v>
      </c>
      <c r="O195" s="97">
        <v>550</v>
      </c>
      <c r="P195" s="97">
        <v>0</v>
      </c>
      <c r="Q195" s="97">
        <v>91500.13</v>
      </c>
      <c r="R195" s="97">
        <v>4544229.89</v>
      </c>
      <c r="S195" s="97">
        <v>4495229.89</v>
      </c>
      <c r="T195" s="97">
        <v>4321345.23</v>
      </c>
      <c r="U195" s="99">
        <v>49000</v>
      </c>
    </row>
    <row r="196" spans="1:21" ht="12.75">
      <c r="A196" s="250">
        <v>2</v>
      </c>
      <c r="B196" s="251">
        <v>19</v>
      </c>
      <c r="C196" s="251">
        <v>6</v>
      </c>
      <c r="D196" s="94">
        <v>3</v>
      </c>
      <c r="E196" s="94">
        <v>0</v>
      </c>
      <c r="F196" s="95">
        <v>0</v>
      </c>
      <c r="G196" s="96" t="s">
        <v>447</v>
      </c>
      <c r="H196" s="97">
        <v>16580523.71</v>
      </c>
      <c r="I196" s="97">
        <v>14066026.72</v>
      </c>
      <c r="J196" s="97">
        <v>10915251.15</v>
      </c>
      <c r="K196" s="97">
        <v>7905437.33</v>
      </c>
      <c r="L196" s="97">
        <v>3009813.82</v>
      </c>
      <c r="M196" s="97">
        <v>1131107.94</v>
      </c>
      <c r="N196" s="97">
        <v>1949648.57</v>
      </c>
      <c r="O196" s="97">
        <v>0</v>
      </c>
      <c r="P196" s="97">
        <v>0</v>
      </c>
      <c r="Q196" s="97">
        <v>70019.06</v>
      </c>
      <c r="R196" s="97">
        <v>2514496.99</v>
      </c>
      <c r="S196" s="97">
        <v>1514496.99</v>
      </c>
      <c r="T196" s="97">
        <v>550185.72</v>
      </c>
      <c r="U196" s="99">
        <v>1000000</v>
      </c>
    </row>
    <row r="197" spans="1:21" ht="12.75">
      <c r="A197" s="250">
        <v>2</v>
      </c>
      <c r="B197" s="251">
        <v>17</v>
      </c>
      <c r="C197" s="251">
        <v>4</v>
      </c>
      <c r="D197" s="94">
        <v>3</v>
      </c>
      <c r="E197" s="94">
        <v>0</v>
      </c>
      <c r="F197" s="95">
        <v>0</v>
      </c>
      <c r="G197" s="96" t="s">
        <v>448</v>
      </c>
      <c r="H197" s="97">
        <v>14834173.9</v>
      </c>
      <c r="I197" s="97">
        <v>12338890.67</v>
      </c>
      <c r="J197" s="97">
        <v>8894465.75</v>
      </c>
      <c r="K197" s="97">
        <v>6399662.98</v>
      </c>
      <c r="L197" s="97">
        <v>2494802.77</v>
      </c>
      <c r="M197" s="97">
        <v>922889.72</v>
      </c>
      <c r="N197" s="97">
        <v>2182407.02</v>
      </c>
      <c r="O197" s="97">
        <v>0</v>
      </c>
      <c r="P197" s="97">
        <v>0</v>
      </c>
      <c r="Q197" s="97">
        <v>339128.18</v>
      </c>
      <c r="R197" s="97">
        <v>2495283.23</v>
      </c>
      <c r="S197" s="97">
        <v>2475283.23</v>
      </c>
      <c r="T197" s="97">
        <v>2463912.61</v>
      </c>
      <c r="U197" s="99">
        <v>20000</v>
      </c>
    </row>
    <row r="198" spans="1:21" ht="12.75">
      <c r="A198" s="250">
        <v>2</v>
      </c>
      <c r="B198" s="251">
        <v>14</v>
      </c>
      <c r="C198" s="251">
        <v>7</v>
      </c>
      <c r="D198" s="94">
        <v>3</v>
      </c>
      <c r="E198" s="94">
        <v>0</v>
      </c>
      <c r="F198" s="95">
        <v>0</v>
      </c>
      <c r="G198" s="96" t="s">
        <v>449</v>
      </c>
      <c r="H198" s="97">
        <v>8532508.32</v>
      </c>
      <c r="I198" s="97">
        <v>8395250.6</v>
      </c>
      <c r="J198" s="97">
        <v>6391479.61</v>
      </c>
      <c r="K198" s="97">
        <v>4516215.84</v>
      </c>
      <c r="L198" s="97">
        <v>1875263.77</v>
      </c>
      <c r="M198" s="97">
        <v>398127.63</v>
      </c>
      <c r="N198" s="97">
        <v>1334317.42</v>
      </c>
      <c r="O198" s="97">
        <v>112879.27</v>
      </c>
      <c r="P198" s="97">
        <v>0</v>
      </c>
      <c r="Q198" s="97">
        <v>158446.67</v>
      </c>
      <c r="R198" s="97">
        <v>137257.72</v>
      </c>
      <c r="S198" s="97">
        <v>137257.72</v>
      </c>
      <c r="T198" s="97">
        <v>8118</v>
      </c>
      <c r="U198" s="99">
        <v>0</v>
      </c>
    </row>
    <row r="199" spans="1:21" ht="12.75">
      <c r="A199" s="250">
        <v>2</v>
      </c>
      <c r="B199" s="251">
        <v>8</v>
      </c>
      <c r="C199" s="251">
        <v>14</v>
      </c>
      <c r="D199" s="94">
        <v>3</v>
      </c>
      <c r="E199" s="94">
        <v>0</v>
      </c>
      <c r="F199" s="95">
        <v>0</v>
      </c>
      <c r="G199" s="96" t="s">
        <v>450</v>
      </c>
      <c r="H199" s="97">
        <v>3935346.44</v>
      </c>
      <c r="I199" s="97">
        <v>3834632.06</v>
      </c>
      <c r="J199" s="97">
        <v>2785767.89</v>
      </c>
      <c r="K199" s="97">
        <v>1689527.37</v>
      </c>
      <c r="L199" s="97">
        <v>1096240.52</v>
      </c>
      <c r="M199" s="97">
        <v>244314.75</v>
      </c>
      <c r="N199" s="97">
        <v>534716.46</v>
      </c>
      <c r="O199" s="97">
        <v>97661.04</v>
      </c>
      <c r="P199" s="97">
        <v>0</v>
      </c>
      <c r="Q199" s="97">
        <v>172171.92</v>
      </c>
      <c r="R199" s="97">
        <v>100714.38</v>
      </c>
      <c r="S199" s="97">
        <v>100714.38</v>
      </c>
      <c r="T199" s="97">
        <v>14640</v>
      </c>
      <c r="U199" s="99">
        <v>0</v>
      </c>
    </row>
    <row r="200" spans="1:21" ht="12.75">
      <c r="A200" s="250">
        <v>2</v>
      </c>
      <c r="B200" s="251">
        <v>11</v>
      </c>
      <c r="C200" s="251">
        <v>4</v>
      </c>
      <c r="D200" s="94">
        <v>3</v>
      </c>
      <c r="E200" s="94">
        <v>0</v>
      </c>
      <c r="F200" s="95">
        <v>0</v>
      </c>
      <c r="G200" s="96" t="s">
        <v>451</v>
      </c>
      <c r="H200" s="97">
        <v>6009175.64</v>
      </c>
      <c r="I200" s="97">
        <v>5130360.73</v>
      </c>
      <c r="J200" s="97">
        <v>3536603.43</v>
      </c>
      <c r="K200" s="97">
        <v>2681850.08</v>
      </c>
      <c r="L200" s="97">
        <v>854753.35</v>
      </c>
      <c r="M200" s="97">
        <v>413447.45</v>
      </c>
      <c r="N200" s="97">
        <v>1035853.62</v>
      </c>
      <c r="O200" s="97">
        <v>0</v>
      </c>
      <c r="P200" s="97">
        <v>0</v>
      </c>
      <c r="Q200" s="97">
        <v>144456.23</v>
      </c>
      <c r="R200" s="97">
        <v>878814.91</v>
      </c>
      <c r="S200" s="97">
        <v>878814.91</v>
      </c>
      <c r="T200" s="97">
        <v>791114.15</v>
      </c>
      <c r="U200" s="99">
        <v>0</v>
      </c>
    </row>
    <row r="201" spans="1:21" ht="12.75">
      <c r="A201" s="250">
        <v>2</v>
      </c>
      <c r="B201" s="251">
        <v>18</v>
      </c>
      <c r="C201" s="251">
        <v>4</v>
      </c>
      <c r="D201" s="94">
        <v>3</v>
      </c>
      <c r="E201" s="94">
        <v>0</v>
      </c>
      <c r="F201" s="95">
        <v>0</v>
      </c>
      <c r="G201" s="96" t="s">
        <v>452</v>
      </c>
      <c r="H201" s="97">
        <v>11275283.78</v>
      </c>
      <c r="I201" s="97">
        <v>10388979.4</v>
      </c>
      <c r="J201" s="97">
        <v>8052755.84</v>
      </c>
      <c r="K201" s="97">
        <v>5830419.19</v>
      </c>
      <c r="L201" s="97">
        <v>2222336.65</v>
      </c>
      <c r="M201" s="97">
        <v>708894.32</v>
      </c>
      <c r="N201" s="97">
        <v>1481033.89</v>
      </c>
      <c r="O201" s="97">
        <v>101070.16</v>
      </c>
      <c r="P201" s="97">
        <v>0</v>
      </c>
      <c r="Q201" s="97">
        <v>45225.19</v>
      </c>
      <c r="R201" s="97">
        <v>886304.38</v>
      </c>
      <c r="S201" s="97">
        <v>886304.38</v>
      </c>
      <c r="T201" s="97">
        <v>578080.55</v>
      </c>
      <c r="U201" s="99">
        <v>0</v>
      </c>
    </row>
    <row r="202" spans="1:21" ht="12.75">
      <c r="A202" s="250">
        <v>2</v>
      </c>
      <c r="B202" s="251">
        <v>26</v>
      </c>
      <c r="C202" s="251">
        <v>4</v>
      </c>
      <c r="D202" s="94">
        <v>3</v>
      </c>
      <c r="E202" s="94">
        <v>0</v>
      </c>
      <c r="F202" s="95">
        <v>0</v>
      </c>
      <c r="G202" s="96" t="s">
        <v>453</v>
      </c>
      <c r="H202" s="97">
        <v>4328893.16</v>
      </c>
      <c r="I202" s="97">
        <v>3959869.11</v>
      </c>
      <c r="J202" s="97">
        <v>2645724.65</v>
      </c>
      <c r="K202" s="97">
        <v>2116420.87</v>
      </c>
      <c r="L202" s="97">
        <v>529303.78</v>
      </c>
      <c r="M202" s="97">
        <v>232696</v>
      </c>
      <c r="N202" s="97">
        <v>980522.07</v>
      </c>
      <c r="O202" s="97">
        <v>90673.96</v>
      </c>
      <c r="P202" s="97">
        <v>0</v>
      </c>
      <c r="Q202" s="97">
        <v>10252.43</v>
      </c>
      <c r="R202" s="97">
        <v>369024.05</v>
      </c>
      <c r="S202" s="97">
        <v>369024.05</v>
      </c>
      <c r="T202" s="97">
        <v>363024.05</v>
      </c>
      <c r="U202" s="99">
        <v>0</v>
      </c>
    </row>
    <row r="203" spans="1:21" ht="12.75">
      <c r="A203" s="250">
        <v>2</v>
      </c>
      <c r="B203" s="251">
        <v>20</v>
      </c>
      <c r="C203" s="251">
        <v>3</v>
      </c>
      <c r="D203" s="94">
        <v>3</v>
      </c>
      <c r="E203" s="94">
        <v>0</v>
      </c>
      <c r="F203" s="95">
        <v>0</v>
      </c>
      <c r="G203" s="96" t="s">
        <v>454</v>
      </c>
      <c r="H203" s="97">
        <v>14931426.85</v>
      </c>
      <c r="I203" s="97">
        <v>11746588.95</v>
      </c>
      <c r="J203" s="97">
        <v>8703056.95</v>
      </c>
      <c r="K203" s="97">
        <v>6250465.47</v>
      </c>
      <c r="L203" s="97">
        <v>2452591.48</v>
      </c>
      <c r="M203" s="97">
        <v>1140719.93</v>
      </c>
      <c r="N203" s="97">
        <v>1557008.85</v>
      </c>
      <c r="O203" s="97">
        <v>117668.06</v>
      </c>
      <c r="P203" s="97">
        <v>0</v>
      </c>
      <c r="Q203" s="97">
        <v>228135.16</v>
      </c>
      <c r="R203" s="97">
        <v>3184837.9</v>
      </c>
      <c r="S203" s="97">
        <v>3184837.9</v>
      </c>
      <c r="T203" s="97">
        <v>85345.09</v>
      </c>
      <c r="U203" s="99">
        <v>0</v>
      </c>
    </row>
    <row r="204" spans="1:21" ht="12.75">
      <c r="A204" s="250">
        <v>2</v>
      </c>
      <c r="B204" s="251">
        <v>14</v>
      </c>
      <c r="C204" s="251">
        <v>8</v>
      </c>
      <c r="D204" s="94">
        <v>3</v>
      </c>
      <c r="E204" s="94">
        <v>0</v>
      </c>
      <c r="F204" s="95">
        <v>0</v>
      </c>
      <c r="G204" s="96" t="s">
        <v>455</v>
      </c>
      <c r="H204" s="97">
        <v>7622084.98</v>
      </c>
      <c r="I204" s="97">
        <v>5850457.95</v>
      </c>
      <c r="J204" s="97">
        <v>4528485.86</v>
      </c>
      <c r="K204" s="97">
        <v>2889400.86</v>
      </c>
      <c r="L204" s="97">
        <v>1639085</v>
      </c>
      <c r="M204" s="97">
        <v>221060.18</v>
      </c>
      <c r="N204" s="97">
        <v>985348.39</v>
      </c>
      <c r="O204" s="97">
        <v>0</v>
      </c>
      <c r="P204" s="97">
        <v>0</v>
      </c>
      <c r="Q204" s="97">
        <v>115563.52</v>
      </c>
      <c r="R204" s="97">
        <v>1771627.03</v>
      </c>
      <c r="S204" s="97">
        <v>1771627.03</v>
      </c>
      <c r="T204" s="97">
        <v>948542.25</v>
      </c>
      <c r="U204" s="99">
        <v>0</v>
      </c>
    </row>
    <row r="205" spans="1:21" ht="12.75">
      <c r="A205" s="250">
        <v>2</v>
      </c>
      <c r="B205" s="251">
        <v>4</v>
      </c>
      <c r="C205" s="251">
        <v>4</v>
      </c>
      <c r="D205" s="94">
        <v>3</v>
      </c>
      <c r="E205" s="94">
        <v>0</v>
      </c>
      <c r="F205" s="95">
        <v>0</v>
      </c>
      <c r="G205" s="96" t="s">
        <v>456</v>
      </c>
      <c r="H205" s="97">
        <v>5013222.77</v>
      </c>
      <c r="I205" s="97">
        <v>4712744.49</v>
      </c>
      <c r="J205" s="97">
        <v>3375253.77</v>
      </c>
      <c r="K205" s="97">
        <v>2390184.12</v>
      </c>
      <c r="L205" s="97">
        <v>985069.65</v>
      </c>
      <c r="M205" s="97">
        <v>254701.86</v>
      </c>
      <c r="N205" s="97">
        <v>1053391.32</v>
      </c>
      <c r="O205" s="97">
        <v>0</v>
      </c>
      <c r="P205" s="97">
        <v>0</v>
      </c>
      <c r="Q205" s="97">
        <v>29397.54</v>
      </c>
      <c r="R205" s="97">
        <v>300478.28</v>
      </c>
      <c r="S205" s="97">
        <v>300478.28</v>
      </c>
      <c r="T205" s="97">
        <v>0</v>
      </c>
      <c r="U205" s="99">
        <v>0</v>
      </c>
    </row>
    <row r="206" spans="1:21" ht="12.75">
      <c r="A206" s="250">
        <v>2</v>
      </c>
      <c r="B206" s="251">
        <v>25</v>
      </c>
      <c r="C206" s="251">
        <v>6</v>
      </c>
      <c r="D206" s="94">
        <v>3</v>
      </c>
      <c r="E206" s="94">
        <v>0</v>
      </c>
      <c r="F206" s="95">
        <v>0</v>
      </c>
      <c r="G206" s="96" t="s">
        <v>457</v>
      </c>
      <c r="H206" s="97">
        <v>5290371.41</v>
      </c>
      <c r="I206" s="97">
        <v>5046114.4</v>
      </c>
      <c r="J206" s="97">
        <v>3618377.24</v>
      </c>
      <c r="K206" s="97">
        <v>2858858.82</v>
      </c>
      <c r="L206" s="97">
        <v>759518.42</v>
      </c>
      <c r="M206" s="97">
        <v>295988.78</v>
      </c>
      <c r="N206" s="97">
        <v>1010460.99</v>
      </c>
      <c r="O206" s="97">
        <v>9756.06</v>
      </c>
      <c r="P206" s="97">
        <v>0</v>
      </c>
      <c r="Q206" s="97">
        <v>111531.33</v>
      </c>
      <c r="R206" s="97">
        <v>244257.01</v>
      </c>
      <c r="S206" s="97">
        <v>244257.01</v>
      </c>
      <c r="T206" s="97">
        <v>4007</v>
      </c>
      <c r="U206" s="99">
        <v>0</v>
      </c>
    </row>
    <row r="207" spans="1:21" ht="12.75">
      <c r="A207" s="250">
        <v>2</v>
      </c>
      <c r="B207" s="251">
        <v>17</v>
      </c>
      <c r="C207" s="251">
        <v>5</v>
      </c>
      <c r="D207" s="94">
        <v>3</v>
      </c>
      <c r="E207" s="94">
        <v>0</v>
      </c>
      <c r="F207" s="95">
        <v>0</v>
      </c>
      <c r="G207" s="96" t="s">
        <v>458</v>
      </c>
      <c r="H207" s="97">
        <v>4498290.16</v>
      </c>
      <c r="I207" s="97">
        <v>4457278</v>
      </c>
      <c r="J207" s="97">
        <v>3387240.04</v>
      </c>
      <c r="K207" s="97">
        <v>2559572.38</v>
      </c>
      <c r="L207" s="97">
        <v>827667.66</v>
      </c>
      <c r="M207" s="97">
        <v>196622.26</v>
      </c>
      <c r="N207" s="97">
        <v>705125.89</v>
      </c>
      <c r="O207" s="97">
        <v>12531.9</v>
      </c>
      <c r="P207" s="97">
        <v>0</v>
      </c>
      <c r="Q207" s="97">
        <v>155757.91</v>
      </c>
      <c r="R207" s="97">
        <v>41012.16</v>
      </c>
      <c r="S207" s="97">
        <v>41012.16</v>
      </c>
      <c r="T207" s="97">
        <v>458.96</v>
      </c>
      <c r="U207" s="99">
        <v>0</v>
      </c>
    </row>
    <row r="208" spans="1:21" ht="12.75">
      <c r="A208" s="250">
        <v>2</v>
      </c>
      <c r="B208" s="251">
        <v>12</v>
      </c>
      <c r="C208" s="251">
        <v>5</v>
      </c>
      <c r="D208" s="94">
        <v>3</v>
      </c>
      <c r="E208" s="94">
        <v>0</v>
      </c>
      <c r="F208" s="95">
        <v>0</v>
      </c>
      <c r="G208" s="96" t="s">
        <v>459</v>
      </c>
      <c r="H208" s="97">
        <v>2717972.63</v>
      </c>
      <c r="I208" s="97">
        <v>2614118.06</v>
      </c>
      <c r="J208" s="97">
        <v>1898407.76</v>
      </c>
      <c r="K208" s="97">
        <v>1287405.93</v>
      </c>
      <c r="L208" s="97">
        <v>611001.83</v>
      </c>
      <c r="M208" s="97">
        <v>141287.27</v>
      </c>
      <c r="N208" s="97">
        <v>529055.46</v>
      </c>
      <c r="O208" s="97">
        <v>1074.23</v>
      </c>
      <c r="P208" s="97">
        <v>0</v>
      </c>
      <c r="Q208" s="97">
        <v>44293.34</v>
      </c>
      <c r="R208" s="97">
        <v>103854.57</v>
      </c>
      <c r="S208" s="97">
        <v>103854.57</v>
      </c>
      <c r="T208" s="97">
        <v>90747.57</v>
      </c>
      <c r="U208" s="99">
        <v>0</v>
      </c>
    </row>
    <row r="209" spans="1:21" ht="12.75">
      <c r="A209" s="250">
        <v>2</v>
      </c>
      <c r="B209" s="251">
        <v>22</v>
      </c>
      <c r="C209" s="251">
        <v>3</v>
      </c>
      <c r="D209" s="94">
        <v>3</v>
      </c>
      <c r="E209" s="94">
        <v>0</v>
      </c>
      <c r="F209" s="95">
        <v>0</v>
      </c>
      <c r="G209" s="96" t="s">
        <v>460</v>
      </c>
      <c r="H209" s="97">
        <v>14208971.31</v>
      </c>
      <c r="I209" s="97">
        <v>11912606.46</v>
      </c>
      <c r="J209" s="97">
        <v>8526532.31</v>
      </c>
      <c r="K209" s="97">
        <v>5892018.37</v>
      </c>
      <c r="L209" s="97">
        <v>2634513.94</v>
      </c>
      <c r="M209" s="97">
        <v>883356.77</v>
      </c>
      <c r="N209" s="97">
        <v>2028087.79</v>
      </c>
      <c r="O209" s="97">
        <v>116780.15</v>
      </c>
      <c r="P209" s="97">
        <v>0</v>
      </c>
      <c r="Q209" s="97">
        <v>357849.44</v>
      </c>
      <c r="R209" s="97">
        <v>2296364.85</v>
      </c>
      <c r="S209" s="97">
        <v>2296364.85</v>
      </c>
      <c r="T209" s="97">
        <v>1171501.53</v>
      </c>
      <c r="U209" s="99">
        <v>0</v>
      </c>
    </row>
    <row r="210" spans="1:21" ht="12.75">
      <c r="A210" s="250">
        <v>2</v>
      </c>
      <c r="B210" s="251">
        <v>24</v>
      </c>
      <c r="C210" s="251">
        <v>5</v>
      </c>
      <c r="D210" s="94">
        <v>3</v>
      </c>
      <c r="E210" s="94">
        <v>0</v>
      </c>
      <c r="F210" s="95">
        <v>0</v>
      </c>
      <c r="G210" s="96" t="s">
        <v>461</v>
      </c>
      <c r="H210" s="97">
        <v>12525314.22</v>
      </c>
      <c r="I210" s="97">
        <v>12514760.22</v>
      </c>
      <c r="J210" s="97">
        <v>10072895.79</v>
      </c>
      <c r="K210" s="97">
        <v>7713645.78</v>
      </c>
      <c r="L210" s="97">
        <v>2359250.01</v>
      </c>
      <c r="M210" s="97">
        <v>407788.97</v>
      </c>
      <c r="N210" s="97">
        <v>1831921.68</v>
      </c>
      <c r="O210" s="97">
        <v>0</v>
      </c>
      <c r="P210" s="97">
        <v>0</v>
      </c>
      <c r="Q210" s="97">
        <v>202153.78</v>
      </c>
      <c r="R210" s="97">
        <v>10554</v>
      </c>
      <c r="S210" s="97">
        <v>10554</v>
      </c>
      <c r="T210" s="97">
        <v>0</v>
      </c>
      <c r="U210" s="99">
        <v>0</v>
      </c>
    </row>
    <row r="211" spans="1:21" ht="12.75">
      <c r="A211" s="250">
        <v>2</v>
      </c>
      <c r="B211" s="251">
        <v>24</v>
      </c>
      <c r="C211" s="251">
        <v>6</v>
      </c>
      <c r="D211" s="94">
        <v>3</v>
      </c>
      <c r="E211" s="94">
        <v>0</v>
      </c>
      <c r="F211" s="95">
        <v>0</v>
      </c>
      <c r="G211" s="96" t="s">
        <v>462</v>
      </c>
      <c r="H211" s="97">
        <v>9106932.61</v>
      </c>
      <c r="I211" s="97">
        <v>8814090.66</v>
      </c>
      <c r="J211" s="97">
        <v>6275090.51</v>
      </c>
      <c r="K211" s="97">
        <v>4641236.39</v>
      </c>
      <c r="L211" s="97">
        <v>1633854.12</v>
      </c>
      <c r="M211" s="97">
        <v>636169</v>
      </c>
      <c r="N211" s="97">
        <v>1750587.84</v>
      </c>
      <c r="O211" s="97">
        <v>0</v>
      </c>
      <c r="P211" s="97">
        <v>0</v>
      </c>
      <c r="Q211" s="97">
        <v>152243.31</v>
      </c>
      <c r="R211" s="97">
        <v>292841.95</v>
      </c>
      <c r="S211" s="97">
        <v>292841.95</v>
      </c>
      <c r="T211" s="97">
        <v>114646.73</v>
      </c>
      <c r="U211" s="99">
        <v>0</v>
      </c>
    </row>
    <row r="212" spans="1:21" ht="12.75">
      <c r="A212" s="250">
        <v>2</v>
      </c>
      <c r="B212" s="251">
        <v>24</v>
      </c>
      <c r="C212" s="251">
        <v>7</v>
      </c>
      <c r="D212" s="94">
        <v>3</v>
      </c>
      <c r="E212" s="94">
        <v>0</v>
      </c>
      <c r="F212" s="95">
        <v>0</v>
      </c>
      <c r="G212" s="96" t="s">
        <v>463</v>
      </c>
      <c r="H212" s="97">
        <v>2899987.87</v>
      </c>
      <c r="I212" s="97">
        <v>2863080.73</v>
      </c>
      <c r="J212" s="97">
        <v>1843898.94</v>
      </c>
      <c r="K212" s="97">
        <v>1325815.46</v>
      </c>
      <c r="L212" s="97">
        <v>518083.48</v>
      </c>
      <c r="M212" s="97">
        <v>313965</v>
      </c>
      <c r="N212" s="97">
        <v>627220.26</v>
      </c>
      <c r="O212" s="97">
        <v>14470.28</v>
      </c>
      <c r="P212" s="97">
        <v>0</v>
      </c>
      <c r="Q212" s="97">
        <v>63526.25</v>
      </c>
      <c r="R212" s="97">
        <v>36907.14</v>
      </c>
      <c r="S212" s="97">
        <v>36907.14</v>
      </c>
      <c r="T212" s="97">
        <v>0</v>
      </c>
      <c r="U212" s="99">
        <v>0</v>
      </c>
    </row>
    <row r="213" spans="1:21" ht="12.75">
      <c r="A213" s="250">
        <v>2</v>
      </c>
      <c r="B213" s="251">
        <v>19</v>
      </c>
      <c r="C213" s="251">
        <v>8</v>
      </c>
      <c r="D213" s="94">
        <v>3</v>
      </c>
      <c r="E213" s="94">
        <v>0</v>
      </c>
      <c r="F213" s="95">
        <v>0</v>
      </c>
      <c r="G213" s="96" t="s">
        <v>464</v>
      </c>
      <c r="H213" s="97">
        <v>7814484.63</v>
      </c>
      <c r="I213" s="97">
        <v>7048311.35</v>
      </c>
      <c r="J213" s="97">
        <v>5360342.29</v>
      </c>
      <c r="K213" s="97">
        <v>3169069.09</v>
      </c>
      <c r="L213" s="97">
        <v>2191273.2</v>
      </c>
      <c r="M213" s="97">
        <v>443006.03</v>
      </c>
      <c r="N213" s="97">
        <v>808699.38</v>
      </c>
      <c r="O213" s="97">
        <v>21644.99</v>
      </c>
      <c r="P213" s="97">
        <v>228740.16</v>
      </c>
      <c r="Q213" s="97">
        <v>185878.5</v>
      </c>
      <c r="R213" s="97">
        <v>766173.28</v>
      </c>
      <c r="S213" s="97">
        <v>596173.28</v>
      </c>
      <c r="T213" s="97">
        <v>0</v>
      </c>
      <c r="U213" s="99">
        <v>170000</v>
      </c>
    </row>
    <row r="214" spans="1:21" ht="12.75">
      <c r="A214" s="250">
        <v>2</v>
      </c>
      <c r="B214" s="251">
        <v>20</v>
      </c>
      <c r="C214" s="251">
        <v>6</v>
      </c>
      <c r="D214" s="94">
        <v>3</v>
      </c>
      <c r="E214" s="94">
        <v>0</v>
      </c>
      <c r="F214" s="95">
        <v>0</v>
      </c>
      <c r="G214" s="96" t="s">
        <v>465</v>
      </c>
      <c r="H214" s="97">
        <v>10264162.59</v>
      </c>
      <c r="I214" s="97">
        <v>9466245.95</v>
      </c>
      <c r="J214" s="97">
        <v>6260502.83</v>
      </c>
      <c r="K214" s="97">
        <v>3914167.81</v>
      </c>
      <c r="L214" s="97">
        <v>2346335.02</v>
      </c>
      <c r="M214" s="97">
        <v>1172804.35</v>
      </c>
      <c r="N214" s="97">
        <v>1496010.11</v>
      </c>
      <c r="O214" s="97">
        <v>169774.69</v>
      </c>
      <c r="P214" s="97">
        <v>0</v>
      </c>
      <c r="Q214" s="97">
        <v>367153.97</v>
      </c>
      <c r="R214" s="97">
        <v>797916.64</v>
      </c>
      <c r="S214" s="97">
        <v>797916.64</v>
      </c>
      <c r="T214" s="97">
        <v>172519.5</v>
      </c>
      <c r="U214" s="99">
        <v>0</v>
      </c>
    </row>
    <row r="215" spans="1:21" ht="15">
      <c r="A215" s="250"/>
      <c r="B215" s="251"/>
      <c r="C215" s="251"/>
      <c r="D215" s="94"/>
      <c r="E215" s="94"/>
      <c r="F215" s="121" t="s">
        <v>466</v>
      </c>
      <c r="G215" s="96"/>
      <c r="H215" s="111">
        <v>7591340.829999998</v>
      </c>
      <c r="I215" s="111">
        <v>4590511.58</v>
      </c>
      <c r="J215" s="111">
        <v>2937767.03</v>
      </c>
      <c r="K215" s="111">
        <v>1104303.94</v>
      </c>
      <c r="L215" s="111">
        <v>1833463.09</v>
      </c>
      <c r="M215" s="111">
        <v>0</v>
      </c>
      <c r="N215" s="111">
        <v>160183.93</v>
      </c>
      <c r="O215" s="111">
        <v>29269.52</v>
      </c>
      <c r="P215" s="111">
        <v>0</v>
      </c>
      <c r="Q215" s="111">
        <v>1463291.1</v>
      </c>
      <c r="R215" s="111">
        <v>3000829.25</v>
      </c>
      <c r="S215" s="111">
        <v>3000829.25</v>
      </c>
      <c r="T215" s="111">
        <v>2859166.46</v>
      </c>
      <c r="U215" s="113">
        <v>0</v>
      </c>
    </row>
    <row r="216" spans="1:21" ht="25.5">
      <c r="A216" s="250">
        <v>2</v>
      </c>
      <c r="B216" s="251">
        <v>15</v>
      </c>
      <c r="C216" s="251">
        <v>1</v>
      </c>
      <c r="D216" s="94" t="s">
        <v>467</v>
      </c>
      <c r="E216" s="94">
        <v>8</v>
      </c>
      <c r="F216" s="95">
        <v>0</v>
      </c>
      <c r="G216" s="321" t="s">
        <v>468</v>
      </c>
      <c r="H216" s="97">
        <v>100017.22</v>
      </c>
      <c r="I216" s="97">
        <v>100017.22</v>
      </c>
      <c r="J216" s="97">
        <v>88517.22</v>
      </c>
      <c r="K216" s="97">
        <v>37384.49</v>
      </c>
      <c r="L216" s="97">
        <v>51132.73</v>
      </c>
      <c r="M216" s="97">
        <v>0</v>
      </c>
      <c r="N216" s="97">
        <v>11500</v>
      </c>
      <c r="O216" s="97">
        <v>0</v>
      </c>
      <c r="P216" s="97">
        <v>0</v>
      </c>
      <c r="Q216" s="97">
        <v>0</v>
      </c>
      <c r="R216" s="97">
        <v>0</v>
      </c>
      <c r="S216" s="97">
        <v>0</v>
      </c>
      <c r="T216" s="97">
        <v>0</v>
      </c>
      <c r="U216" s="99">
        <v>0</v>
      </c>
    </row>
    <row r="217" spans="1:21" ht="25.5">
      <c r="A217" s="250">
        <v>2</v>
      </c>
      <c r="B217" s="251">
        <v>63</v>
      </c>
      <c r="C217" s="251">
        <v>1</v>
      </c>
      <c r="D217" s="94" t="s">
        <v>467</v>
      </c>
      <c r="E217" s="94">
        <v>8</v>
      </c>
      <c r="F217" s="95">
        <v>0</v>
      </c>
      <c r="G217" s="321" t="s">
        <v>469</v>
      </c>
      <c r="H217" s="97">
        <v>5997756.53</v>
      </c>
      <c r="I217" s="97">
        <v>3120117.82</v>
      </c>
      <c r="J217" s="97">
        <v>1605982.76</v>
      </c>
      <c r="K217" s="97">
        <v>467831.28</v>
      </c>
      <c r="L217" s="97">
        <v>1138151.48</v>
      </c>
      <c r="M217" s="97">
        <v>0</v>
      </c>
      <c r="N217" s="97">
        <v>52574.31</v>
      </c>
      <c r="O217" s="97">
        <v>0</v>
      </c>
      <c r="P217" s="97">
        <v>0</v>
      </c>
      <c r="Q217" s="97">
        <v>1461560.75</v>
      </c>
      <c r="R217" s="97">
        <v>2877638.71</v>
      </c>
      <c r="S217" s="97">
        <v>2877638.71</v>
      </c>
      <c r="T217" s="97">
        <v>2735975.92</v>
      </c>
      <c r="U217" s="99">
        <v>0</v>
      </c>
    </row>
    <row r="218" spans="1:21" ht="12.75">
      <c r="A218" s="250">
        <v>2</v>
      </c>
      <c r="B218" s="251">
        <v>9</v>
      </c>
      <c r="C218" s="251">
        <v>7</v>
      </c>
      <c r="D218" s="94" t="s">
        <v>467</v>
      </c>
      <c r="E218" s="94">
        <v>8</v>
      </c>
      <c r="F218" s="95">
        <v>0</v>
      </c>
      <c r="G218" s="321" t="s">
        <v>470</v>
      </c>
      <c r="H218" s="97">
        <v>237948.39</v>
      </c>
      <c r="I218" s="97">
        <v>237948.39</v>
      </c>
      <c r="J218" s="97">
        <v>236448.39</v>
      </c>
      <c r="K218" s="97">
        <v>67133.55</v>
      </c>
      <c r="L218" s="97">
        <v>169314.84</v>
      </c>
      <c r="M218" s="97">
        <v>0</v>
      </c>
      <c r="N218" s="97">
        <v>1500</v>
      </c>
      <c r="O218" s="97">
        <v>0</v>
      </c>
      <c r="P218" s="97">
        <v>0</v>
      </c>
      <c r="Q218" s="97">
        <v>0</v>
      </c>
      <c r="R218" s="97">
        <v>0</v>
      </c>
      <c r="S218" s="97">
        <v>0</v>
      </c>
      <c r="T218" s="97">
        <v>0</v>
      </c>
      <c r="U218" s="99">
        <v>0</v>
      </c>
    </row>
    <row r="219" spans="1:21" ht="12.75">
      <c r="A219" s="250">
        <v>2</v>
      </c>
      <c r="B219" s="251">
        <v>10</v>
      </c>
      <c r="C219" s="251">
        <v>1</v>
      </c>
      <c r="D219" s="94" t="s">
        <v>467</v>
      </c>
      <c r="E219" s="94">
        <v>8</v>
      </c>
      <c r="F219" s="95">
        <v>0</v>
      </c>
      <c r="G219" s="321" t="s">
        <v>471</v>
      </c>
      <c r="H219" s="97">
        <v>51006.04</v>
      </c>
      <c r="I219" s="97">
        <v>51006.04</v>
      </c>
      <c r="J219" s="97">
        <v>51006.04</v>
      </c>
      <c r="K219" s="97">
        <v>23381.69</v>
      </c>
      <c r="L219" s="97">
        <v>27624.35</v>
      </c>
      <c r="M219" s="97">
        <v>0</v>
      </c>
      <c r="N219" s="97">
        <v>0</v>
      </c>
      <c r="O219" s="97">
        <v>0</v>
      </c>
      <c r="P219" s="97">
        <v>0</v>
      </c>
      <c r="Q219" s="97">
        <v>0</v>
      </c>
      <c r="R219" s="97">
        <v>0</v>
      </c>
      <c r="S219" s="97">
        <v>0</v>
      </c>
      <c r="T219" s="97">
        <v>0</v>
      </c>
      <c r="U219" s="99">
        <v>0</v>
      </c>
    </row>
    <row r="220" spans="1:21" ht="12.75">
      <c r="A220" s="250">
        <v>2</v>
      </c>
      <c r="B220" s="251">
        <v>20</v>
      </c>
      <c r="C220" s="251">
        <v>2</v>
      </c>
      <c r="D220" s="94" t="s">
        <v>467</v>
      </c>
      <c r="E220" s="94">
        <v>8</v>
      </c>
      <c r="F220" s="95">
        <v>0</v>
      </c>
      <c r="G220" s="321" t="s">
        <v>472</v>
      </c>
      <c r="H220" s="97">
        <v>41752.85</v>
      </c>
      <c r="I220" s="97">
        <v>41752.85</v>
      </c>
      <c r="J220" s="97">
        <v>36624.65</v>
      </c>
      <c r="K220" s="97">
        <v>24761.5</v>
      </c>
      <c r="L220" s="97">
        <v>11863.15</v>
      </c>
      <c r="M220" s="97">
        <v>0</v>
      </c>
      <c r="N220" s="97">
        <v>5128.2</v>
      </c>
      <c r="O220" s="97">
        <v>0</v>
      </c>
      <c r="P220" s="97">
        <v>0</v>
      </c>
      <c r="Q220" s="97">
        <v>0</v>
      </c>
      <c r="R220" s="97">
        <v>0</v>
      </c>
      <c r="S220" s="97">
        <v>0</v>
      </c>
      <c r="T220" s="97">
        <v>0</v>
      </c>
      <c r="U220" s="99">
        <v>0</v>
      </c>
    </row>
    <row r="221" spans="1:21" ht="12.75">
      <c r="A221" s="250">
        <v>2</v>
      </c>
      <c r="B221" s="251">
        <v>61</v>
      </c>
      <c r="C221" s="251">
        <v>1</v>
      </c>
      <c r="D221" s="94" t="s">
        <v>467</v>
      </c>
      <c r="E221" s="94">
        <v>8</v>
      </c>
      <c r="F221" s="95">
        <v>0</v>
      </c>
      <c r="G221" s="321" t="s">
        <v>473</v>
      </c>
      <c r="H221" s="97">
        <v>461998.35</v>
      </c>
      <c r="I221" s="97">
        <v>338807.81</v>
      </c>
      <c r="J221" s="97">
        <v>336867.46</v>
      </c>
      <c r="K221" s="97">
        <v>142645.07</v>
      </c>
      <c r="L221" s="97">
        <v>194222.39</v>
      </c>
      <c r="M221" s="97">
        <v>0</v>
      </c>
      <c r="N221" s="97">
        <v>210</v>
      </c>
      <c r="O221" s="97">
        <v>0</v>
      </c>
      <c r="P221" s="97">
        <v>0</v>
      </c>
      <c r="Q221" s="97">
        <v>1730.35</v>
      </c>
      <c r="R221" s="97">
        <v>123190.54</v>
      </c>
      <c r="S221" s="97">
        <v>123190.54</v>
      </c>
      <c r="T221" s="97">
        <v>123190.54</v>
      </c>
      <c r="U221" s="99">
        <v>0</v>
      </c>
    </row>
    <row r="222" spans="1:21" ht="38.25">
      <c r="A222" s="250">
        <v>2</v>
      </c>
      <c r="B222" s="251">
        <v>2</v>
      </c>
      <c r="C222" s="251">
        <v>5</v>
      </c>
      <c r="D222" s="94" t="s">
        <v>467</v>
      </c>
      <c r="E222" s="94">
        <v>8</v>
      </c>
      <c r="F222" s="95">
        <v>0</v>
      </c>
      <c r="G222" s="321" t="s">
        <v>474</v>
      </c>
      <c r="H222" s="97">
        <v>35509.37</v>
      </c>
      <c r="I222" s="97">
        <v>35509.37</v>
      </c>
      <c r="J222" s="97">
        <v>35509.37</v>
      </c>
      <c r="K222" s="97">
        <v>25521.2</v>
      </c>
      <c r="L222" s="97">
        <v>9988.17</v>
      </c>
      <c r="M222" s="97">
        <v>0</v>
      </c>
      <c r="N222" s="97">
        <v>0</v>
      </c>
      <c r="O222" s="97">
        <v>0</v>
      </c>
      <c r="P222" s="97">
        <v>0</v>
      </c>
      <c r="Q222" s="97">
        <v>0</v>
      </c>
      <c r="R222" s="97">
        <v>0</v>
      </c>
      <c r="S222" s="97">
        <v>0</v>
      </c>
      <c r="T222" s="97">
        <v>0</v>
      </c>
      <c r="U222" s="99">
        <v>0</v>
      </c>
    </row>
    <row r="223" spans="1:21" ht="12.75">
      <c r="A223" s="250">
        <v>2</v>
      </c>
      <c r="B223" s="251">
        <v>8</v>
      </c>
      <c r="C223" s="251">
        <v>6</v>
      </c>
      <c r="D223" s="94" t="s">
        <v>467</v>
      </c>
      <c r="E223" s="94">
        <v>8</v>
      </c>
      <c r="F223" s="95">
        <v>0</v>
      </c>
      <c r="G223" s="321" t="s">
        <v>475</v>
      </c>
      <c r="H223" s="97">
        <v>5449</v>
      </c>
      <c r="I223" s="97">
        <v>5449</v>
      </c>
      <c r="J223" s="97">
        <v>5449</v>
      </c>
      <c r="K223" s="97">
        <v>4357.87</v>
      </c>
      <c r="L223" s="97">
        <v>1091.13</v>
      </c>
      <c r="M223" s="97">
        <v>0</v>
      </c>
      <c r="N223" s="97">
        <v>0</v>
      </c>
      <c r="O223" s="97">
        <v>0</v>
      </c>
      <c r="P223" s="97">
        <v>0</v>
      </c>
      <c r="Q223" s="97">
        <v>0</v>
      </c>
      <c r="R223" s="97">
        <v>0</v>
      </c>
      <c r="S223" s="97">
        <v>0</v>
      </c>
      <c r="T223" s="97">
        <v>0</v>
      </c>
      <c r="U223" s="99">
        <v>0</v>
      </c>
    </row>
    <row r="224" spans="1:21" ht="12.75">
      <c r="A224" s="250">
        <v>2</v>
      </c>
      <c r="B224" s="251">
        <v>16</v>
      </c>
      <c r="C224" s="251">
        <v>4</v>
      </c>
      <c r="D224" s="94" t="s">
        <v>467</v>
      </c>
      <c r="E224" s="94">
        <v>8</v>
      </c>
      <c r="F224" s="95">
        <v>0</v>
      </c>
      <c r="G224" s="321" t="s">
        <v>476</v>
      </c>
      <c r="H224" s="97">
        <v>435980.89</v>
      </c>
      <c r="I224" s="97">
        <v>435980.89</v>
      </c>
      <c r="J224" s="97">
        <v>347009.47</v>
      </c>
      <c r="K224" s="97">
        <v>204361.61</v>
      </c>
      <c r="L224" s="97">
        <v>142647.86</v>
      </c>
      <c r="M224" s="97">
        <v>0</v>
      </c>
      <c r="N224" s="97">
        <v>88971.42</v>
      </c>
      <c r="O224" s="97">
        <v>0</v>
      </c>
      <c r="P224" s="97">
        <v>0</v>
      </c>
      <c r="Q224" s="97">
        <v>0</v>
      </c>
      <c r="R224" s="97">
        <v>0</v>
      </c>
      <c r="S224" s="97">
        <v>0</v>
      </c>
      <c r="T224" s="97">
        <v>0</v>
      </c>
      <c r="U224" s="99">
        <v>0</v>
      </c>
    </row>
    <row r="225" spans="1:21" ht="12.75">
      <c r="A225" s="250">
        <v>2</v>
      </c>
      <c r="B225" s="251">
        <v>25</v>
      </c>
      <c r="C225" s="251">
        <v>2</v>
      </c>
      <c r="D225" s="94" t="s">
        <v>467</v>
      </c>
      <c r="E225" s="94">
        <v>8</v>
      </c>
      <c r="F225" s="95">
        <v>0</v>
      </c>
      <c r="G225" s="321" t="s">
        <v>477</v>
      </c>
      <c r="H225" s="97">
        <v>102821.12</v>
      </c>
      <c r="I225" s="97">
        <v>102821.12</v>
      </c>
      <c r="J225" s="97">
        <v>102821.12</v>
      </c>
      <c r="K225" s="97">
        <v>27211.73</v>
      </c>
      <c r="L225" s="97">
        <v>75609.39</v>
      </c>
      <c r="M225" s="97">
        <v>0</v>
      </c>
      <c r="N225" s="97">
        <v>0</v>
      </c>
      <c r="O225" s="97">
        <v>0</v>
      </c>
      <c r="P225" s="97">
        <v>0</v>
      </c>
      <c r="Q225" s="97">
        <v>0</v>
      </c>
      <c r="R225" s="97">
        <v>0</v>
      </c>
      <c r="S225" s="97">
        <v>0</v>
      </c>
      <c r="T225" s="97">
        <v>0</v>
      </c>
      <c r="U225" s="99">
        <v>0</v>
      </c>
    </row>
    <row r="226" spans="1:21" ht="12.75">
      <c r="A226" s="250">
        <v>2</v>
      </c>
      <c r="B226" s="251">
        <v>1</v>
      </c>
      <c r="C226" s="251">
        <v>1</v>
      </c>
      <c r="D226" s="94" t="s">
        <v>467</v>
      </c>
      <c r="E226" s="94">
        <v>8</v>
      </c>
      <c r="F226" s="95">
        <v>0</v>
      </c>
      <c r="G226" s="321" t="s">
        <v>478</v>
      </c>
      <c r="H226" s="97">
        <v>10119.8</v>
      </c>
      <c r="I226" s="97">
        <v>10119.8</v>
      </c>
      <c r="J226" s="97">
        <v>10119.8</v>
      </c>
      <c r="K226" s="97">
        <v>9679.74</v>
      </c>
      <c r="L226" s="97">
        <v>440.06</v>
      </c>
      <c r="M226" s="97">
        <v>0</v>
      </c>
      <c r="N226" s="97">
        <v>0</v>
      </c>
      <c r="O226" s="97">
        <v>0</v>
      </c>
      <c r="P226" s="97">
        <v>0</v>
      </c>
      <c r="Q226" s="97">
        <v>0</v>
      </c>
      <c r="R226" s="97">
        <v>0</v>
      </c>
      <c r="S226" s="97">
        <v>0</v>
      </c>
      <c r="T226" s="97">
        <v>0</v>
      </c>
      <c r="U226" s="99">
        <v>0</v>
      </c>
    </row>
    <row r="227" spans="1:21" ht="26.25" thickBot="1">
      <c r="A227" s="270">
        <v>2</v>
      </c>
      <c r="B227" s="271">
        <v>17</v>
      </c>
      <c r="C227" s="271">
        <v>4</v>
      </c>
      <c r="D227" s="300" t="s">
        <v>467</v>
      </c>
      <c r="E227" s="300">
        <v>8</v>
      </c>
      <c r="F227" s="301">
        <v>0</v>
      </c>
      <c r="G227" s="322" t="s">
        <v>479</v>
      </c>
      <c r="H227" s="13">
        <v>110981.27</v>
      </c>
      <c r="I227" s="13">
        <v>110981.27</v>
      </c>
      <c r="J227" s="13">
        <v>81411.75</v>
      </c>
      <c r="K227" s="13">
        <v>70034.21</v>
      </c>
      <c r="L227" s="13">
        <v>11377.54</v>
      </c>
      <c r="M227" s="13">
        <v>0</v>
      </c>
      <c r="N227" s="13">
        <v>300</v>
      </c>
      <c r="O227" s="13">
        <v>29269.52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85">
        <v>0</v>
      </c>
    </row>
    <row r="228" spans="1:3" ht="12.75">
      <c r="A228" s="299"/>
      <c r="B228" s="299"/>
      <c r="C228" s="299"/>
    </row>
    <row r="229" spans="1:3" ht="12.75">
      <c r="A229" s="299"/>
      <c r="B229" s="299"/>
      <c r="C229" s="299"/>
    </row>
    <row r="230" spans="1:3" ht="12.75">
      <c r="A230" s="299"/>
      <c r="B230" s="299"/>
      <c r="C230" s="299"/>
    </row>
    <row r="231" spans="1:3" ht="12.75">
      <c r="A231" s="299"/>
      <c r="B231" s="299"/>
      <c r="C231" s="299"/>
    </row>
    <row r="232" spans="1:3" ht="12.75">
      <c r="A232" s="299"/>
      <c r="B232" s="299"/>
      <c r="C232" s="299"/>
    </row>
    <row r="233" spans="1:3" ht="12.75">
      <c r="A233" s="299"/>
      <c r="B233" s="299"/>
      <c r="C233" s="299"/>
    </row>
    <row r="234" spans="1:3" ht="12.75">
      <c r="A234" s="299"/>
      <c r="B234" s="299"/>
      <c r="C234" s="299"/>
    </row>
    <row r="235" spans="1:3" ht="12.75">
      <c r="A235" s="299"/>
      <c r="B235" s="299"/>
      <c r="C235" s="299"/>
    </row>
    <row r="236" spans="1:3" ht="12.75">
      <c r="A236" s="299"/>
      <c r="B236" s="299"/>
      <c r="C236" s="299"/>
    </row>
    <row r="237" spans="1:3" ht="12.75">
      <c r="A237" s="299"/>
      <c r="B237" s="299"/>
      <c r="C237" s="299"/>
    </row>
    <row r="238" spans="1:3" ht="12.75">
      <c r="A238" s="299"/>
      <c r="B238" s="299"/>
      <c r="C238" s="299"/>
    </row>
    <row r="239" spans="1:3" ht="12.75">
      <c r="A239" s="299"/>
      <c r="B239" s="299"/>
      <c r="C239" s="299"/>
    </row>
    <row r="240" spans="1:3" ht="12.75">
      <c r="A240" s="299"/>
      <c r="B240" s="299"/>
      <c r="C240" s="299"/>
    </row>
    <row r="241" spans="1:3" ht="12.75">
      <c r="A241" s="299"/>
      <c r="B241" s="299"/>
      <c r="C241" s="299"/>
    </row>
    <row r="242" spans="1:3" ht="12.75">
      <c r="A242" s="299"/>
      <c r="B242" s="299"/>
      <c r="C242" s="299"/>
    </row>
    <row r="243" spans="1:3" ht="12.75">
      <c r="A243" s="299"/>
      <c r="B243" s="299"/>
      <c r="C243" s="299"/>
    </row>
    <row r="244" spans="1:3" ht="12.75">
      <c r="A244" s="299"/>
      <c r="B244" s="299"/>
      <c r="C244" s="299"/>
    </row>
    <row r="245" spans="1:3" ht="12.75">
      <c r="A245" s="299"/>
      <c r="B245" s="299"/>
      <c r="C245" s="299"/>
    </row>
    <row r="246" spans="1:3" ht="12.75">
      <c r="A246" s="299"/>
      <c r="B246" s="299"/>
      <c r="C246" s="299"/>
    </row>
    <row r="247" spans="1:3" ht="12.75">
      <c r="A247" s="299"/>
      <c r="B247" s="299"/>
      <c r="C247" s="299"/>
    </row>
    <row r="248" spans="1:3" ht="12.75">
      <c r="A248" s="299"/>
      <c r="B248" s="299"/>
      <c r="C248" s="299"/>
    </row>
    <row r="249" spans="1:3" ht="12.75">
      <c r="A249" s="299"/>
      <c r="B249" s="299"/>
      <c r="C249" s="299"/>
    </row>
    <row r="250" spans="1:3" ht="12.75">
      <c r="A250" s="299"/>
      <c r="B250" s="299"/>
      <c r="C250" s="299"/>
    </row>
    <row r="251" spans="1:3" ht="12.75">
      <c r="A251" s="299"/>
      <c r="B251" s="299"/>
      <c r="C251" s="299"/>
    </row>
    <row r="252" spans="1:3" ht="12.75">
      <c r="A252" s="299"/>
      <c r="B252" s="299"/>
      <c r="C252" s="299"/>
    </row>
    <row r="253" spans="1:3" ht="12.75">
      <c r="A253" s="299"/>
      <c r="B253" s="299"/>
      <c r="C253" s="299"/>
    </row>
    <row r="254" spans="1:3" ht="12.75">
      <c r="A254" s="299"/>
      <c r="B254" s="299"/>
      <c r="C254" s="299"/>
    </row>
    <row r="255" spans="1:3" ht="12.75">
      <c r="A255" s="299"/>
      <c r="B255" s="299"/>
      <c r="C255" s="299"/>
    </row>
    <row r="256" spans="1:3" ht="12.75">
      <c r="A256" s="299"/>
      <c r="B256" s="299"/>
      <c r="C256" s="299"/>
    </row>
    <row r="257" spans="1:3" ht="12.75">
      <c r="A257" s="299"/>
      <c r="B257" s="299"/>
      <c r="C257" s="299"/>
    </row>
    <row r="258" spans="1:3" ht="12.75">
      <c r="A258" s="299"/>
      <c r="B258" s="299"/>
      <c r="C258" s="299"/>
    </row>
    <row r="259" spans="1:3" ht="12.75">
      <c r="A259" s="299"/>
      <c r="B259" s="299"/>
      <c r="C259" s="299"/>
    </row>
    <row r="260" spans="1:3" ht="12.75">
      <c r="A260" s="299"/>
      <c r="B260" s="299"/>
      <c r="C260" s="299"/>
    </row>
    <row r="261" spans="1:3" ht="12.75">
      <c r="A261" s="299"/>
      <c r="B261" s="299"/>
      <c r="C261" s="299"/>
    </row>
    <row r="262" spans="1:3" ht="12.75">
      <c r="A262" s="299"/>
      <c r="B262" s="299"/>
      <c r="C262" s="299"/>
    </row>
    <row r="263" spans="1:3" ht="12.75">
      <c r="A263" s="299"/>
      <c r="B263" s="299"/>
      <c r="C263" s="299"/>
    </row>
    <row r="264" spans="1:3" ht="12.75">
      <c r="A264" s="299"/>
      <c r="B264" s="299"/>
      <c r="C264" s="299"/>
    </row>
    <row r="265" spans="1:3" ht="12.75">
      <c r="A265" s="299"/>
      <c r="B265" s="299"/>
      <c r="C265" s="299"/>
    </row>
    <row r="266" spans="1:3" ht="12.75">
      <c r="A266" s="299"/>
      <c r="B266" s="299"/>
      <c r="C266" s="299"/>
    </row>
    <row r="267" spans="1:3" ht="12.75">
      <c r="A267" s="299"/>
      <c r="B267" s="299"/>
      <c r="C267" s="299"/>
    </row>
    <row r="268" spans="1:3" ht="12.75">
      <c r="A268" s="299"/>
      <c r="B268" s="299"/>
      <c r="C268" s="299"/>
    </row>
    <row r="269" spans="1:3" ht="12.75">
      <c r="A269" s="299"/>
      <c r="B269" s="299"/>
      <c r="C269" s="299"/>
    </row>
    <row r="270" spans="1:3" ht="12.75">
      <c r="A270" s="299"/>
      <c r="B270" s="299"/>
      <c r="C270" s="299"/>
    </row>
    <row r="271" spans="1:3" ht="12.75">
      <c r="A271" s="299"/>
      <c r="B271" s="299"/>
      <c r="C271" s="299"/>
    </row>
    <row r="272" spans="1:3" ht="12.75">
      <c r="A272" s="299"/>
      <c r="B272" s="299"/>
      <c r="C272" s="299"/>
    </row>
    <row r="273" spans="1:3" ht="12.75">
      <c r="A273" s="299"/>
      <c r="B273" s="299"/>
      <c r="C273" s="299"/>
    </row>
    <row r="274" spans="1:3" ht="12.75">
      <c r="A274" s="299"/>
      <c r="B274" s="299"/>
      <c r="C274" s="299"/>
    </row>
    <row r="275" spans="1:3" ht="12.75">
      <c r="A275" s="299"/>
      <c r="B275" s="299"/>
      <c r="C275" s="299"/>
    </row>
    <row r="276" spans="1:3" ht="12.75">
      <c r="A276" s="299"/>
      <c r="B276" s="299"/>
      <c r="C276" s="299"/>
    </row>
    <row r="277" spans="1:3" ht="12.75">
      <c r="A277" s="299"/>
      <c r="B277" s="299"/>
      <c r="C277" s="299"/>
    </row>
    <row r="278" spans="1:3" ht="12.75">
      <c r="A278" s="299"/>
      <c r="B278" s="299"/>
      <c r="C278" s="299"/>
    </row>
    <row r="279" spans="1:3" ht="12.75">
      <c r="A279" s="299"/>
      <c r="B279" s="299"/>
      <c r="C279" s="299"/>
    </row>
    <row r="280" spans="1:3" ht="12.75">
      <c r="A280" s="299"/>
      <c r="B280" s="299"/>
      <c r="C280" s="299"/>
    </row>
    <row r="281" spans="1:3" ht="12.75">
      <c r="A281" s="299"/>
      <c r="B281" s="299"/>
      <c r="C281" s="299"/>
    </row>
    <row r="282" spans="1:3" ht="12.75">
      <c r="A282" s="299"/>
      <c r="B282" s="299"/>
      <c r="C282" s="299"/>
    </row>
    <row r="283" spans="1:3" ht="12.75">
      <c r="A283" s="299"/>
      <c r="B283" s="299"/>
      <c r="C283" s="299"/>
    </row>
    <row r="284" spans="1:3" ht="12.75">
      <c r="A284" s="299"/>
      <c r="B284" s="299"/>
      <c r="C284" s="299"/>
    </row>
    <row r="285" spans="1:3" ht="12.75">
      <c r="A285" s="299"/>
      <c r="B285" s="299"/>
      <c r="C285" s="299"/>
    </row>
    <row r="286" spans="1:3" ht="12.75">
      <c r="A286" s="299"/>
      <c r="B286" s="299"/>
      <c r="C286" s="299"/>
    </row>
    <row r="287" spans="1:3" ht="12.75">
      <c r="A287" s="299"/>
      <c r="B287" s="299"/>
      <c r="C287" s="299"/>
    </row>
    <row r="288" spans="1:3" ht="12.75">
      <c r="A288" s="299"/>
      <c r="B288" s="299"/>
      <c r="C288" s="299"/>
    </row>
    <row r="289" spans="1:3" ht="12.75">
      <c r="A289" s="299"/>
      <c r="B289" s="299"/>
      <c r="C289" s="299"/>
    </row>
    <row r="290" spans="1:3" ht="12.75">
      <c r="A290" s="299"/>
      <c r="B290" s="299"/>
      <c r="C290" s="299"/>
    </row>
    <row r="291" spans="1:3" ht="12.75">
      <c r="A291" s="299"/>
      <c r="B291" s="299"/>
      <c r="C291" s="299"/>
    </row>
    <row r="292" spans="1:3" ht="12.75">
      <c r="A292" s="299"/>
      <c r="B292" s="299"/>
      <c r="C292" s="299"/>
    </row>
    <row r="293" spans="1:3" ht="12.75">
      <c r="A293" s="299"/>
      <c r="B293" s="299"/>
      <c r="C293" s="299"/>
    </row>
    <row r="294" spans="1:3" ht="12.75">
      <c r="A294" s="299"/>
      <c r="B294" s="299"/>
      <c r="C294" s="299"/>
    </row>
    <row r="295" spans="1:3" ht="12.75">
      <c r="A295" s="299"/>
      <c r="B295" s="299"/>
      <c r="C295" s="299"/>
    </row>
    <row r="296" spans="1:3" ht="12.75">
      <c r="A296" s="299"/>
      <c r="B296" s="299"/>
      <c r="C296" s="299"/>
    </row>
    <row r="297" spans="1:3" ht="12.75">
      <c r="A297" s="299"/>
      <c r="B297" s="299"/>
      <c r="C297" s="299"/>
    </row>
    <row r="298" spans="1:3" ht="12.75">
      <c r="A298" s="299"/>
      <c r="B298" s="299"/>
      <c r="C298" s="299"/>
    </row>
    <row r="299" spans="1:3" ht="12.75">
      <c r="A299" s="299"/>
      <c r="B299" s="299"/>
      <c r="C299" s="299"/>
    </row>
    <row r="300" spans="1:3" ht="12.75">
      <c r="A300" s="299"/>
      <c r="B300" s="299"/>
      <c r="C300" s="299"/>
    </row>
    <row r="301" spans="1:3" ht="12.75">
      <c r="A301" s="299"/>
      <c r="B301" s="299"/>
      <c r="C301" s="299"/>
    </row>
    <row r="302" spans="1:3" ht="12.75">
      <c r="A302" s="299"/>
      <c r="B302" s="299"/>
      <c r="C302" s="299"/>
    </row>
    <row r="303" spans="1:3" ht="12.75">
      <c r="A303" s="299"/>
      <c r="B303" s="299"/>
      <c r="C303" s="299"/>
    </row>
    <row r="304" spans="1:3" ht="12.75">
      <c r="A304" s="299"/>
      <c r="B304" s="299"/>
      <c r="C304" s="299"/>
    </row>
    <row r="305" spans="1:3" ht="12.75">
      <c r="A305" s="299"/>
      <c r="B305" s="299"/>
      <c r="C305" s="299"/>
    </row>
    <row r="306" spans="1:3" ht="12.75">
      <c r="A306" s="299"/>
      <c r="B306" s="299"/>
      <c r="C306" s="299"/>
    </row>
    <row r="307" spans="1:3" ht="12.75">
      <c r="A307" s="299"/>
      <c r="B307" s="299"/>
      <c r="C307" s="299"/>
    </row>
    <row r="308" spans="1:3" ht="12.75">
      <c r="A308" s="299"/>
      <c r="B308" s="299"/>
      <c r="C308" s="299"/>
    </row>
    <row r="309" spans="1:3" ht="12.75">
      <c r="A309" s="299"/>
      <c r="B309" s="299"/>
      <c r="C309" s="299"/>
    </row>
    <row r="310" spans="1:3" ht="12.75">
      <c r="A310" s="299"/>
      <c r="B310" s="299"/>
      <c r="C310" s="299"/>
    </row>
    <row r="311" spans="1:3" ht="12.75">
      <c r="A311" s="299"/>
      <c r="B311" s="299"/>
      <c r="C311" s="299"/>
    </row>
    <row r="312" spans="1:3" ht="12.75">
      <c r="A312" s="299"/>
      <c r="B312" s="299"/>
      <c r="C312" s="299"/>
    </row>
    <row r="313" spans="1:3" ht="12.75">
      <c r="A313" s="299"/>
      <c r="B313" s="299"/>
      <c r="C313" s="299"/>
    </row>
    <row r="314" spans="1:3" ht="12.75">
      <c r="A314" s="299"/>
      <c r="B314" s="299"/>
      <c r="C314" s="299"/>
    </row>
    <row r="315" spans="1:3" ht="12.75">
      <c r="A315" s="299"/>
      <c r="B315" s="299"/>
      <c r="C315" s="299"/>
    </row>
    <row r="316" spans="1:3" ht="12.75">
      <c r="A316" s="299"/>
      <c r="B316" s="299"/>
      <c r="C316" s="299"/>
    </row>
    <row r="317" spans="1:3" ht="12.75">
      <c r="A317" s="299"/>
      <c r="B317" s="299"/>
      <c r="C317" s="299"/>
    </row>
    <row r="318" spans="1:3" ht="12.75">
      <c r="A318" s="299"/>
      <c r="B318" s="299"/>
      <c r="C318" s="299"/>
    </row>
    <row r="319" spans="1:3" ht="12.75">
      <c r="A319" s="299"/>
      <c r="B319" s="299"/>
      <c r="C319" s="299"/>
    </row>
    <row r="320" spans="1:3" ht="12.75">
      <c r="A320" s="299"/>
      <c r="B320" s="299"/>
      <c r="C320" s="299"/>
    </row>
    <row r="321" spans="1:3" ht="12.75">
      <c r="A321" s="299"/>
      <c r="B321" s="299"/>
      <c r="C321" s="299"/>
    </row>
    <row r="322" spans="1:3" ht="12.75">
      <c r="A322" s="299"/>
      <c r="B322" s="299"/>
      <c r="C322" s="299"/>
    </row>
    <row r="323" spans="1:3" ht="12.75">
      <c r="A323" s="299"/>
      <c r="B323" s="299"/>
      <c r="C323" s="299"/>
    </row>
    <row r="324" spans="1:3" ht="12.75">
      <c r="A324" s="299"/>
      <c r="B324" s="299"/>
      <c r="C324" s="299"/>
    </row>
    <row r="325" spans="1:3" ht="12.75">
      <c r="A325" s="299"/>
      <c r="B325" s="299"/>
      <c r="C325" s="299"/>
    </row>
    <row r="326" spans="1:3" ht="12.75">
      <c r="A326" s="299"/>
      <c r="B326" s="299"/>
      <c r="C326" s="299"/>
    </row>
    <row r="327" spans="1:3" ht="12.75">
      <c r="A327" s="299"/>
      <c r="B327" s="299"/>
      <c r="C327" s="299"/>
    </row>
    <row r="328" spans="1:3" ht="12.75">
      <c r="A328" s="299"/>
      <c r="B328" s="299"/>
      <c r="C328" s="299"/>
    </row>
    <row r="329" spans="1:3" ht="12.75">
      <c r="A329" s="299"/>
      <c r="B329" s="299"/>
      <c r="C329" s="299"/>
    </row>
    <row r="330" spans="1:3" ht="12.75">
      <c r="A330" s="299"/>
      <c r="B330" s="299"/>
      <c r="C330" s="299"/>
    </row>
    <row r="331" spans="1:3" ht="12.75">
      <c r="A331" s="299"/>
      <c r="B331" s="299"/>
      <c r="C331" s="299"/>
    </row>
    <row r="332" spans="1:3" ht="12.75">
      <c r="A332" s="299"/>
      <c r="B332" s="299"/>
      <c r="C332" s="299"/>
    </row>
    <row r="333" spans="1:3" ht="12.75">
      <c r="A333" s="299"/>
      <c r="B333" s="299"/>
      <c r="C333" s="299"/>
    </row>
    <row r="334" spans="1:3" ht="12.75">
      <c r="A334" s="299"/>
      <c r="B334" s="299"/>
      <c r="C334" s="299"/>
    </row>
    <row r="335" spans="1:3" ht="12.75">
      <c r="A335" s="299"/>
      <c r="B335" s="299"/>
      <c r="C335" s="299"/>
    </row>
    <row r="336" spans="1:3" ht="12.75">
      <c r="A336" s="299"/>
      <c r="B336" s="299"/>
      <c r="C336" s="299"/>
    </row>
    <row r="337" spans="1:3" ht="12.75">
      <c r="A337" s="299"/>
      <c r="B337" s="299"/>
      <c r="C337" s="299"/>
    </row>
    <row r="338" spans="1:3" ht="12.75">
      <c r="A338" s="299"/>
      <c r="B338" s="299"/>
      <c r="C338" s="299"/>
    </row>
    <row r="339" spans="1:3" ht="12.75">
      <c r="A339" s="299"/>
      <c r="B339" s="299"/>
      <c r="C339" s="299"/>
    </row>
    <row r="340" spans="1:3" ht="12.75">
      <c r="A340" s="299"/>
      <c r="B340" s="299"/>
      <c r="C340" s="299"/>
    </row>
    <row r="341" spans="1:3" ht="12.75">
      <c r="A341" s="299"/>
      <c r="B341" s="299"/>
      <c r="C341" s="299"/>
    </row>
    <row r="342" spans="1:3" ht="12.75">
      <c r="A342" s="299"/>
      <c r="B342" s="299"/>
      <c r="C342" s="299"/>
    </row>
    <row r="343" spans="1:3" ht="12.75">
      <c r="A343" s="299"/>
      <c r="B343" s="299"/>
      <c r="C343" s="299"/>
    </row>
    <row r="344" spans="1:3" ht="12.75">
      <c r="A344" s="299"/>
      <c r="B344" s="299"/>
      <c r="C344" s="299"/>
    </row>
    <row r="345" spans="1:3" ht="12.75">
      <c r="A345" s="299"/>
      <c r="B345" s="299"/>
      <c r="C345" s="299"/>
    </row>
    <row r="346" spans="1:3" ht="12.75">
      <c r="A346" s="299"/>
      <c r="B346" s="299"/>
      <c r="C346" s="299"/>
    </row>
    <row r="347" spans="1:3" ht="12.75">
      <c r="A347" s="299"/>
      <c r="B347" s="299"/>
      <c r="C347" s="299"/>
    </row>
    <row r="348" spans="1:3" ht="12.75">
      <c r="A348" s="299"/>
      <c r="B348" s="299"/>
      <c r="C348" s="299"/>
    </row>
    <row r="349" spans="1:3" ht="12.75">
      <c r="A349" s="299"/>
      <c r="B349" s="299"/>
      <c r="C349" s="299"/>
    </row>
    <row r="350" spans="1:3" ht="12.75">
      <c r="A350" s="299"/>
      <c r="B350" s="299"/>
      <c r="C350" s="299"/>
    </row>
    <row r="351" spans="1:3" ht="12.75">
      <c r="A351" s="299"/>
      <c r="B351" s="299"/>
      <c r="C351" s="299"/>
    </row>
    <row r="352" spans="1:3" ht="12.75">
      <c r="A352" s="299"/>
      <c r="B352" s="299"/>
      <c r="C352" s="299"/>
    </row>
    <row r="353" spans="1:3" ht="12.75">
      <c r="A353" s="299"/>
      <c r="B353" s="299"/>
      <c r="C353" s="299"/>
    </row>
    <row r="354" spans="1:3" ht="12.75">
      <c r="A354" s="299"/>
      <c r="B354" s="299"/>
      <c r="C354" s="299"/>
    </row>
    <row r="355" spans="1:3" ht="12.75">
      <c r="A355" s="299"/>
      <c r="B355" s="299"/>
      <c r="C355" s="299"/>
    </row>
    <row r="356" spans="1:3" ht="12.75">
      <c r="A356" s="299"/>
      <c r="B356" s="299"/>
      <c r="C356" s="299"/>
    </row>
    <row r="357" spans="1:3" ht="12.75">
      <c r="A357" s="299"/>
      <c r="B357" s="299"/>
      <c r="C357" s="299"/>
    </row>
    <row r="358" spans="1:3" ht="12.75">
      <c r="A358" s="299"/>
      <c r="B358" s="299"/>
      <c r="C358" s="299"/>
    </row>
    <row r="359" spans="1:3" ht="12.75">
      <c r="A359" s="299"/>
      <c r="B359" s="299"/>
      <c r="C359" s="299"/>
    </row>
    <row r="360" spans="1:3" ht="12.75">
      <c r="A360" s="299"/>
      <c r="B360" s="299"/>
      <c r="C360" s="299"/>
    </row>
    <row r="361" spans="1:3" ht="12.75">
      <c r="A361" s="299"/>
      <c r="B361" s="299"/>
      <c r="C361" s="299"/>
    </row>
    <row r="362" spans="1:3" ht="12.75">
      <c r="A362" s="299"/>
      <c r="B362" s="299"/>
      <c r="C362" s="299"/>
    </row>
    <row r="363" spans="1:3" ht="12.75">
      <c r="A363" s="299"/>
      <c r="B363" s="299"/>
      <c r="C363" s="299"/>
    </row>
    <row r="364" spans="1:3" ht="12.75">
      <c r="A364" s="299"/>
      <c r="B364" s="299"/>
      <c r="C364" s="299"/>
    </row>
    <row r="365" spans="1:3" ht="12.75">
      <c r="A365" s="299"/>
      <c r="B365" s="299"/>
      <c r="C365" s="299"/>
    </row>
    <row r="366" spans="1:3" ht="12.75">
      <c r="A366" s="299"/>
      <c r="B366" s="299"/>
      <c r="C366" s="299"/>
    </row>
    <row r="367" spans="1:3" ht="12.75">
      <c r="A367" s="299"/>
      <c r="B367" s="299"/>
      <c r="C367" s="299"/>
    </row>
    <row r="368" spans="1:3" ht="12.75">
      <c r="A368" s="299"/>
      <c r="B368" s="299"/>
      <c r="C368" s="299"/>
    </row>
    <row r="369" spans="1:3" ht="12.75">
      <c r="A369" s="299"/>
      <c r="B369" s="299"/>
      <c r="C369" s="299"/>
    </row>
    <row r="370" spans="1:3" ht="12.75">
      <c r="A370" s="299"/>
      <c r="B370" s="299"/>
      <c r="C370" s="299"/>
    </row>
    <row r="371" spans="1:3" ht="12.75">
      <c r="A371" s="299"/>
      <c r="B371" s="299"/>
      <c r="C371" s="299"/>
    </row>
    <row r="372" spans="1:3" ht="12.75">
      <c r="A372" s="299"/>
      <c r="B372" s="299"/>
      <c r="C372" s="299"/>
    </row>
    <row r="373" spans="1:3" ht="12.75">
      <c r="A373" s="299"/>
      <c r="B373" s="299"/>
      <c r="C373" s="299"/>
    </row>
    <row r="374" spans="1:3" ht="12.75">
      <c r="A374" s="299"/>
      <c r="B374" s="299"/>
      <c r="C374" s="299"/>
    </row>
    <row r="375" spans="1:3" ht="12.75">
      <c r="A375" s="299"/>
      <c r="B375" s="299"/>
      <c r="C375" s="299"/>
    </row>
    <row r="376" spans="1:3" ht="12.75">
      <c r="A376" s="299"/>
      <c r="B376" s="299"/>
      <c r="C376" s="299"/>
    </row>
    <row r="377" spans="1:3" ht="12.75">
      <c r="A377" s="299"/>
      <c r="B377" s="299"/>
      <c r="C377" s="299"/>
    </row>
    <row r="378" spans="1:3" ht="12.75">
      <c r="A378" s="299"/>
      <c r="B378" s="299"/>
      <c r="C378" s="299"/>
    </row>
    <row r="379" spans="1:3" ht="12.75">
      <c r="A379" s="299"/>
      <c r="B379" s="299"/>
      <c r="C379" s="299"/>
    </row>
    <row r="380" spans="1:3" ht="12.75">
      <c r="A380" s="299"/>
      <c r="B380" s="299"/>
      <c r="C380" s="299"/>
    </row>
    <row r="381" spans="1:3" ht="12.75">
      <c r="A381" s="299"/>
      <c r="B381" s="299"/>
      <c r="C381" s="299"/>
    </row>
    <row r="382" spans="1:3" ht="12.75">
      <c r="A382" s="299"/>
      <c r="B382" s="299"/>
      <c r="C382" s="299"/>
    </row>
    <row r="383" spans="1:3" ht="12.75">
      <c r="A383" s="299"/>
      <c r="B383" s="299"/>
      <c r="C383" s="299"/>
    </row>
    <row r="384" spans="1:3" ht="12.75">
      <c r="A384" s="299"/>
      <c r="B384" s="299"/>
      <c r="C384" s="299"/>
    </row>
    <row r="385" spans="1:3" ht="12.75">
      <c r="A385" s="299"/>
      <c r="B385" s="299"/>
      <c r="C385" s="299"/>
    </row>
    <row r="386" spans="1:3" ht="12.75">
      <c r="A386" s="299"/>
      <c r="B386" s="299"/>
      <c r="C386" s="299"/>
    </row>
    <row r="387" spans="1:3" ht="12.75">
      <c r="A387" s="299"/>
      <c r="B387" s="299"/>
      <c r="C387" s="299"/>
    </row>
    <row r="388" spans="1:3" ht="12.75">
      <c r="A388" s="299"/>
      <c r="B388" s="299"/>
      <c r="C388" s="299"/>
    </row>
    <row r="389" spans="1:3" ht="12.75">
      <c r="A389" s="299"/>
      <c r="B389" s="299"/>
      <c r="C389" s="299"/>
    </row>
    <row r="390" spans="1:3" ht="12.75">
      <c r="A390" s="299"/>
      <c r="B390" s="299"/>
      <c r="C390" s="299"/>
    </row>
    <row r="391" spans="1:3" ht="12.75">
      <c r="A391" s="299"/>
      <c r="B391" s="299"/>
      <c r="C391" s="299"/>
    </row>
    <row r="392" spans="1:3" ht="12.75">
      <c r="A392" s="299"/>
      <c r="B392" s="299"/>
      <c r="C392" s="299"/>
    </row>
    <row r="393" spans="1:3" ht="12.75">
      <c r="A393" s="299"/>
      <c r="B393" s="299"/>
      <c r="C393" s="299"/>
    </row>
    <row r="394" spans="1:3" ht="12.75">
      <c r="A394" s="299"/>
      <c r="B394" s="299"/>
      <c r="C394" s="299"/>
    </row>
    <row r="395" spans="1:3" ht="12.75">
      <c r="A395" s="299"/>
      <c r="B395" s="299"/>
      <c r="C395" s="299"/>
    </row>
    <row r="396" spans="1:3" ht="12.75">
      <c r="A396" s="299"/>
      <c r="B396" s="299"/>
      <c r="C396" s="299"/>
    </row>
    <row r="397" spans="1:3" ht="12.75">
      <c r="A397" s="299"/>
      <c r="B397" s="299"/>
      <c r="C397" s="299"/>
    </row>
    <row r="398" spans="1:3" ht="12.75">
      <c r="A398" s="299"/>
      <c r="B398" s="299"/>
      <c r="C398" s="299"/>
    </row>
    <row r="399" spans="1:3" ht="12.75">
      <c r="A399" s="299"/>
      <c r="B399" s="299"/>
      <c r="C399" s="299"/>
    </row>
    <row r="400" spans="1:3" ht="12.75">
      <c r="A400" s="299"/>
      <c r="B400" s="299"/>
      <c r="C400" s="299"/>
    </row>
    <row r="401" spans="1:3" ht="12.75">
      <c r="A401" s="299"/>
      <c r="B401" s="299"/>
      <c r="C401" s="299"/>
    </row>
    <row r="402" spans="1:3" ht="12.75">
      <c r="A402" s="299"/>
      <c r="B402" s="299"/>
      <c r="C402" s="299"/>
    </row>
    <row r="403" spans="1:3" ht="12.75">
      <c r="A403" s="299"/>
      <c r="B403" s="299"/>
      <c r="C403" s="299"/>
    </row>
    <row r="404" spans="1:3" ht="12.75">
      <c r="A404" s="299"/>
      <c r="B404" s="299"/>
      <c r="C404" s="299"/>
    </row>
    <row r="405" spans="1:3" ht="12.75">
      <c r="A405" s="299"/>
      <c r="B405" s="299"/>
      <c r="C405" s="299"/>
    </row>
    <row r="406" spans="1:3" ht="12.75">
      <c r="A406" s="299"/>
      <c r="B406" s="299"/>
      <c r="C406" s="299"/>
    </row>
    <row r="407" spans="1:3" ht="12.75">
      <c r="A407" s="299"/>
      <c r="B407" s="299"/>
      <c r="C407" s="299"/>
    </row>
    <row r="408" spans="1:3" ht="12.75">
      <c r="A408" s="299"/>
      <c r="B408" s="299"/>
      <c r="C408" s="299"/>
    </row>
    <row r="409" spans="1:3" ht="12.75">
      <c r="A409" s="299"/>
      <c r="B409" s="299"/>
      <c r="C409" s="299"/>
    </row>
    <row r="410" spans="1:3" ht="12.75">
      <c r="A410" s="299"/>
      <c r="B410" s="299"/>
      <c r="C410" s="299"/>
    </row>
    <row r="411" spans="1:3" ht="12.75">
      <c r="A411" s="299"/>
      <c r="B411" s="299"/>
      <c r="C411" s="299"/>
    </row>
    <row r="412" spans="1:3" ht="12.75">
      <c r="A412" s="299"/>
      <c r="B412" s="299"/>
      <c r="C412" s="299"/>
    </row>
    <row r="413" spans="1:3" ht="12.75">
      <c r="A413" s="299"/>
      <c r="B413" s="299"/>
      <c r="C413" s="299"/>
    </row>
    <row r="414" spans="1:3" ht="12.75">
      <c r="A414" s="299"/>
      <c r="B414" s="299"/>
      <c r="C414" s="299"/>
    </row>
    <row r="415" spans="1:3" ht="12.75">
      <c r="A415" s="299"/>
      <c r="B415" s="299"/>
      <c r="C415" s="299"/>
    </row>
    <row r="416" spans="1:3" ht="12.75">
      <c r="A416" s="299"/>
      <c r="B416" s="299"/>
      <c r="C416" s="299"/>
    </row>
    <row r="417" spans="1:3" ht="12.75">
      <c r="A417" s="299"/>
      <c r="B417" s="299"/>
      <c r="C417" s="299"/>
    </row>
    <row r="418" spans="1:3" ht="12.75">
      <c r="A418" s="299"/>
      <c r="B418" s="299"/>
      <c r="C418" s="299"/>
    </row>
    <row r="419" spans="1:3" ht="12.75">
      <c r="A419" s="299"/>
      <c r="B419" s="299"/>
      <c r="C419" s="299"/>
    </row>
    <row r="420" spans="1:3" ht="12.75">
      <c r="A420" s="299"/>
      <c r="B420" s="299"/>
      <c r="C420" s="299"/>
    </row>
    <row r="421" spans="1:3" ht="12.75">
      <c r="A421" s="299"/>
      <c r="B421" s="299"/>
      <c r="C421" s="299"/>
    </row>
    <row r="422" spans="1:3" ht="12.75">
      <c r="A422" s="299"/>
      <c r="B422" s="299"/>
      <c r="C422" s="299"/>
    </row>
    <row r="423" spans="1:3" ht="12.75">
      <c r="A423" s="299"/>
      <c r="B423" s="299"/>
      <c r="C423" s="299"/>
    </row>
    <row r="424" spans="1:3" ht="12.75">
      <c r="A424" s="299"/>
      <c r="B424" s="299"/>
      <c r="C424" s="299"/>
    </row>
    <row r="425" spans="1:3" ht="12.75">
      <c r="A425" s="299"/>
      <c r="B425" s="299"/>
      <c r="C425" s="299"/>
    </row>
    <row r="426" spans="1:3" ht="12.75">
      <c r="A426" s="299"/>
      <c r="B426" s="299"/>
      <c r="C426" s="299"/>
    </row>
    <row r="427" spans="1:3" ht="12.75">
      <c r="A427" s="299"/>
      <c r="B427" s="299"/>
      <c r="C427" s="299"/>
    </row>
    <row r="428" spans="1:3" ht="12.75">
      <c r="A428" s="299"/>
      <c r="B428" s="299"/>
      <c r="C428" s="299"/>
    </row>
    <row r="429" spans="1:3" ht="12.75">
      <c r="A429" s="299"/>
      <c r="B429" s="299"/>
      <c r="C429" s="299"/>
    </row>
    <row r="430" spans="1:3" ht="12.75">
      <c r="A430" s="299"/>
      <c r="B430" s="299"/>
      <c r="C430" s="299"/>
    </row>
    <row r="431" spans="1:3" ht="12.75">
      <c r="A431" s="299"/>
      <c r="B431" s="299"/>
      <c r="C431" s="299"/>
    </row>
    <row r="432" spans="1:3" ht="12.75">
      <c r="A432" s="299"/>
      <c r="B432" s="299"/>
      <c r="C432" s="299"/>
    </row>
    <row r="433" spans="1:3" ht="12.75">
      <c r="A433" s="299"/>
      <c r="B433" s="299"/>
      <c r="C433" s="299"/>
    </row>
    <row r="434" spans="1:3" ht="12.75">
      <c r="A434" s="299"/>
      <c r="B434" s="299"/>
      <c r="C434" s="299"/>
    </row>
    <row r="435" spans="1:3" ht="12.75">
      <c r="A435" s="299"/>
      <c r="B435" s="299"/>
      <c r="C435" s="299"/>
    </row>
    <row r="436" spans="1:3" ht="12.75">
      <c r="A436" s="299"/>
      <c r="B436" s="299"/>
      <c r="C436" s="299"/>
    </row>
    <row r="437" spans="1:3" ht="12.75">
      <c r="A437" s="299"/>
      <c r="B437" s="299"/>
      <c r="C437" s="299"/>
    </row>
    <row r="438" spans="1:3" ht="12.75">
      <c r="A438" s="299"/>
      <c r="B438" s="299"/>
      <c r="C438" s="299"/>
    </row>
    <row r="439" spans="1:3" ht="12.75">
      <c r="A439" s="299"/>
      <c r="B439" s="299"/>
      <c r="C439" s="299"/>
    </row>
    <row r="440" spans="1:3" ht="12.75">
      <c r="A440" s="299"/>
      <c r="B440" s="299"/>
      <c r="C440" s="299"/>
    </row>
    <row r="441" spans="1:3" ht="12.75">
      <c r="A441" s="299"/>
      <c r="B441" s="299"/>
      <c r="C441" s="299"/>
    </row>
    <row r="442" spans="1:3" ht="12.75">
      <c r="A442" s="299"/>
      <c r="B442" s="299"/>
      <c r="C442" s="299"/>
    </row>
    <row r="443" spans="1:3" ht="12.75">
      <c r="A443" s="299"/>
      <c r="B443" s="299"/>
      <c r="C443" s="299"/>
    </row>
    <row r="444" spans="1:3" ht="12.75">
      <c r="A444" s="299"/>
      <c r="B444" s="299"/>
      <c r="C444" s="299"/>
    </row>
    <row r="445" spans="1:3" ht="12.75">
      <c r="A445" s="299"/>
      <c r="B445" s="299"/>
      <c r="C445" s="299"/>
    </row>
    <row r="446" spans="1:3" ht="12.75">
      <c r="A446" s="299"/>
      <c r="B446" s="299"/>
      <c r="C446" s="299"/>
    </row>
    <row r="447" spans="1:3" ht="12.75">
      <c r="A447" s="299"/>
      <c r="B447" s="299"/>
      <c r="C447" s="299"/>
    </row>
    <row r="448" spans="1:3" ht="12.75">
      <c r="A448" s="299"/>
      <c r="B448" s="299"/>
      <c r="C448" s="299"/>
    </row>
    <row r="449" spans="1:3" ht="12.75">
      <c r="A449" s="299"/>
      <c r="B449" s="299"/>
      <c r="C449" s="299"/>
    </row>
    <row r="450" spans="1:3" ht="12.75">
      <c r="A450" s="299"/>
      <c r="B450" s="299"/>
      <c r="C450" s="299"/>
    </row>
    <row r="451" spans="1:3" ht="12.75">
      <c r="A451" s="299"/>
      <c r="B451" s="299"/>
      <c r="C451" s="299"/>
    </row>
    <row r="452" spans="1:3" ht="12.75">
      <c r="A452" s="299"/>
      <c r="B452" s="299"/>
      <c r="C452" s="299"/>
    </row>
    <row r="453" spans="1:3" ht="12.75">
      <c r="A453" s="299"/>
      <c r="B453" s="299"/>
      <c r="C453" s="299"/>
    </row>
    <row r="454" spans="1:3" ht="12.75">
      <c r="A454" s="299"/>
      <c r="B454" s="299"/>
      <c r="C454" s="299"/>
    </row>
    <row r="455" spans="1:3" ht="12.75">
      <c r="A455" s="299"/>
      <c r="B455" s="299"/>
      <c r="C455" s="299"/>
    </row>
    <row r="456" spans="1:3" ht="12.75">
      <c r="A456" s="299"/>
      <c r="B456" s="299"/>
      <c r="C456" s="299"/>
    </row>
    <row r="457" spans="1:3" ht="12.75">
      <c r="A457" s="299"/>
      <c r="B457" s="299"/>
      <c r="C457" s="299"/>
    </row>
    <row r="458" spans="1:3" ht="12.75">
      <c r="A458" s="299"/>
      <c r="B458" s="299"/>
      <c r="C458" s="299"/>
    </row>
    <row r="459" spans="1:3" ht="12.75">
      <c r="A459" s="299"/>
      <c r="B459" s="299"/>
      <c r="C459" s="299"/>
    </row>
    <row r="460" spans="1:3" ht="12.75">
      <c r="A460" s="299"/>
      <c r="B460" s="299"/>
      <c r="C460" s="299"/>
    </row>
    <row r="461" spans="1:3" ht="12.75">
      <c r="A461" s="299"/>
      <c r="B461" s="299"/>
      <c r="C461" s="299"/>
    </row>
    <row r="462" spans="1:3" ht="12.75">
      <c r="A462" s="299"/>
      <c r="B462" s="299"/>
      <c r="C462" s="299"/>
    </row>
    <row r="463" spans="1:3" ht="12.75">
      <c r="A463" s="299"/>
      <c r="B463" s="299"/>
      <c r="C463" s="299"/>
    </row>
    <row r="464" spans="1:3" ht="12.75">
      <c r="A464" s="299"/>
      <c r="B464" s="299"/>
      <c r="C464" s="299"/>
    </row>
    <row r="465" spans="1:3" ht="12.75">
      <c r="A465" s="299"/>
      <c r="B465" s="299"/>
      <c r="C465" s="299"/>
    </row>
    <row r="466" spans="1:3" ht="12.75">
      <c r="A466" s="299"/>
      <c r="B466" s="299"/>
      <c r="C466" s="299"/>
    </row>
    <row r="467" spans="1:3" ht="12.75">
      <c r="A467" s="299"/>
      <c r="B467" s="299"/>
      <c r="C467" s="299"/>
    </row>
    <row r="468" spans="1:3" ht="12.75">
      <c r="A468" s="299"/>
      <c r="B468" s="299"/>
      <c r="C468" s="299"/>
    </row>
    <row r="469" spans="1:3" ht="12.75">
      <c r="A469" s="299"/>
      <c r="B469" s="299"/>
      <c r="C469" s="299"/>
    </row>
    <row r="470" spans="1:3" ht="12.75">
      <c r="A470" s="299"/>
      <c r="B470" s="299"/>
      <c r="C470" s="299"/>
    </row>
    <row r="471" spans="1:3" ht="12.75">
      <c r="A471" s="299"/>
      <c r="B471" s="299"/>
      <c r="C471" s="299"/>
    </row>
    <row r="472" spans="1:3" ht="12.75">
      <c r="A472" s="299"/>
      <c r="B472" s="299"/>
      <c r="C472" s="299"/>
    </row>
    <row r="473" spans="1:3" ht="12.75">
      <c r="A473" s="299"/>
      <c r="B473" s="299"/>
      <c r="C473" s="299"/>
    </row>
    <row r="474" spans="1:3" ht="12.75">
      <c r="A474" s="299"/>
      <c r="B474" s="299"/>
      <c r="C474" s="299"/>
    </row>
    <row r="475" spans="1:3" ht="12.75">
      <c r="A475" s="299"/>
      <c r="B475" s="299"/>
      <c r="C475" s="299"/>
    </row>
    <row r="476" spans="1:3" ht="12.75">
      <c r="A476" s="299"/>
      <c r="B476" s="299"/>
      <c r="C476" s="299"/>
    </row>
    <row r="477" spans="1:3" ht="12.75">
      <c r="A477" s="299"/>
      <c r="B477" s="299"/>
      <c r="C477" s="299"/>
    </row>
    <row r="478" spans="1:3" ht="12.75">
      <c r="A478" s="299"/>
      <c r="B478" s="299"/>
      <c r="C478" s="299"/>
    </row>
    <row r="479" spans="1:3" ht="12.75">
      <c r="A479" s="299"/>
      <c r="B479" s="299"/>
      <c r="C479" s="299"/>
    </row>
    <row r="480" spans="1:3" ht="12.75">
      <c r="A480" s="299"/>
      <c r="B480" s="299"/>
      <c r="C480" s="299"/>
    </row>
    <row r="481" spans="1:3" ht="12.75">
      <c r="A481" s="299"/>
      <c r="B481" s="299"/>
      <c r="C481" s="299"/>
    </row>
    <row r="482" spans="1:3" ht="12.75">
      <c r="A482" s="299"/>
      <c r="B482" s="299"/>
      <c r="C482" s="299"/>
    </row>
    <row r="483" spans="1:3" ht="12.75">
      <c r="A483" s="299"/>
      <c r="B483" s="299"/>
      <c r="C483" s="299"/>
    </row>
    <row r="484" spans="1:3" ht="12.75">
      <c r="A484" s="299"/>
      <c r="B484" s="299"/>
      <c r="C484" s="299"/>
    </row>
    <row r="485" spans="1:3" ht="12.75">
      <c r="A485" s="299"/>
      <c r="B485" s="299"/>
      <c r="C485" s="299"/>
    </row>
    <row r="486" spans="1:3" ht="12.75">
      <c r="A486" s="299"/>
      <c r="B486" s="299"/>
      <c r="C486" s="299"/>
    </row>
    <row r="487" spans="1:3" ht="12.75">
      <c r="A487" s="299"/>
      <c r="B487" s="299"/>
      <c r="C487" s="299"/>
    </row>
    <row r="488" spans="1:3" ht="12.75">
      <c r="A488" s="299"/>
      <c r="B488" s="299"/>
      <c r="C488" s="299"/>
    </row>
    <row r="489" spans="1:3" ht="12.75">
      <c r="A489" s="299"/>
      <c r="B489" s="299"/>
      <c r="C489" s="299"/>
    </row>
    <row r="490" spans="1:3" ht="12.75">
      <c r="A490" s="299"/>
      <c r="B490" s="299"/>
      <c r="C490" s="299"/>
    </row>
    <row r="491" spans="1:3" ht="12.75">
      <c r="A491" s="299"/>
      <c r="B491" s="299"/>
      <c r="C491" s="299"/>
    </row>
    <row r="492" spans="1:3" ht="12.75">
      <c r="A492" s="299"/>
      <c r="B492" s="299"/>
      <c r="C492" s="299"/>
    </row>
    <row r="493" spans="1:3" ht="12.75">
      <c r="A493" s="299"/>
      <c r="B493" s="299"/>
      <c r="C493" s="299"/>
    </row>
    <row r="494" spans="1:3" ht="12.75">
      <c r="A494" s="299"/>
      <c r="B494" s="299"/>
      <c r="C494" s="299"/>
    </row>
    <row r="495" spans="1:3" ht="12.75">
      <c r="A495" s="299"/>
      <c r="B495" s="299"/>
      <c r="C495" s="299"/>
    </row>
    <row r="496" spans="1:3" ht="12.75">
      <c r="A496" s="299"/>
      <c r="B496" s="299"/>
      <c r="C496" s="299"/>
    </row>
    <row r="497" spans="1:3" ht="12.75">
      <c r="A497" s="299"/>
      <c r="B497" s="299"/>
      <c r="C497" s="299"/>
    </row>
    <row r="498" spans="1:3" ht="12.75">
      <c r="A498" s="299"/>
      <c r="B498" s="299"/>
      <c r="C498" s="299"/>
    </row>
    <row r="499" spans="1:3" ht="12.75">
      <c r="A499" s="299"/>
      <c r="B499" s="299"/>
      <c r="C499" s="299"/>
    </row>
    <row r="500" spans="1:3" ht="12.75">
      <c r="A500" s="299"/>
      <c r="B500" s="299"/>
      <c r="C500" s="299"/>
    </row>
    <row r="501" spans="1:3" ht="12.75">
      <c r="A501" s="299"/>
      <c r="B501" s="299"/>
      <c r="C501" s="299"/>
    </row>
    <row r="502" spans="1:3" ht="12.75">
      <c r="A502" s="299"/>
      <c r="B502" s="299"/>
      <c r="C502" s="299"/>
    </row>
    <row r="503" spans="1:3" ht="12.75">
      <c r="A503" s="299"/>
      <c r="B503" s="299"/>
      <c r="C503" s="299"/>
    </row>
    <row r="504" spans="1:3" ht="12.75">
      <c r="A504" s="299"/>
      <c r="B504" s="299"/>
      <c r="C504" s="299"/>
    </row>
    <row r="505" spans="1:3" ht="12.75">
      <c r="A505" s="299"/>
      <c r="B505" s="299"/>
      <c r="C505" s="299"/>
    </row>
    <row r="506" spans="1:3" ht="12.75">
      <c r="A506" s="299"/>
      <c r="B506" s="299"/>
      <c r="C506" s="299"/>
    </row>
    <row r="507" spans="1:3" ht="12.75">
      <c r="A507" s="299"/>
      <c r="B507" s="299"/>
      <c r="C507" s="299"/>
    </row>
    <row r="508" spans="1:3" ht="12.75">
      <c r="A508" s="299"/>
      <c r="B508" s="299"/>
      <c r="C508" s="299"/>
    </row>
    <row r="509" spans="1:3" ht="12.75">
      <c r="A509" s="299"/>
      <c r="B509" s="299"/>
      <c r="C509" s="299"/>
    </row>
    <row r="510" spans="1:3" ht="12.75">
      <c r="A510" s="299"/>
      <c r="B510" s="299"/>
      <c r="C510" s="299"/>
    </row>
    <row r="511" spans="1:3" ht="12.75">
      <c r="A511" s="299"/>
      <c r="B511" s="299"/>
      <c r="C511" s="299"/>
    </row>
    <row r="512" spans="1:3" ht="12.75">
      <c r="A512" s="299"/>
      <c r="B512" s="299"/>
      <c r="C512" s="299"/>
    </row>
    <row r="513" spans="1:3" ht="12.75">
      <c r="A513" s="299"/>
      <c r="B513" s="299"/>
      <c r="C513" s="299"/>
    </row>
    <row r="514" spans="1:3" ht="12.75">
      <c r="A514" s="299"/>
      <c r="B514" s="299"/>
      <c r="C514" s="299"/>
    </row>
    <row r="515" spans="1:3" ht="12.75">
      <c r="A515" s="299"/>
      <c r="B515" s="299"/>
      <c r="C515" s="299"/>
    </row>
    <row r="516" spans="1:3" ht="12.75">
      <c r="A516" s="299"/>
      <c r="B516" s="299"/>
      <c r="C516" s="299"/>
    </row>
    <row r="517" spans="1:3" ht="12.75">
      <c r="A517" s="299"/>
      <c r="B517" s="299"/>
      <c r="C517" s="299"/>
    </row>
    <row r="518" spans="1:3" ht="12.75">
      <c r="A518" s="299"/>
      <c r="B518" s="299"/>
      <c r="C518" s="299"/>
    </row>
    <row r="519" spans="1:3" ht="12.75">
      <c r="A519" s="299"/>
      <c r="B519" s="299"/>
      <c r="C519" s="299"/>
    </row>
    <row r="520" spans="1:3" ht="12.75">
      <c r="A520" s="299"/>
      <c r="B520" s="299"/>
      <c r="C520" s="299"/>
    </row>
    <row r="521" spans="1:3" ht="12.75">
      <c r="A521" s="299"/>
      <c r="B521" s="299"/>
      <c r="C521" s="299"/>
    </row>
    <row r="522" spans="1:3" ht="12.75">
      <c r="A522" s="299"/>
      <c r="B522" s="299"/>
      <c r="C522" s="299"/>
    </row>
    <row r="523" spans="1:3" ht="12.75">
      <c r="A523" s="299"/>
      <c r="B523" s="299"/>
      <c r="C523" s="299"/>
    </row>
    <row r="524" spans="1:3" ht="12.75">
      <c r="A524" s="299"/>
      <c r="B524" s="299"/>
      <c r="C524" s="299"/>
    </row>
    <row r="525" spans="1:3" ht="12.75">
      <c r="A525" s="299"/>
      <c r="B525" s="299"/>
      <c r="C525" s="299"/>
    </row>
    <row r="526" spans="1:3" ht="12.75">
      <c r="A526" s="299"/>
      <c r="B526" s="299"/>
      <c r="C526" s="299"/>
    </row>
    <row r="527" spans="1:3" ht="12.75">
      <c r="A527" s="299"/>
      <c r="B527" s="299"/>
      <c r="C527" s="299"/>
    </row>
    <row r="528" spans="1:3" ht="12.75">
      <c r="A528" s="299"/>
      <c r="B528" s="299"/>
      <c r="C528" s="299"/>
    </row>
    <row r="529" spans="1:3" ht="12.75">
      <c r="A529" s="299"/>
      <c r="B529" s="299"/>
      <c r="C529" s="299"/>
    </row>
    <row r="530" spans="1:3" ht="12.75">
      <c r="A530" s="299"/>
      <c r="B530" s="299"/>
      <c r="C530" s="299"/>
    </row>
    <row r="531" spans="1:3" ht="12.75">
      <c r="A531" s="299"/>
      <c r="B531" s="299"/>
      <c r="C531" s="299"/>
    </row>
    <row r="532" spans="1:3" ht="12.75">
      <c r="A532" s="299"/>
      <c r="B532" s="299"/>
      <c r="C532" s="299"/>
    </row>
    <row r="533" spans="1:3" ht="12.75">
      <c r="A533" s="299"/>
      <c r="B533" s="299"/>
      <c r="C533" s="299"/>
    </row>
    <row r="534" spans="1:3" ht="12.75">
      <c r="A534" s="299"/>
      <c r="B534" s="299"/>
      <c r="C534" s="299"/>
    </row>
    <row r="535" spans="1:3" ht="12.75">
      <c r="A535" s="299"/>
      <c r="B535" s="299"/>
      <c r="C535" s="299"/>
    </row>
    <row r="536" spans="1:3" ht="12.75">
      <c r="A536" s="299"/>
      <c r="B536" s="299"/>
      <c r="C536" s="299"/>
    </row>
    <row r="537" spans="1:3" ht="12.75">
      <c r="A537" s="299"/>
      <c r="B537" s="299"/>
      <c r="C537" s="299"/>
    </row>
    <row r="538" spans="1:3" ht="12.75">
      <c r="A538" s="299"/>
      <c r="B538" s="299"/>
      <c r="C538" s="299"/>
    </row>
    <row r="539" spans="1:3" ht="12.75">
      <c r="A539" s="299"/>
      <c r="B539" s="299"/>
      <c r="C539" s="299"/>
    </row>
    <row r="540" spans="1:3" ht="12.75">
      <c r="A540" s="299"/>
      <c r="B540" s="299"/>
      <c r="C540" s="299"/>
    </row>
    <row r="541" spans="1:3" ht="12.75">
      <c r="A541" s="299"/>
      <c r="B541" s="299"/>
      <c r="C541" s="299"/>
    </row>
    <row r="542" spans="1:3" ht="12.75">
      <c r="A542" s="299"/>
      <c r="B542" s="299"/>
      <c r="C542" s="299"/>
    </row>
    <row r="543" spans="1:3" ht="12.75">
      <c r="A543" s="299"/>
      <c r="B543" s="299"/>
      <c r="C543" s="299"/>
    </row>
    <row r="544" spans="1:3" ht="12.75">
      <c r="A544" s="299"/>
      <c r="B544" s="299"/>
      <c r="C544" s="299"/>
    </row>
    <row r="545" spans="1:3" ht="12.75">
      <c r="A545" s="299"/>
      <c r="B545" s="299"/>
      <c r="C545" s="299"/>
    </row>
    <row r="546" spans="1:3" ht="12.75">
      <c r="A546" s="299"/>
      <c r="B546" s="299"/>
      <c r="C546" s="299"/>
    </row>
    <row r="547" spans="1:3" ht="12.75">
      <c r="A547" s="299"/>
      <c r="B547" s="299"/>
      <c r="C547" s="299"/>
    </row>
    <row r="548" spans="1:3" ht="12.75">
      <c r="A548" s="299"/>
      <c r="B548" s="299"/>
      <c r="C548" s="299"/>
    </row>
    <row r="549" spans="1:3" ht="12.75">
      <c r="A549" s="299"/>
      <c r="B549" s="299"/>
      <c r="C549" s="299"/>
    </row>
    <row r="550" spans="1:3" ht="12.75">
      <c r="A550" s="299"/>
      <c r="B550" s="299"/>
      <c r="C550" s="299"/>
    </row>
    <row r="551" spans="1:3" ht="12.75">
      <c r="A551" s="299"/>
      <c r="B551" s="299"/>
      <c r="C551" s="299"/>
    </row>
    <row r="552" spans="1:3" ht="12.75">
      <c r="A552" s="299"/>
      <c r="B552" s="299"/>
      <c r="C552" s="299"/>
    </row>
    <row r="553" spans="1:3" ht="12.75">
      <c r="A553" s="299"/>
      <c r="B553" s="299"/>
      <c r="C553" s="299"/>
    </row>
    <row r="554" spans="1:3" ht="12.75">
      <c r="A554" s="299"/>
      <c r="B554" s="299"/>
      <c r="C554" s="299"/>
    </row>
    <row r="555" spans="1:3" ht="12.75">
      <c r="A555" s="299"/>
      <c r="B555" s="299"/>
      <c r="C555" s="299"/>
    </row>
    <row r="556" spans="1:3" ht="12.75">
      <c r="A556" s="299"/>
      <c r="B556" s="299"/>
      <c r="C556" s="299"/>
    </row>
    <row r="557" spans="1:3" ht="12.75">
      <c r="A557" s="299"/>
      <c r="B557" s="299"/>
      <c r="C557" s="299"/>
    </row>
    <row r="558" spans="1:3" ht="12.75">
      <c r="A558" s="299"/>
      <c r="B558" s="299"/>
      <c r="C558" s="299"/>
    </row>
    <row r="559" spans="1:3" ht="12.75">
      <c r="A559" s="299"/>
      <c r="B559" s="299"/>
      <c r="C559" s="299"/>
    </row>
    <row r="560" spans="1:3" ht="12.75">
      <c r="A560" s="299"/>
      <c r="B560" s="299"/>
      <c r="C560" s="299"/>
    </row>
    <row r="561" spans="1:3" ht="12.75">
      <c r="A561" s="299"/>
      <c r="B561" s="299"/>
      <c r="C561" s="299"/>
    </row>
    <row r="562" spans="1:3" ht="12.75">
      <c r="A562" s="299"/>
      <c r="B562" s="299"/>
      <c r="C562" s="299"/>
    </row>
    <row r="563" spans="1:3" ht="12.75">
      <c r="A563" s="299"/>
      <c r="B563" s="299"/>
      <c r="C563" s="299"/>
    </row>
    <row r="564" spans="1:3" ht="12.75">
      <c r="A564" s="299"/>
      <c r="B564" s="299"/>
      <c r="C564" s="299"/>
    </row>
    <row r="565" spans="1:3" ht="12.75">
      <c r="A565" s="299"/>
      <c r="B565" s="299"/>
      <c r="C565" s="299"/>
    </row>
    <row r="566" spans="1:3" ht="12.75">
      <c r="A566" s="299"/>
      <c r="B566" s="299"/>
      <c r="C566" s="299"/>
    </row>
    <row r="567" spans="1:3" ht="12.75">
      <c r="A567" s="299"/>
      <c r="B567" s="299"/>
      <c r="C567" s="299"/>
    </row>
    <row r="568" spans="1:3" ht="12.75">
      <c r="A568" s="299"/>
      <c r="B568" s="299"/>
      <c r="C568" s="299"/>
    </row>
    <row r="569" spans="1:3" ht="12.75">
      <c r="A569" s="299"/>
      <c r="B569" s="299"/>
      <c r="C569" s="299"/>
    </row>
    <row r="570" spans="1:3" ht="12.75">
      <c r="A570" s="299"/>
      <c r="B570" s="299"/>
      <c r="C570" s="299"/>
    </row>
    <row r="571" spans="1:3" ht="12.75">
      <c r="A571" s="299"/>
      <c r="B571" s="299"/>
      <c r="C571" s="299"/>
    </row>
    <row r="572" spans="1:3" ht="12.75">
      <c r="A572" s="299"/>
      <c r="B572" s="299"/>
      <c r="C572" s="299"/>
    </row>
    <row r="573" spans="1:3" ht="12.75">
      <c r="A573" s="299"/>
      <c r="B573" s="299"/>
      <c r="C573" s="299"/>
    </row>
    <row r="574" spans="1:3" ht="12.75">
      <c r="A574" s="299"/>
      <c r="B574" s="299"/>
      <c r="C574" s="299"/>
    </row>
    <row r="575" spans="1:3" ht="12.75">
      <c r="A575" s="299"/>
      <c r="B575" s="299"/>
      <c r="C575" s="299"/>
    </row>
    <row r="576" spans="1:3" ht="12.75">
      <c r="A576" s="299"/>
      <c r="B576" s="299"/>
      <c r="C576" s="299"/>
    </row>
    <row r="577" spans="1:3" ht="12.75">
      <c r="A577" s="299"/>
      <c r="B577" s="299"/>
      <c r="C577" s="299"/>
    </row>
    <row r="578" spans="1:3" ht="12.75">
      <c r="A578" s="299"/>
      <c r="B578" s="299"/>
      <c r="C578" s="299"/>
    </row>
    <row r="579" spans="1:3" ht="12.75">
      <c r="A579" s="299"/>
      <c r="B579" s="299"/>
      <c r="C579" s="299"/>
    </row>
    <row r="580" spans="1:3" ht="12.75">
      <c r="A580" s="299"/>
      <c r="B580" s="299"/>
      <c r="C580" s="299"/>
    </row>
    <row r="581" spans="1:3" ht="12.75">
      <c r="A581" s="299"/>
      <c r="B581" s="299"/>
      <c r="C581" s="299"/>
    </row>
    <row r="582" spans="1:3" ht="12.75">
      <c r="A582" s="299"/>
      <c r="B582" s="299"/>
      <c r="C582" s="299"/>
    </row>
    <row r="583" spans="1:3" ht="12.75">
      <c r="A583" s="299"/>
      <c r="B583" s="299"/>
      <c r="C583" s="299"/>
    </row>
    <row r="584" spans="1:3" ht="12.75">
      <c r="A584" s="299"/>
      <c r="B584" s="299"/>
      <c r="C584" s="299"/>
    </row>
    <row r="585" spans="1:3" ht="12.75">
      <c r="A585" s="299"/>
      <c r="B585" s="299"/>
      <c r="C585" s="299"/>
    </row>
    <row r="586" spans="1:3" ht="12.75">
      <c r="A586" s="299"/>
      <c r="B586" s="299"/>
      <c r="C586" s="299"/>
    </row>
  </sheetData>
  <sheetProtection/>
  <mergeCells count="25"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F11:G11"/>
    <mergeCell ref="P9:P10"/>
    <mergeCell ref="Q9:Q10"/>
    <mergeCell ref="S9:S10"/>
    <mergeCell ref="O9:O10"/>
    <mergeCell ref="U9:U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5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60" t="s">
        <v>93</v>
      </c>
      <c r="O1" s="57"/>
      <c r="P1" s="59" t="str">
        <f>1!P1</f>
        <v>15.07.2011</v>
      </c>
      <c r="Q1" s="57"/>
      <c r="R1" s="57"/>
      <c r="S1" s="57"/>
      <c r="T1" s="57"/>
      <c r="U1" s="57"/>
      <c r="V1" s="58"/>
    </row>
    <row r="2" spans="1:23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60" t="s">
        <v>94</v>
      </c>
      <c r="O2" s="57"/>
      <c r="P2" s="57">
        <f>1!P2</f>
        <v>3</v>
      </c>
      <c r="Q2" s="57"/>
      <c r="R2" s="57"/>
      <c r="S2" s="57"/>
      <c r="T2" s="57"/>
      <c r="U2" s="57"/>
      <c r="V2" s="58"/>
      <c r="W2" s="34"/>
    </row>
    <row r="3" spans="1:22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60" t="s">
        <v>95</v>
      </c>
      <c r="O3" s="57"/>
      <c r="P3" s="59" t="str">
        <f>1!P3</f>
        <v>15.07.2011</v>
      </c>
      <c r="Q3" s="57"/>
      <c r="R3" s="57"/>
      <c r="S3" s="57"/>
      <c r="T3" s="57"/>
      <c r="U3" s="57"/>
      <c r="V3" s="58"/>
    </row>
    <row r="4" spans="18:24" ht="12.75">
      <c r="R4" s="34"/>
      <c r="S4" s="34"/>
      <c r="T4" s="34"/>
      <c r="U4" s="34"/>
      <c r="V4" s="34"/>
      <c r="W4" s="34"/>
      <c r="X4" s="34"/>
    </row>
    <row r="5" spans="1:22" s="34" customFormat="1" ht="18">
      <c r="A5" s="33" t="str">
        <f>'Spis tabel'!B18</f>
        <v>Tabela 9. Wydatki jst wg ważniejszych działów klasyfikacji budżetowej wg stanu na koniec I kwartału 2011 roku    (plan)</v>
      </c>
      <c r="N5" s="33"/>
      <c r="T5" s="35"/>
      <c r="V5" s="35" t="s">
        <v>92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2" s="34" customFormat="1" ht="17.2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350" t="s">
        <v>45</v>
      </c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8"/>
      <c r="V7" s="485" t="s">
        <v>39</v>
      </c>
    </row>
    <row r="8" spans="1:22" s="34" customFormat="1" ht="74.25" customHeight="1" thickBot="1">
      <c r="A8" s="336"/>
      <c r="B8" s="354"/>
      <c r="C8" s="354"/>
      <c r="D8" s="354"/>
      <c r="E8" s="354"/>
      <c r="F8" s="344"/>
      <c r="G8" s="345"/>
      <c r="H8" s="15" t="s">
        <v>99</v>
      </c>
      <c r="I8" s="15" t="s">
        <v>100</v>
      </c>
      <c r="J8" s="15" t="s">
        <v>101</v>
      </c>
      <c r="K8" s="10" t="s">
        <v>102</v>
      </c>
      <c r="L8" s="10" t="s">
        <v>46</v>
      </c>
      <c r="M8" s="10" t="s">
        <v>47</v>
      </c>
      <c r="N8" s="10" t="s">
        <v>87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103</v>
      </c>
      <c r="T8" s="39" t="s">
        <v>104</v>
      </c>
      <c r="U8" s="39" t="s">
        <v>52</v>
      </c>
      <c r="V8" s="486"/>
    </row>
    <row r="9" spans="1:22" s="178" customFormat="1" ht="13.5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56">
        <v>6</v>
      </c>
      <c r="G9" s="457"/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50">
        <v>19</v>
      </c>
      <c r="U9" s="50">
        <v>20</v>
      </c>
      <c r="V9" s="52">
        <v>21</v>
      </c>
    </row>
    <row r="10" spans="1:22" s="91" customFormat="1" ht="15">
      <c r="A10" s="248"/>
      <c r="B10" s="249"/>
      <c r="C10" s="249"/>
      <c r="D10" s="101"/>
      <c r="E10" s="101"/>
      <c r="F10" s="102" t="s">
        <v>277</v>
      </c>
      <c r="G10" s="103"/>
      <c r="H10" s="104">
        <v>345390171.4</v>
      </c>
      <c r="I10" s="104">
        <v>34974242</v>
      </c>
      <c r="J10" s="104">
        <v>2780888124.73</v>
      </c>
      <c r="K10" s="104">
        <v>175220658.06</v>
      </c>
      <c r="L10" s="104">
        <v>663725132.72</v>
      </c>
      <c r="M10" s="104">
        <v>1356921133.33</v>
      </c>
      <c r="N10" s="104">
        <v>257491673.12</v>
      </c>
      <c r="O10" s="104">
        <v>3802809474.3500004</v>
      </c>
      <c r="P10" s="104">
        <v>339319583.84</v>
      </c>
      <c r="Q10" s="104">
        <v>1555583207.12</v>
      </c>
      <c r="R10" s="104">
        <v>1031050919.96</v>
      </c>
      <c r="S10" s="104">
        <v>739946147.35</v>
      </c>
      <c r="T10" s="104">
        <v>474269457.62</v>
      </c>
      <c r="U10" s="105">
        <v>1662805327.01</v>
      </c>
      <c r="V10" s="106">
        <v>15220395252.61</v>
      </c>
    </row>
    <row r="11" spans="1:22" s="34" customFormat="1" ht="12.75">
      <c r="A11" s="250">
        <v>2</v>
      </c>
      <c r="B11" s="251">
        <v>0</v>
      </c>
      <c r="C11" s="251">
        <v>0</v>
      </c>
      <c r="D11" s="94">
        <v>0</v>
      </c>
      <c r="E11" s="94">
        <v>0</v>
      </c>
      <c r="F11" s="95"/>
      <c r="G11" s="96" t="s">
        <v>278</v>
      </c>
      <c r="H11" s="97">
        <v>143775574</v>
      </c>
      <c r="I11" s="97">
        <v>276427</v>
      </c>
      <c r="J11" s="97">
        <v>704364665</v>
      </c>
      <c r="K11" s="97">
        <v>38096374</v>
      </c>
      <c r="L11" s="97">
        <v>5776653</v>
      </c>
      <c r="M11" s="97">
        <v>181685085</v>
      </c>
      <c r="N11" s="97">
        <v>200000</v>
      </c>
      <c r="O11" s="97">
        <v>190035748</v>
      </c>
      <c r="P11" s="97">
        <v>138455909</v>
      </c>
      <c r="Q11" s="97">
        <v>11093775</v>
      </c>
      <c r="R11" s="97">
        <v>1680825</v>
      </c>
      <c r="S11" s="97">
        <v>86385449</v>
      </c>
      <c r="T11" s="97">
        <v>14698400</v>
      </c>
      <c r="U11" s="98">
        <v>198679912</v>
      </c>
      <c r="V11" s="99">
        <v>1715204796</v>
      </c>
    </row>
    <row r="12" spans="1:22" s="91" customFormat="1" ht="15">
      <c r="A12" s="252"/>
      <c r="B12" s="253"/>
      <c r="C12" s="253"/>
      <c r="D12" s="108"/>
      <c r="E12" s="108"/>
      <c r="F12" s="109" t="s">
        <v>279</v>
      </c>
      <c r="G12" s="110"/>
      <c r="H12" s="111">
        <v>15832551</v>
      </c>
      <c r="I12" s="111">
        <v>0</v>
      </c>
      <c r="J12" s="111">
        <v>311220564</v>
      </c>
      <c r="K12" s="111">
        <v>7888499</v>
      </c>
      <c r="L12" s="111">
        <v>12866182</v>
      </c>
      <c r="M12" s="111">
        <v>213446520.4</v>
      </c>
      <c r="N12" s="111">
        <v>107333008.17</v>
      </c>
      <c r="O12" s="111">
        <v>603008257.59</v>
      </c>
      <c r="P12" s="111">
        <v>99524220</v>
      </c>
      <c r="Q12" s="111">
        <v>273629826.15999997</v>
      </c>
      <c r="R12" s="111">
        <v>7804815</v>
      </c>
      <c r="S12" s="111">
        <v>3713463.26</v>
      </c>
      <c r="T12" s="111">
        <v>5524087</v>
      </c>
      <c r="U12" s="112">
        <v>368656897.52</v>
      </c>
      <c r="V12" s="113">
        <v>2030448891.1000001</v>
      </c>
    </row>
    <row r="13" spans="1:22" s="34" customFormat="1" ht="12.75">
      <c r="A13" s="254">
        <v>2</v>
      </c>
      <c r="B13" s="255">
        <v>1</v>
      </c>
      <c r="C13" s="255">
        <v>0</v>
      </c>
      <c r="D13" s="11">
        <v>0</v>
      </c>
      <c r="E13" s="11">
        <v>1</v>
      </c>
      <c r="F13" s="20"/>
      <c r="G13" s="19" t="s">
        <v>280</v>
      </c>
      <c r="H13" s="12">
        <v>15000</v>
      </c>
      <c r="I13" s="12">
        <v>0</v>
      </c>
      <c r="J13" s="12">
        <v>10098835</v>
      </c>
      <c r="K13" s="12">
        <v>719523</v>
      </c>
      <c r="L13" s="12">
        <v>167929</v>
      </c>
      <c r="M13" s="12">
        <v>8107837</v>
      </c>
      <c r="N13" s="12">
        <v>3994396</v>
      </c>
      <c r="O13" s="12">
        <v>31917202</v>
      </c>
      <c r="P13" s="12">
        <v>3105856</v>
      </c>
      <c r="Q13" s="12">
        <v>4343096</v>
      </c>
      <c r="R13" s="12">
        <v>25000</v>
      </c>
      <c r="S13" s="12">
        <v>34926</v>
      </c>
      <c r="T13" s="12">
        <v>91061</v>
      </c>
      <c r="U13" s="69">
        <v>15401231</v>
      </c>
      <c r="V13" s="72">
        <v>78021892</v>
      </c>
    </row>
    <row r="14" spans="1:22" ht="12.75">
      <c r="A14" s="254">
        <v>2</v>
      </c>
      <c r="B14" s="255">
        <v>2</v>
      </c>
      <c r="C14" s="255">
        <v>0</v>
      </c>
      <c r="D14" s="11">
        <v>0</v>
      </c>
      <c r="E14" s="11">
        <v>1</v>
      </c>
      <c r="F14" s="20"/>
      <c r="G14" s="19" t="s">
        <v>281</v>
      </c>
      <c r="H14" s="12">
        <v>145000</v>
      </c>
      <c r="I14" s="12">
        <v>0</v>
      </c>
      <c r="J14" s="12">
        <v>12000821</v>
      </c>
      <c r="K14" s="12">
        <v>30000</v>
      </c>
      <c r="L14" s="12">
        <v>705000</v>
      </c>
      <c r="M14" s="12">
        <v>6971038</v>
      </c>
      <c r="N14" s="12">
        <v>4455248</v>
      </c>
      <c r="O14" s="12">
        <v>31035582</v>
      </c>
      <c r="P14" s="12">
        <v>4050968</v>
      </c>
      <c r="Q14" s="12">
        <v>11229373</v>
      </c>
      <c r="R14" s="12">
        <v>100000</v>
      </c>
      <c r="S14" s="12">
        <v>167000</v>
      </c>
      <c r="T14" s="12">
        <v>97000</v>
      </c>
      <c r="U14" s="69">
        <v>14117223</v>
      </c>
      <c r="V14" s="72">
        <v>85104253</v>
      </c>
    </row>
    <row r="15" spans="1:22" ht="12.75">
      <c r="A15" s="254">
        <v>2</v>
      </c>
      <c r="B15" s="255">
        <v>3</v>
      </c>
      <c r="C15" s="255">
        <v>0</v>
      </c>
      <c r="D15" s="12">
        <v>0</v>
      </c>
      <c r="E15" s="12">
        <v>1</v>
      </c>
      <c r="F15" s="43"/>
      <c r="G15" s="42" t="s">
        <v>282</v>
      </c>
      <c r="H15" s="12">
        <v>556335</v>
      </c>
      <c r="I15" s="12">
        <v>0</v>
      </c>
      <c r="J15" s="12">
        <v>1943000</v>
      </c>
      <c r="K15" s="12">
        <v>0</v>
      </c>
      <c r="L15" s="12">
        <v>355182</v>
      </c>
      <c r="M15" s="12">
        <v>7523467</v>
      </c>
      <c r="N15" s="12">
        <v>4157896</v>
      </c>
      <c r="O15" s="12">
        <v>52925872</v>
      </c>
      <c r="P15" s="12">
        <v>7116878</v>
      </c>
      <c r="Q15" s="12">
        <v>12355714</v>
      </c>
      <c r="R15" s="12">
        <v>250000</v>
      </c>
      <c r="S15" s="12">
        <v>90000</v>
      </c>
      <c r="T15" s="12">
        <v>27000</v>
      </c>
      <c r="U15" s="69">
        <v>13156417</v>
      </c>
      <c r="V15" s="72">
        <v>100457761</v>
      </c>
    </row>
    <row r="16" spans="1:22" ht="12.75">
      <c r="A16" s="254">
        <v>2</v>
      </c>
      <c r="B16" s="255">
        <v>4</v>
      </c>
      <c r="C16" s="255">
        <v>0</v>
      </c>
      <c r="D16" s="17">
        <v>0</v>
      </c>
      <c r="E16" s="17">
        <v>1</v>
      </c>
      <c r="F16" s="24"/>
      <c r="G16" s="22" t="s">
        <v>283</v>
      </c>
      <c r="H16" s="12">
        <v>6815716</v>
      </c>
      <c r="I16" s="12">
        <v>0</v>
      </c>
      <c r="J16" s="12">
        <v>2756700</v>
      </c>
      <c r="K16" s="12">
        <v>0</v>
      </c>
      <c r="L16" s="12">
        <v>308300</v>
      </c>
      <c r="M16" s="12">
        <v>4659902</v>
      </c>
      <c r="N16" s="12">
        <v>3071855</v>
      </c>
      <c r="O16" s="12">
        <v>11172230</v>
      </c>
      <c r="P16" s="12">
        <v>1700000</v>
      </c>
      <c r="Q16" s="12">
        <v>3441617</v>
      </c>
      <c r="R16" s="12">
        <v>150000</v>
      </c>
      <c r="S16" s="12">
        <v>65000</v>
      </c>
      <c r="T16" s="12">
        <v>40000</v>
      </c>
      <c r="U16" s="69">
        <v>6850195</v>
      </c>
      <c r="V16" s="72">
        <v>41031515</v>
      </c>
    </row>
    <row r="17" spans="1:22" ht="12.75">
      <c r="A17" s="254">
        <v>2</v>
      </c>
      <c r="B17" s="255">
        <v>5</v>
      </c>
      <c r="C17" s="255">
        <v>0</v>
      </c>
      <c r="D17" s="17">
        <v>0</v>
      </c>
      <c r="E17" s="17">
        <v>1</v>
      </c>
      <c r="F17" s="24"/>
      <c r="G17" s="22" t="s">
        <v>284</v>
      </c>
      <c r="H17" s="12">
        <v>602160</v>
      </c>
      <c r="I17" s="12">
        <v>0</v>
      </c>
      <c r="J17" s="12">
        <v>3422789</v>
      </c>
      <c r="K17" s="12">
        <v>4969351</v>
      </c>
      <c r="L17" s="12">
        <v>80000</v>
      </c>
      <c r="M17" s="12">
        <v>5885506</v>
      </c>
      <c r="N17" s="12">
        <v>3346506</v>
      </c>
      <c r="O17" s="12">
        <v>12158297</v>
      </c>
      <c r="P17" s="12">
        <v>2052506</v>
      </c>
      <c r="Q17" s="12">
        <v>10483452</v>
      </c>
      <c r="R17" s="12">
        <v>155000</v>
      </c>
      <c r="S17" s="12">
        <v>117000</v>
      </c>
      <c r="T17" s="12">
        <v>82000</v>
      </c>
      <c r="U17" s="69">
        <v>5949751</v>
      </c>
      <c r="V17" s="72">
        <v>49304318</v>
      </c>
    </row>
    <row r="18" spans="1:22" ht="12.75">
      <c r="A18" s="254">
        <v>2</v>
      </c>
      <c r="B18" s="255">
        <v>6</v>
      </c>
      <c r="C18" s="255">
        <v>0</v>
      </c>
      <c r="D18" s="17">
        <v>0</v>
      </c>
      <c r="E18" s="17">
        <v>1</v>
      </c>
      <c r="F18" s="24"/>
      <c r="G18" s="22" t="s">
        <v>285</v>
      </c>
      <c r="H18" s="12">
        <v>10000</v>
      </c>
      <c r="I18" s="12">
        <v>0</v>
      </c>
      <c r="J18" s="12">
        <v>11434517</v>
      </c>
      <c r="K18" s="12">
        <v>65300</v>
      </c>
      <c r="L18" s="12">
        <v>156000</v>
      </c>
      <c r="M18" s="12">
        <v>8418392</v>
      </c>
      <c r="N18" s="12">
        <v>23000</v>
      </c>
      <c r="O18" s="12">
        <v>10996329</v>
      </c>
      <c r="P18" s="12">
        <v>4891896</v>
      </c>
      <c r="Q18" s="12">
        <v>14565173</v>
      </c>
      <c r="R18" s="12">
        <v>125500</v>
      </c>
      <c r="S18" s="12">
        <v>83300</v>
      </c>
      <c r="T18" s="12">
        <v>110000</v>
      </c>
      <c r="U18" s="69">
        <v>16304957</v>
      </c>
      <c r="V18" s="72">
        <v>67184364</v>
      </c>
    </row>
    <row r="19" spans="1:22" ht="12.75">
      <c r="A19" s="254">
        <v>2</v>
      </c>
      <c r="B19" s="255">
        <v>7</v>
      </c>
      <c r="C19" s="255">
        <v>0</v>
      </c>
      <c r="D19" s="17">
        <v>0</v>
      </c>
      <c r="E19" s="17">
        <v>1</v>
      </c>
      <c r="F19" s="24"/>
      <c r="G19" s="22" t="s">
        <v>286</v>
      </c>
      <c r="H19" s="12">
        <v>10000</v>
      </c>
      <c r="I19" s="12">
        <v>0</v>
      </c>
      <c r="J19" s="12">
        <v>1724768</v>
      </c>
      <c r="K19" s="12">
        <v>5000</v>
      </c>
      <c r="L19" s="12">
        <v>151500</v>
      </c>
      <c r="M19" s="12">
        <v>4615400</v>
      </c>
      <c r="N19" s="12">
        <v>3031946</v>
      </c>
      <c r="O19" s="12">
        <v>9636175</v>
      </c>
      <c r="P19" s="12">
        <v>3964000</v>
      </c>
      <c r="Q19" s="12">
        <v>6779393</v>
      </c>
      <c r="R19" s="12">
        <v>173000</v>
      </c>
      <c r="S19" s="12">
        <v>0</v>
      </c>
      <c r="T19" s="12">
        <v>25000</v>
      </c>
      <c r="U19" s="69">
        <v>3790145</v>
      </c>
      <c r="V19" s="72">
        <v>33906327</v>
      </c>
    </row>
    <row r="20" spans="1:22" ht="12.75">
      <c r="A20" s="254">
        <v>2</v>
      </c>
      <c r="B20" s="255">
        <v>8</v>
      </c>
      <c r="C20" s="255">
        <v>0</v>
      </c>
      <c r="D20" s="17">
        <v>0</v>
      </c>
      <c r="E20" s="17">
        <v>1</v>
      </c>
      <c r="F20" s="24"/>
      <c r="G20" s="22" t="s">
        <v>287</v>
      </c>
      <c r="H20" s="12">
        <v>20000</v>
      </c>
      <c r="I20" s="12">
        <v>0</v>
      </c>
      <c r="J20" s="12">
        <v>12073491</v>
      </c>
      <c r="K20" s="12">
        <v>194000</v>
      </c>
      <c r="L20" s="12">
        <v>375031</v>
      </c>
      <c r="M20" s="12">
        <v>13619564</v>
      </c>
      <c r="N20" s="12">
        <v>10955635</v>
      </c>
      <c r="O20" s="12">
        <v>50275605</v>
      </c>
      <c r="P20" s="12">
        <v>7075081</v>
      </c>
      <c r="Q20" s="12">
        <v>35427443</v>
      </c>
      <c r="R20" s="12">
        <v>460000</v>
      </c>
      <c r="S20" s="12">
        <v>160730</v>
      </c>
      <c r="T20" s="12">
        <v>318000</v>
      </c>
      <c r="U20" s="69">
        <v>28207079</v>
      </c>
      <c r="V20" s="72">
        <v>159161659</v>
      </c>
    </row>
    <row r="21" spans="1:22" ht="12.75">
      <c r="A21" s="254">
        <v>2</v>
      </c>
      <c r="B21" s="255">
        <v>9</v>
      </c>
      <c r="C21" s="255">
        <v>0</v>
      </c>
      <c r="D21" s="17">
        <v>0</v>
      </c>
      <c r="E21" s="17">
        <v>1</v>
      </c>
      <c r="F21" s="24"/>
      <c r="G21" s="22" t="s">
        <v>288</v>
      </c>
      <c r="H21" s="12">
        <v>15000</v>
      </c>
      <c r="I21" s="12">
        <v>0</v>
      </c>
      <c r="J21" s="12">
        <v>6314908</v>
      </c>
      <c r="K21" s="12">
        <v>10000</v>
      </c>
      <c r="L21" s="12">
        <v>110000</v>
      </c>
      <c r="M21" s="12">
        <v>6776187</v>
      </c>
      <c r="N21" s="12">
        <v>90085</v>
      </c>
      <c r="O21" s="12">
        <v>5992005.83</v>
      </c>
      <c r="P21" s="12">
        <v>4283566</v>
      </c>
      <c r="Q21" s="12">
        <v>21791857.16</v>
      </c>
      <c r="R21" s="12">
        <v>90891</v>
      </c>
      <c r="S21" s="12">
        <v>48000</v>
      </c>
      <c r="T21" s="12">
        <v>10000</v>
      </c>
      <c r="U21" s="69">
        <v>8673868.02</v>
      </c>
      <c r="V21" s="72">
        <v>54206368.01</v>
      </c>
    </row>
    <row r="22" spans="1:22" ht="12.75">
      <c r="A22" s="254">
        <v>2</v>
      </c>
      <c r="B22" s="255">
        <v>10</v>
      </c>
      <c r="C22" s="255">
        <v>0</v>
      </c>
      <c r="D22" s="17">
        <v>0</v>
      </c>
      <c r="E22" s="17">
        <v>1</v>
      </c>
      <c r="F22" s="24"/>
      <c r="G22" s="22" t="s">
        <v>289</v>
      </c>
      <c r="H22" s="12">
        <v>40500</v>
      </c>
      <c r="I22" s="12">
        <v>0</v>
      </c>
      <c r="J22" s="12">
        <v>4415180</v>
      </c>
      <c r="K22" s="12">
        <v>0</v>
      </c>
      <c r="L22" s="12">
        <v>244200</v>
      </c>
      <c r="M22" s="12">
        <v>5448691</v>
      </c>
      <c r="N22" s="12">
        <v>3773171</v>
      </c>
      <c r="O22" s="12">
        <v>20506788</v>
      </c>
      <c r="P22" s="12">
        <v>4601665</v>
      </c>
      <c r="Q22" s="12">
        <v>3991092</v>
      </c>
      <c r="R22" s="12">
        <v>25900</v>
      </c>
      <c r="S22" s="12">
        <v>89478</v>
      </c>
      <c r="T22" s="12">
        <v>16100</v>
      </c>
      <c r="U22" s="69">
        <v>10741406</v>
      </c>
      <c r="V22" s="72">
        <v>53894171</v>
      </c>
    </row>
    <row r="23" spans="1:22" ht="12.75">
      <c r="A23" s="254">
        <v>2</v>
      </c>
      <c r="B23" s="255">
        <v>11</v>
      </c>
      <c r="C23" s="255">
        <v>0</v>
      </c>
      <c r="D23" s="17">
        <v>0</v>
      </c>
      <c r="E23" s="17">
        <v>1</v>
      </c>
      <c r="F23" s="24"/>
      <c r="G23" s="22" t="s">
        <v>290</v>
      </c>
      <c r="H23" s="12">
        <v>30000</v>
      </c>
      <c r="I23" s="12">
        <v>0</v>
      </c>
      <c r="J23" s="12">
        <v>21668248</v>
      </c>
      <c r="K23" s="12">
        <v>0</v>
      </c>
      <c r="L23" s="12">
        <v>552385</v>
      </c>
      <c r="M23" s="12">
        <v>13295247</v>
      </c>
      <c r="N23" s="12">
        <v>4104997</v>
      </c>
      <c r="O23" s="12">
        <v>39798128</v>
      </c>
      <c r="P23" s="12">
        <v>1934284</v>
      </c>
      <c r="Q23" s="12">
        <v>6309260</v>
      </c>
      <c r="R23" s="12">
        <v>103000</v>
      </c>
      <c r="S23" s="12">
        <v>140000</v>
      </c>
      <c r="T23" s="12">
        <v>528693</v>
      </c>
      <c r="U23" s="69">
        <v>24595280.89</v>
      </c>
      <c r="V23" s="72">
        <v>113059522.89</v>
      </c>
    </row>
    <row r="24" spans="1:22" ht="12.75">
      <c r="A24" s="254">
        <v>2</v>
      </c>
      <c r="B24" s="255">
        <v>12</v>
      </c>
      <c r="C24" s="255">
        <v>0</v>
      </c>
      <c r="D24" s="17">
        <v>0</v>
      </c>
      <c r="E24" s="17">
        <v>1</v>
      </c>
      <c r="F24" s="24"/>
      <c r="G24" s="22" t="s">
        <v>291</v>
      </c>
      <c r="H24" s="12">
        <v>60000</v>
      </c>
      <c r="I24" s="12">
        <v>0</v>
      </c>
      <c r="J24" s="12">
        <v>3924639</v>
      </c>
      <c r="K24" s="12">
        <v>0</v>
      </c>
      <c r="L24" s="12">
        <v>697944</v>
      </c>
      <c r="M24" s="12">
        <v>4008636</v>
      </c>
      <c r="N24" s="12">
        <v>3123607</v>
      </c>
      <c r="O24" s="12">
        <v>13198649</v>
      </c>
      <c r="P24" s="12">
        <v>4181607</v>
      </c>
      <c r="Q24" s="12">
        <v>7101443</v>
      </c>
      <c r="R24" s="12">
        <v>195000</v>
      </c>
      <c r="S24" s="12">
        <v>55000</v>
      </c>
      <c r="T24" s="12">
        <v>56200</v>
      </c>
      <c r="U24" s="69">
        <v>8236333</v>
      </c>
      <c r="V24" s="72">
        <v>44839058</v>
      </c>
    </row>
    <row r="25" spans="1:22" ht="12.75">
      <c r="A25" s="254">
        <v>2</v>
      </c>
      <c r="B25" s="255">
        <v>13</v>
      </c>
      <c r="C25" s="255">
        <v>0</v>
      </c>
      <c r="D25" s="17">
        <v>0</v>
      </c>
      <c r="E25" s="17">
        <v>1</v>
      </c>
      <c r="F25" s="24"/>
      <c r="G25" s="22" t="s">
        <v>292</v>
      </c>
      <c r="H25" s="12">
        <v>10000</v>
      </c>
      <c r="I25" s="12">
        <v>0</v>
      </c>
      <c r="J25" s="12">
        <v>4314431</v>
      </c>
      <c r="K25" s="12">
        <v>1672849</v>
      </c>
      <c r="L25" s="12">
        <v>90000</v>
      </c>
      <c r="M25" s="12">
        <v>4961468</v>
      </c>
      <c r="N25" s="12">
        <v>3132105</v>
      </c>
      <c r="O25" s="12">
        <v>12787515</v>
      </c>
      <c r="P25" s="12">
        <v>1253840</v>
      </c>
      <c r="Q25" s="12">
        <v>9586771</v>
      </c>
      <c r="R25" s="12">
        <v>60000</v>
      </c>
      <c r="S25" s="12">
        <v>0</v>
      </c>
      <c r="T25" s="12">
        <v>100000</v>
      </c>
      <c r="U25" s="69">
        <v>13899322</v>
      </c>
      <c r="V25" s="72">
        <v>51868301</v>
      </c>
    </row>
    <row r="26" spans="1:22" ht="12.75">
      <c r="A26" s="254">
        <v>2</v>
      </c>
      <c r="B26" s="255">
        <v>14</v>
      </c>
      <c r="C26" s="255">
        <v>0</v>
      </c>
      <c r="D26" s="17">
        <v>0</v>
      </c>
      <c r="E26" s="17">
        <v>1</v>
      </c>
      <c r="F26" s="24"/>
      <c r="G26" s="22" t="s">
        <v>293</v>
      </c>
      <c r="H26" s="12">
        <v>43000</v>
      </c>
      <c r="I26" s="12">
        <v>0</v>
      </c>
      <c r="J26" s="12">
        <v>9796262</v>
      </c>
      <c r="K26" s="12">
        <v>0</v>
      </c>
      <c r="L26" s="12">
        <v>455446</v>
      </c>
      <c r="M26" s="12">
        <v>7367507</v>
      </c>
      <c r="N26" s="12">
        <v>5903919</v>
      </c>
      <c r="O26" s="12">
        <v>35450182</v>
      </c>
      <c r="P26" s="12">
        <v>3387768</v>
      </c>
      <c r="Q26" s="12">
        <v>14292737</v>
      </c>
      <c r="R26" s="12">
        <v>69583</v>
      </c>
      <c r="S26" s="12">
        <v>182000</v>
      </c>
      <c r="T26" s="12">
        <v>625011</v>
      </c>
      <c r="U26" s="69">
        <v>15509023</v>
      </c>
      <c r="V26" s="72">
        <v>93082438</v>
      </c>
    </row>
    <row r="27" spans="1:22" ht="12.75">
      <c r="A27" s="254">
        <v>2</v>
      </c>
      <c r="B27" s="255">
        <v>15</v>
      </c>
      <c r="C27" s="255">
        <v>0</v>
      </c>
      <c r="D27" s="17">
        <v>0</v>
      </c>
      <c r="E27" s="17">
        <v>1</v>
      </c>
      <c r="F27" s="24"/>
      <c r="G27" s="22" t="s">
        <v>294</v>
      </c>
      <c r="H27" s="12">
        <v>5000</v>
      </c>
      <c r="I27" s="12">
        <v>0</v>
      </c>
      <c r="J27" s="12">
        <v>16417482</v>
      </c>
      <c r="K27" s="12">
        <v>0</v>
      </c>
      <c r="L27" s="12">
        <v>270000</v>
      </c>
      <c r="M27" s="12">
        <v>6713911</v>
      </c>
      <c r="N27" s="12">
        <v>5494780</v>
      </c>
      <c r="O27" s="12">
        <v>16528712</v>
      </c>
      <c r="P27" s="12">
        <v>2118769</v>
      </c>
      <c r="Q27" s="12">
        <v>7470441</v>
      </c>
      <c r="R27" s="12">
        <v>280243</v>
      </c>
      <c r="S27" s="12">
        <v>57100</v>
      </c>
      <c r="T27" s="12">
        <v>135700</v>
      </c>
      <c r="U27" s="69">
        <v>9513106</v>
      </c>
      <c r="V27" s="72">
        <v>65005244</v>
      </c>
    </row>
    <row r="28" spans="1:22" ht="12.75">
      <c r="A28" s="254">
        <v>2</v>
      </c>
      <c r="B28" s="255">
        <v>16</v>
      </c>
      <c r="C28" s="255">
        <v>0</v>
      </c>
      <c r="D28" s="17">
        <v>0</v>
      </c>
      <c r="E28" s="17">
        <v>1</v>
      </c>
      <c r="F28" s="24"/>
      <c r="G28" s="22" t="s">
        <v>295</v>
      </c>
      <c r="H28" s="12">
        <v>490686</v>
      </c>
      <c r="I28" s="12">
        <v>0</v>
      </c>
      <c r="J28" s="12">
        <v>8754248</v>
      </c>
      <c r="K28" s="12">
        <v>0</v>
      </c>
      <c r="L28" s="12">
        <v>303000</v>
      </c>
      <c r="M28" s="12">
        <v>24217087</v>
      </c>
      <c r="N28" s="12">
        <v>3401813</v>
      </c>
      <c r="O28" s="12">
        <v>9539935</v>
      </c>
      <c r="P28" s="12">
        <v>2631148</v>
      </c>
      <c r="Q28" s="12">
        <v>3760472</v>
      </c>
      <c r="R28" s="12">
        <v>1604250</v>
      </c>
      <c r="S28" s="12">
        <v>100000</v>
      </c>
      <c r="T28" s="12">
        <v>0</v>
      </c>
      <c r="U28" s="69">
        <v>10879420</v>
      </c>
      <c r="V28" s="72">
        <v>65682059</v>
      </c>
    </row>
    <row r="29" spans="1:22" ht="12.75">
      <c r="A29" s="254">
        <v>2</v>
      </c>
      <c r="B29" s="255">
        <v>17</v>
      </c>
      <c r="C29" s="255">
        <v>0</v>
      </c>
      <c r="D29" s="17">
        <v>0</v>
      </c>
      <c r="E29" s="17">
        <v>1</v>
      </c>
      <c r="F29" s="24"/>
      <c r="G29" s="22" t="s">
        <v>296</v>
      </c>
      <c r="H29" s="12">
        <v>5000</v>
      </c>
      <c r="I29" s="12">
        <v>0</v>
      </c>
      <c r="J29" s="12">
        <v>8062779</v>
      </c>
      <c r="K29" s="12">
        <v>5000</v>
      </c>
      <c r="L29" s="12">
        <v>122100</v>
      </c>
      <c r="M29" s="12">
        <v>3780993</v>
      </c>
      <c r="N29" s="12">
        <v>3083051</v>
      </c>
      <c r="O29" s="12">
        <v>16770852</v>
      </c>
      <c r="P29" s="12">
        <v>2202233</v>
      </c>
      <c r="Q29" s="12">
        <v>3822153</v>
      </c>
      <c r="R29" s="12">
        <v>60000</v>
      </c>
      <c r="S29" s="12">
        <v>5000</v>
      </c>
      <c r="T29" s="12">
        <v>30000</v>
      </c>
      <c r="U29" s="69">
        <v>11293172</v>
      </c>
      <c r="V29" s="72">
        <v>49242333</v>
      </c>
    </row>
    <row r="30" spans="1:22" ht="12.75">
      <c r="A30" s="254">
        <v>2</v>
      </c>
      <c r="B30" s="255">
        <v>18</v>
      </c>
      <c r="C30" s="255">
        <v>0</v>
      </c>
      <c r="D30" s="17">
        <v>0</v>
      </c>
      <c r="E30" s="17">
        <v>1</v>
      </c>
      <c r="F30" s="24"/>
      <c r="G30" s="22" t="s">
        <v>297</v>
      </c>
      <c r="H30" s="12">
        <v>10000</v>
      </c>
      <c r="I30" s="12">
        <v>0</v>
      </c>
      <c r="J30" s="12">
        <v>14932294</v>
      </c>
      <c r="K30" s="12">
        <v>0</v>
      </c>
      <c r="L30" s="12">
        <v>110000</v>
      </c>
      <c r="M30" s="12">
        <v>4996207</v>
      </c>
      <c r="N30" s="12">
        <v>3182051</v>
      </c>
      <c r="O30" s="12">
        <v>9045167</v>
      </c>
      <c r="P30" s="12">
        <v>1394920</v>
      </c>
      <c r="Q30" s="12">
        <v>4306091</v>
      </c>
      <c r="R30" s="12">
        <v>220000</v>
      </c>
      <c r="S30" s="12">
        <v>565000</v>
      </c>
      <c r="T30" s="12">
        <v>32000</v>
      </c>
      <c r="U30" s="69">
        <v>5687959</v>
      </c>
      <c r="V30" s="72">
        <v>44481689</v>
      </c>
    </row>
    <row r="31" spans="1:22" ht="12.75">
      <c r="A31" s="254">
        <v>2</v>
      </c>
      <c r="B31" s="255">
        <v>19</v>
      </c>
      <c r="C31" s="255">
        <v>0</v>
      </c>
      <c r="D31" s="17">
        <v>0</v>
      </c>
      <c r="E31" s="17">
        <v>1</v>
      </c>
      <c r="F31" s="24"/>
      <c r="G31" s="22" t="s">
        <v>298</v>
      </c>
      <c r="H31" s="12">
        <v>1230404</v>
      </c>
      <c r="I31" s="12">
        <v>0</v>
      </c>
      <c r="J31" s="12">
        <v>75977084</v>
      </c>
      <c r="K31" s="12">
        <v>0</v>
      </c>
      <c r="L31" s="12">
        <v>200000</v>
      </c>
      <c r="M31" s="12">
        <v>15166818</v>
      </c>
      <c r="N31" s="12">
        <v>6547974</v>
      </c>
      <c r="O31" s="12">
        <v>55550844</v>
      </c>
      <c r="P31" s="12">
        <v>5251809</v>
      </c>
      <c r="Q31" s="12">
        <v>12753280</v>
      </c>
      <c r="R31" s="12">
        <v>2042000</v>
      </c>
      <c r="S31" s="12">
        <v>60500</v>
      </c>
      <c r="T31" s="12">
        <v>200000</v>
      </c>
      <c r="U31" s="69">
        <v>54368044</v>
      </c>
      <c r="V31" s="72">
        <v>229348757</v>
      </c>
    </row>
    <row r="32" spans="1:22" ht="12.75">
      <c r="A32" s="254">
        <v>2</v>
      </c>
      <c r="B32" s="255">
        <v>20</v>
      </c>
      <c r="C32" s="255">
        <v>0</v>
      </c>
      <c r="D32" s="17">
        <v>0</v>
      </c>
      <c r="E32" s="17">
        <v>1</v>
      </c>
      <c r="F32" s="24"/>
      <c r="G32" s="22" t="s">
        <v>299</v>
      </c>
      <c r="H32" s="12">
        <v>10000</v>
      </c>
      <c r="I32" s="12">
        <v>0</v>
      </c>
      <c r="J32" s="12">
        <v>12960388</v>
      </c>
      <c r="K32" s="12">
        <v>0</v>
      </c>
      <c r="L32" s="12">
        <v>74000</v>
      </c>
      <c r="M32" s="12">
        <v>6974943</v>
      </c>
      <c r="N32" s="12">
        <v>3403333</v>
      </c>
      <c r="O32" s="12">
        <v>24284288</v>
      </c>
      <c r="P32" s="12">
        <v>4443891</v>
      </c>
      <c r="Q32" s="12">
        <v>10995694</v>
      </c>
      <c r="R32" s="12">
        <v>0</v>
      </c>
      <c r="S32" s="12">
        <v>73000</v>
      </c>
      <c r="T32" s="12">
        <v>150000</v>
      </c>
      <c r="U32" s="69">
        <v>8512958</v>
      </c>
      <c r="V32" s="72">
        <v>71882495</v>
      </c>
    </row>
    <row r="33" spans="1:22" ht="12.75">
      <c r="A33" s="254">
        <v>2</v>
      </c>
      <c r="B33" s="255">
        <v>21</v>
      </c>
      <c r="C33" s="255">
        <v>0</v>
      </c>
      <c r="D33" s="17">
        <v>0</v>
      </c>
      <c r="E33" s="17">
        <v>1</v>
      </c>
      <c r="F33" s="24"/>
      <c r="G33" s="22" t="s">
        <v>300</v>
      </c>
      <c r="H33" s="12">
        <v>10000</v>
      </c>
      <c r="I33" s="12">
        <v>0</v>
      </c>
      <c r="J33" s="12">
        <v>7166000</v>
      </c>
      <c r="K33" s="12">
        <v>10070</v>
      </c>
      <c r="L33" s="12">
        <v>566113</v>
      </c>
      <c r="M33" s="12">
        <v>12808087</v>
      </c>
      <c r="N33" s="12">
        <v>10717984</v>
      </c>
      <c r="O33" s="12">
        <v>50543946</v>
      </c>
      <c r="P33" s="12">
        <v>6436161</v>
      </c>
      <c r="Q33" s="12">
        <v>18281997</v>
      </c>
      <c r="R33" s="12">
        <v>374400</v>
      </c>
      <c r="S33" s="12">
        <v>1260726</v>
      </c>
      <c r="T33" s="12">
        <v>175944</v>
      </c>
      <c r="U33" s="69">
        <v>15152085</v>
      </c>
      <c r="V33" s="72">
        <v>123503513</v>
      </c>
    </row>
    <row r="34" spans="1:22" ht="12.75">
      <c r="A34" s="254">
        <v>2</v>
      </c>
      <c r="B34" s="255">
        <v>22</v>
      </c>
      <c r="C34" s="255">
        <v>0</v>
      </c>
      <c r="D34" s="17">
        <v>0</v>
      </c>
      <c r="E34" s="17">
        <v>1</v>
      </c>
      <c r="F34" s="24"/>
      <c r="G34" s="22" t="s">
        <v>301</v>
      </c>
      <c r="H34" s="12">
        <v>621222</v>
      </c>
      <c r="I34" s="12">
        <v>0</v>
      </c>
      <c r="J34" s="12">
        <v>4279820</v>
      </c>
      <c r="K34" s="12">
        <v>3000</v>
      </c>
      <c r="L34" s="12">
        <v>70000</v>
      </c>
      <c r="M34" s="12">
        <v>4388102.83</v>
      </c>
      <c r="N34" s="12">
        <v>3548106.17</v>
      </c>
      <c r="O34" s="12">
        <v>15930272</v>
      </c>
      <c r="P34" s="12">
        <v>2149742</v>
      </c>
      <c r="Q34" s="12">
        <v>6182983</v>
      </c>
      <c r="R34" s="12">
        <v>450000</v>
      </c>
      <c r="S34" s="12">
        <v>27000</v>
      </c>
      <c r="T34" s="12">
        <v>19378</v>
      </c>
      <c r="U34" s="69">
        <v>9383976</v>
      </c>
      <c r="V34" s="72">
        <v>47053602</v>
      </c>
    </row>
    <row r="35" spans="1:22" ht="12.75">
      <c r="A35" s="254">
        <v>2</v>
      </c>
      <c r="B35" s="255">
        <v>23</v>
      </c>
      <c r="C35" s="255">
        <v>0</v>
      </c>
      <c r="D35" s="17">
        <v>0</v>
      </c>
      <c r="E35" s="17">
        <v>1</v>
      </c>
      <c r="F35" s="24"/>
      <c r="G35" s="22" t="s">
        <v>302</v>
      </c>
      <c r="H35" s="12">
        <v>10000</v>
      </c>
      <c r="I35" s="12">
        <v>0</v>
      </c>
      <c r="J35" s="12">
        <v>31875059</v>
      </c>
      <c r="K35" s="12">
        <v>10000</v>
      </c>
      <c r="L35" s="12">
        <v>250000</v>
      </c>
      <c r="M35" s="12">
        <v>12850593</v>
      </c>
      <c r="N35" s="12">
        <v>36900</v>
      </c>
      <c r="O35" s="12">
        <v>12311599</v>
      </c>
      <c r="P35" s="12">
        <v>10390961</v>
      </c>
      <c r="Q35" s="12">
        <v>6585656</v>
      </c>
      <c r="R35" s="12">
        <v>500000</v>
      </c>
      <c r="S35" s="12">
        <v>80000</v>
      </c>
      <c r="T35" s="12">
        <v>2500000</v>
      </c>
      <c r="U35" s="69">
        <v>23623424</v>
      </c>
      <c r="V35" s="72">
        <v>101024192</v>
      </c>
    </row>
    <row r="36" spans="1:22" ht="12.75">
      <c r="A36" s="254">
        <v>2</v>
      </c>
      <c r="B36" s="255">
        <v>24</v>
      </c>
      <c r="C36" s="255">
        <v>0</v>
      </c>
      <c r="D36" s="17">
        <v>0</v>
      </c>
      <c r="E36" s="17">
        <v>1</v>
      </c>
      <c r="F36" s="24"/>
      <c r="G36" s="22" t="s">
        <v>303</v>
      </c>
      <c r="H36" s="12">
        <v>30000</v>
      </c>
      <c r="I36" s="12">
        <v>0</v>
      </c>
      <c r="J36" s="12">
        <v>14041307</v>
      </c>
      <c r="K36" s="12">
        <v>194406</v>
      </c>
      <c r="L36" s="12">
        <v>6182052</v>
      </c>
      <c r="M36" s="12">
        <v>6494141.57</v>
      </c>
      <c r="N36" s="12">
        <v>5090346</v>
      </c>
      <c r="O36" s="12">
        <v>21037924.76</v>
      </c>
      <c r="P36" s="12">
        <v>3015808</v>
      </c>
      <c r="Q36" s="12">
        <v>19177062</v>
      </c>
      <c r="R36" s="12">
        <v>75000</v>
      </c>
      <c r="S36" s="12">
        <v>57703.26</v>
      </c>
      <c r="T36" s="12">
        <v>50000</v>
      </c>
      <c r="U36" s="69">
        <v>10836306.61</v>
      </c>
      <c r="V36" s="72">
        <v>86282057.2</v>
      </c>
    </row>
    <row r="37" spans="1:22" ht="12.75">
      <c r="A37" s="254">
        <v>2</v>
      </c>
      <c r="B37" s="255">
        <v>25</v>
      </c>
      <c r="C37" s="255">
        <v>0</v>
      </c>
      <c r="D37" s="17">
        <v>0</v>
      </c>
      <c r="E37" s="17">
        <v>1</v>
      </c>
      <c r="F37" s="24"/>
      <c r="G37" s="22" t="s">
        <v>304</v>
      </c>
      <c r="H37" s="12">
        <v>100000</v>
      </c>
      <c r="I37" s="12">
        <v>0</v>
      </c>
      <c r="J37" s="12">
        <v>9001514</v>
      </c>
      <c r="K37" s="12">
        <v>0</v>
      </c>
      <c r="L37" s="12">
        <v>200000</v>
      </c>
      <c r="M37" s="12">
        <v>8955270</v>
      </c>
      <c r="N37" s="12">
        <v>6518263</v>
      </c>
      <c r="O37" s="12">
        <v>24273582</v>
      </c>
      <c r="P37" s="12">
        <v>3711095</v>
      </c>
      <c r="Q37" s="12">
        <v>14146497</v>
      </c>
      <c r="R37" s="12">
        <v>216048</v>
      </c>
      <c r="S37" s="12">
        <v>150000</v>
      </c>
      <c r="T37" s="12">
        <v>80000</v>
      </c>
      <c r="U37" s="69">
        <v>12361291</v>
      </c>
      <c r="V37" s="72">
        <v>79713560</v>
      </c>
    </row>
    <row r="38" spans="1:22" ht="12.75">
      <c r="A38" s="254">
        <v>2</v>
      </c>
      <c r="B38" s="255">
        <v>26</v>
      </c>
      <c r="C38" s="255">
        <v>0</v>
      </c>
      <c r="D38" s="17">
        <v>0</v>
      </c>
      <c r="E38" s="17">
        <v>1</v>
      </c>
      <c r="F38" s="24"/>
      <c r="G38" s="22" t="s">
        <v>305</v>
      </c>
      <c r="H38" s="12">
        <v>4937528</v>
      </c>
      <c r="I38" s="12">
        <v>0</v>
      </c>
      <c r="J38" s="12">
        <v>1864000</v>
      </c>
      <c r="K38" s="12">
        <v>0</v>
      </c>
      <c r="L38" s="12">
        <v>70000</v>
      </c>
      <c r="M38" s="12">
        <v>4441525</v>
      </c>
      <c r="N38" s="12">
        <v>3144041</v>
      </c>
      <c r="O38" s="12">
        <v>9340576</v>
      </c>
      <c r="P38" s="12">
        <v>2177768</v>
      </c>
      <c r="Q38" s="12">
        <v>4449079</v>
      </c>
      <c r="R38" s="12">
        <v>0</v>
      </c>
      <c r="S38" s="12">
        <v>45000</v>
      </c>
      <c r="T38" s="12">
        <v>25000</v>
      </c>
      <c r="U38" s="69">
        <v>11612925</v>
      </c>
      <c r="V38" s="72">
        <v>42107442</v>
      </c>
    </row>
    <row r="39" spans="1:22" s="107" customFormat="1" ht="15">
      <c r="A39" s="258"/>
      <c r="B39" s="259"/>
      <c r="C39" s="259"/>
      <c r="D39" s="120"/>
      <c r="E39" s="120"/>
      <c r="F39" s="121" t="s">
        <v>306</v>
      </c>
      <c r="G39" s="122"/>
      <c r="H39" s="123">
        <v>279260</v>
      </c>
      <c r="I39" s="123">
        <v>910000</v>
      </c>
      <c r="J39" s="123">
        <v>1081258438.75</v>
      </c>
      <c r="K39" s="123">
        <v>76183208.07</v>
      </c>
      <c r="L39" s="123">
        <v>269422126.65</v>
      </c>
      <c r="M39" s="123">
        <v>268495168</v>
      </c>
      <c r="N39" s="123">
        <v>82134034</v>
      </c>
      <c r="O39" s="123">
        <v>1004971875.42</v>
      </c>
      <c r="P39" s="123">
        <v>38261429</v>
      </c>
      <c r="Q39" s="123">
        <v>359065991.37</v>
      </c>
      <c r="R39" s="123">
        <v>231132172.74</v>
      </c>
      <c r="S39" s="123">
        <v>239153050</v>
      </c>
      <c r="T39" s="123">
        <v>180259663</v>
      </c>
      <c r="U39" s="124">
        <v>693491503</v>
      </c>
      <c r="V39" s="125">
        <v>4525017920</v>
      </c>
    </row>
    <row r="40" spans="1:22" ht="12.75">
      <c r="A40" s="254">
        <v>2</v>
      </c>
      <c r="B40" s="255">
        <v>61</v>
      </c>
      <c r="C40" s="255">
        <v>0</v>
      </c>
      <c r="D40" s="17">
        <v>0</v>
      </c>
      <c r="E40" s="17">
        <v>2</v>
      </c>
      <c r="F40" s="24"/>
      <c r="G40" s="22" t="s">
        <v>307</v>
      </c>
      <c r="H40" s="12">
        <v>226500</v>
      </c>
      <c r="I40" s="12">
        <v>910000</v>
      </c>
      <c r="J40" s="12">
        <v>94922584</v>
      </c>
      <c r="K40" s="12">
        <v>71720784</v>
      </c>
      <c r="L40" s="12">
        <v>10424016</v>
      </c>
      <c r="M40" s="12">
        <v>23645841</v>
      </c>
      <c r="N40" s="12">
        <v>12875174</v>
      </c>
      <c r="O40" s="12">
        <v>111710623</v>
      </c>
      <c r="P40" s="12">
        <v>2515968</v>
      </c>
      <c r="Q40" s="12">
        <v>42027424</v>
      </c>
      <c r="R40" s="12">
        <v>12106588</v>
      </c>
      <c r="S40" s="12">
        <v>21786518</v>
      </c>
      <c r="T40" s="12">
        <v>3838075</v>
      </c>
      <c r="U40" s="69">
        <v>34624707</v>
      </c>
      <c r="V40" s="72">
        <v>443334802</v>
      </c>
    </row>
    <row r="41" spans="1:22" ht="12.75">
      <c r="A41" s="254">
        <v>2</v>
      </c>
      <c r="B41" s="255">
        <v>62</v>
      </c>
      <c r="C41" s="255">
        <v>0</v>
      </c>
      <c r="D41" s="17">
        <v>0</v>
      </c>
      <c r="E41" s="17">
        <v>2</v>
      </c>
      <c r="F41" s="24"/>
      <c r="G41" s="22" t="s">
        <v>308</v>
      </c>
      <c r="H41" s="12">
        <v>28760</v>
      </c>
      <c r="I41" s="12">
        <v>0</v>
      </c>
      <c r="J41" s="12">
        <v>39492662.75</v>
      </c>
      <c r="K41" s="12">
        <v>3962424.07</v>
      </c>
      <c r="L41" s="12">
        <v>14441312.65</v>
      </c>
      <c r="M41" s="12">
        <v>23573465</v>
      </c>
      <c r="N41" s="12">
        <v>10738124</v>
      </c>
      <c r="O41" s="12">
        <v>148319618.42</v>
      </c>
      <c r="P41" s="12">
        <v>3245715</v>
      </c>
      <c r="Q41" s="12">
        <v>75982496.37</v>
      </c>
      <c r="R41" s="12">
        <v>21110838.74</v>
      </c>
      <c r="S41" s="12">
        <v>17862650</v>
      </c>
      <c r="T41" s="12">
        <v>13454040</v>
      </c>
      <c r="U41" s="69">
        <v>34087650</v>
      </c>
      <c r="V41" s="72">
        <v>406299757</v>
      </c>
    </row>
    <row r="42" spans="1:22" ht="12.75">
      <c r="A42" s="254">
        <v>2</v>
      </c>
      <c r="B42" s="255">
        <v>64</v>
      </c>
      <c r="C42" s="255">
        <v>0</v>
      </c>
      <c r="D42" s="17">
        <v>0</v>
      </c>
      <c r="E42" s="17">
        <v>2</v>
      </c>
      <c r="F42" s="24"/>
      <c r="G42" s="22" t="s">
        <v>309</v>
      </c>
      <c r="H42" s="12">
        <v>24000</v>
      </c>
      <c r="I42" s="12">
        <v>0</v>
      </c>
      <c r="J42" s="12">
        <v>946843192</v>
      </c>
      <c r="K42" s="12">
        <v>500000</v>
      </c>
      <c r="L42" s="12">
        <v>244556798</v>
      </c>
      <c r="M42" s="12">
        <v>221275862</v>
      </c>
      <c r="N42" s="12">
        <v>58520736</v>
      </c>
      <c r="O42" s="12">
        <v>744941634</v>
      </c>
      <c r="P42" s="12">
        <v>32499746</v>
      </c>
      <c r="Q42" s="12">
        <v>241056071</v>
      </c>
      <c r="R42" s="12">
        <v>197914746</v>
      </c>
      <c r="S42" s="12">
        <v>199503882</v>
      </c>
      <c r="T42" s="12">
        <v>162967548</v>
      </c>
      <c r="U42" s="69">
        <v>624779146</v>
      </c>
      <c r="V42" s="72">
        <v>3675383361</v>
      </c>
    </row>
    <row r="43" spans="1:22" s="107" customFormat="1" ht="15">
      <c r="A43" s="258"/>
      <c r="B43" s="259"/>
      <c r="C43" s="259"/>
      <c r="D43" s="120"/>
      <c r="E43" s="120"/>
      <c r="F43" s="121" t="s">
        <v>310</v>
      </c>
      <c r="G43" s="122"/>
      <c r="H43" s="123">
        <v>185502786.4</v>
      </c>
      <c r="I43" s="123">
        <v>33787815</v>
      </c>
      <c r="J43" s="123">
        <v>684044456.98</v>
      </c>
      <c r="K43" s="123">
        <v>53052576.99</v>
      </c>
      <c r="L43" s="123">
        <v>375660171.07</v>
      </c>
      <c r="M43" s="123">
        <v>693294359.93</v>
      </c>
      <c r="N43" s="123">
        <v>67824630.94999999</v>
      </c>
      <c r="O43" s="123">
        <v>2004793593.3400002</v>
      </c>
      <c r="P43" s="123">
        <v>63078025.839999996</v>
      </c>
      <c r="Q43" s="123">
        <v>911793614.59</v>
      </c>
      <c r="R43" s="123">
        <v>790433107.22</v>
      </c>
      <c r="S43" s="123">
        <v>410694185.09000003</v>
      </c>
      <c r="T43" s="123">
        <v>273787307.62</v>
      </c>
      <c r="U43" s="124">
        <v>401977014.49</v>
      </c>
      <c r="V43" s="125">
        <v>6949723645.509999</v>
      </c>
    </row>
    <row r="44" spans="1:22" s="107" customFormat="1" ht="15">
      <c r="A44" s="258"/>
      <c r="B44" s="259"/>
      <c r="C44" s="259"/>
      <c r="D44" s="120"/>
      <c r="E44" s="120"/>
      <c r="F44" s="121" t="s">
        <v>311</v>
      </c>
      <c r="G44" s="122"/>
      <c r="H44" s="123">
        <v>808962</v>
      </c>
      <c r="I44" s="123">
        <v>12559453</v>
      </c>
      <c r="J44" s="123">
        <v>347508296.53</v>
      </c>
      <c r="K44" s="123">
        <v>24170575.990000002</v>
      </c>
      <c r="L44" s="123">
        <v>202796420</v>
      </c>
      <c r="M44" s="123">
        <v>236821093.26</v>
      </c>
      <c r="N44" s="123">
        <v>21662924</v>
      </c>
      <c r="O44" s="123">
        <v>686974624.66</v>
      </c>
      <c r="P44" s="123">
        <v>25278330</v>
      </c>
      <c r="Q44" s="123">
        <v>344111625</v>
      </c>
      <c r="R44" s="123">
        <v>234915266.8</v>
      </c>
      <c r="S44" s="123">
        <v>156448194.21</v>
      </c>
      <c r="T44" s="123">
        <v>112175744.56</v>
      </c>
      <c r="U44" s="124">
        <v>145423450.99</v>
      </c>
      <c r="V44" s="125">
        <v>2551654961</v>
      </c>
    </row>
    <row r="45" spans="1:22" ht="12.75">
      <c r="A45" s="254">
        <v>2</v>
      </c>
      <c r="B45" s="255">
        <v>2</v>
      </c>
      <c r="C45" s="255">
        <v>1</v>
      </c>
      <c r="D45" s="17">
        <v>1</v>
      </c>
      <c r="E45" s="17">
        <v>0</v>
      </c>
      <c r="F45" s="24"/>
      <c r="G45" s="22" t="s">
        <v>312</v>
      </c>
      <c r="H45" s="12">
        <v>2800</v>
      </c>
      <c r="I45" s="12">
        <v>0</v>
      </c>
      <c r="J45" s="12">
        <v>24224139</v>
      </c>
      <c r="K45" s="12">
        <v>78600</v>
      </c>
      <c r="L45" s="12">
        <v>9025857</v>
      </c>
      <c r="M45" s="12">
        <v>6870798</v>
      </c>
      <c r="N45" s="12">
        <v>735530</v>
      </c>
      <c r="O45" s="12">
        <v>24184998</v>
      </c>
      <c r="P45" s="12">
        <v>448977</v>
      </c>
      <c r="Q45" s="12">
        <v>13223000</v>
      </c>
      <c r="R45" s="12">
        <v>8685738</v>
      </c>
      <c r="S45" s="12">
        <v>2035569</v>
      </c>
      <c r="T45" s="12">
        <v>3381599</v>
      </c>
      <c r="U45" s="69">
        <v>5695306</v>
      </c>
      <c r="V45" s="72">
        <v>98592911</v>
      </c>
    </row>
    <row r="46" spans="1:22" ht="12.75">
      <c r="A46" s="254">
        <v>2</v>
      </c>
      <c r="B46" s="255">
        <v>21</v>
      </c>
      <c r="C46" s="255">
        <v>1</v>
      </c>
      <c r="D46" s="17">
        <v>1</v>
      </c>
      <c r="E46" s="17">
        <v>0</v>
      </c>
      <c r="F46" s="24"/>
      <c r="G46" s="22" t="s">
        <v>313</v>
      </c>
      <c r="H46" s="12">
        <v>700</v>
      </c>
      <c r="I46" s="12">
        <v>0</v>
      </c>
      <c r="J46" s="12">
        <v>2854831</v>
      </c>
      <c r="K46" s="12">
        <v>6021845</v>
      </c>
      <c r="L46" s="12">
        <v>8286967</v>
      </c>
      <c r="M46" s="12">
        <v>3383301</v>
      </c>
      <c r="N46" s="12">
        <v>421177</v>
      </c>
      <c r="O46" s="12">
        <v>10224314.7</v>
      </c>
      <c r="P46" s="12">
        <v>309500</v>
      </c>
      <c r="Q46" s="12">
        <v>8209992</v>
      </c>
      <c r="R46" s="12">
        <v>1519500</v>
      </c>
      <c r="S46" s="12">
        <v>1355492</v>
      </c>
      <c r="T46" s="12">
        <v>1703500</v>
      </c>
      <c r="U46" s="69">
        <v>3034555</v>
      </c>
      <c r="V46" s="72">
        <v>47325674.7</v>
      </c>
    </row>
    <row r="47" spans="1:22" ht="12.75">
      <c r="A47" s="254">
        <v>2</v>
      </c>
      <c r="B47" s="255">
        <v>1</v>
      </c>
      <c r="C47" s="255">
        <v>1</v>
      </c>
      <c r="D47" s="17">
        <v>1</v>
      </c>
      <c r="E47" s="17">
        <v>0</v>
      </c>
      <c r="F47" s="24"/>
      <c r="G47" s="22" t="s">
        <v>314</v>
      </c>
      <c r="H47" s="12">
        <v>1000</v>
      </c>
      <c r="I47" s="12">
        <v>1152000</v>
      </c>
      <c r="J47" s="12">
        <v>20365040</v>
      </c>
      <c r="K47" s="12">
        <v>2640</v>
      </c>
      <c r="L47" s="12">
        <v>15984326</v>
      </c>
      <c r="M47" s="12">
        <v>11428628</v>
      </c>
      <c r="N47" s="12">
        <v>1352329</v>
      </c>
      <c r="O47" s="12">
        <v>31907917</v>
      </c>
      <c r="P47" s="12">
        <v>1011190</v>
      </c>
      <c r="Q47" s="12">
        <v>19902623</v>
      </c>
      <c r="R47" s="12">
        <v>7326378</v>
      </c>
      <c r="S47" s="12">
        <v>11912933</v>
      </c>
      <c r="T47" s="12">
        <v>16592498</v>
      </c>
      <c r="U47" s="69">
        <v>6445866</v>
      </c>
      <c r="V47" s="72">
        <v>145385368</v>
      </c>
    </row>
    <row r="48" spans="1:22" ht="12.75">
      <c r="A48" s="254">
        <v>2</v>
      </c>
      <c r="B48" s="255">
        <v>9</v>
      </c>
      <c r="C48" s="255">
        <v>1</v>
      </c>
      <c r="D48" s="17">
        <v>1</v>
      </c>
      <c r="E48" s="17">
        <v>0</v>
      </c>
      <c r="F48" s="24"/>
      <c r="G48" s="22" t="s">
        <v>315</v>
      </c>
      <c r="H48" s="12">
        <v>16416</v>
      </c>
      <c r="I48" s="12">
        <v>0</v>
      </c>
      <c r="J48" s="12">
        <v>140000</v>
      </c>
      <c r="K48" s="12">
        <v>0</v>
      </c>
      <c r="L48" s="12">
        <v>331500</v>
      </c>
      <c r="M48" s="12">
        <v>3862883</v>
      </c>
      <c r="N48" s="12">
        <v>10000</v>
      </c>
      <c r="O48" s="12">
        <v>14147900</v>
      </c>
      <c r="P48" s="12">
        <v>285000</v>
      </c>
      <c r="Q48" s="12">
        <v>6349443</v>
      </c>
      <c r="R48" s="12">
        <v>9944513</v>
      </c>
      <c r="S48" s="12">
        <v>1339600</v>
      </c>
      <c r="T48" s="12">
        <v>148500</v>
      </c>
      <c r="U48" s="69">
        <v>1415031</v>
      </c>
      <c r="V48" s="72">
        <v>37990786</v>
      </c>
    </row>
    <row r="49" spans="1:22" ht="12.75">
      <c r="A49" s="254">
        <v>2</v>
      </c>
      <c r="B49" s="255">
        <v>8</v>
      </c>
      <c r="C49" s="255">
        <v>1</v>
      </c>
      <c r="D49" s="17">
        <v>1</v>
      </c>
      <c r="E49" s="17">
        <v>0</v>
      </c>
      <c r="F49" s="24"/>
      <c r="G49" s="22" t="s">
        <v>316</v>
      </c>
      <c r="H49" s="12">
        <v>20</v>
      </c>
      <c r="I49" s="12">
        <v>0</v>
      </c>
      <c r="J49" s="12">
        <v>212000</v>
      </c>
      <c r="K49" s="12">
        <v>1903570</v>
      </c>
      <c r="L49" s="12">
        <v>287000</v>
      </c>
      <c r="M49" s="12">
        <v>2338766</v>
      </c>
      <c r="N49" s="12">
        <v>214071</v>
      </c>
      <c r="O49" s="12">
        <v>5511842</v>
      </c>
      <c r="P49" s="12">
        <v>266600</v>
      </c>
      <c r="Q49" s="12">
        <v>2435197</v>
      </c>
      <c r="R49" s="12">
        <v>1082301</v>
      </c>
      <c r="S49" s="12">
        <v>989845</v>
      </c>
      <c r="T49" s="12">
        <v>3326238</v>
      </c>
      <c r="U49" s="69">
        <v>1103111</v>
      </c>
      <c r="V49" s="72">
        <v>19670561</v>
      </c>
    </row>
    <row r="50" spans="1:22" ht="12.75">
      <c r="A50" s="254">
        <v>2</v>
      </c>
      <c r="B50" s="255">
        <v>2</v>
      </c>
      <c r="C50" s="255">
        <v>2</v>
      </c>
      <c r="D50" s="17">
        <v>1</v>
      </c>
      <c r="E50" s="17">
        <v>0</v>
      </c>
      <c r="F50" s="24"/>
      <c r="G50" s="22" t="s">
        <v>317</v>
      </c>
      <c r="H50" s="12">
        <v>12639</v>
      </c>
      <c r="I50" s="12">
        <v>0</v>
      </c>
      <c r="J50" s="12">
        <v>17402517</v>
      </c>
      <c r="K50" s="12">
        <v>31000</v>
      </c>
      <c r="L50" s="12">
        <v>8733960</v>
      </c>
      <c r="M50" s="12">
        <v>10596014</v>
      </c>
      <c r="N50" s="12">
        <v>932046</v>
      </c>
      <c r="O50" s="12">
        <v>27036627</v>
      </c>
      <c r="P50" s="12">
        <v>781248</v>
      </c>
      <c r="Q50" s="12">
        <v>15106382</v>
      </c>
      <c r="R50" s="12">
        <v>5444269</v>
      </c>
      <c r="S50" s="12">
        <v>7558195</v>
      </c>
      <c r="T50" s="12">
        <v>4410837</v>
      </c>
      <c r="U50" s="69">
        <v>5802827</v>
      </c>
      <c r="V50" s="72">
        <v>103848561</v>
      </c>
    </row>
    <row r="51" spans="1:22" ht="12.75">
      <c r="A51" s="254">
        <v>2</v>
      </c>
      <c r="B51" s="255">
        <v>3</v>
      </c>
      <c r="C51" s="255">
        <v>1</v>
      </c>
      <c r="D51" s="17">
        <v>1</v>
      </c>
      <c r="E51" s="17">
        <v>0</v>
      </c>
      <c r="F51" s="24"/>
      <c r="G51" s="22" t="s">
        <v>318</v>
      </c>
      <c r="H51" s="12">
        <v>51100</v>
      </c>
      <c r="I51" s="12">
        <v>5094505</v>
      </c>
      <c r="J51" s="12">
        <v>20360029</v>
      </c>
      <c r="K51" s="12">
        <v>50000</v>
      </c>
      <c r="L51" s="12">
        <v>4690980</v>
      </c>
      <c r="M51" s="12">
        <v>18881247</v>
      </c>
      <c r="N51" s="12">
        <v>1004000</v>
      </c>
      <c r="O51" s="12">
        <v>76224350</v>
      </c>
      <c r="P51" s="12">
        <v>2291363</v>
      </c>
      <c r="Q51" s="12">
        <v>28020295</v>
      </c>
      <c r="R51" s="12">
        <v>17309376</v>
      </c>
      <c r="S51" s="12">
        <v>12824330</v>
      </c>
      <c r="T51" s="12">
        <v>6613305</v>
      </c>
      <c r="U51" s="69">
        <v>15964534</v>
      </c>
      <c r="V51" s="72">
        <v>209379414</v>
      </c>
    </row>
    <row r="52" spans="1:22" ht="12.75">
      <c r="A52" s="254">
        <v>2</v>
      </c>
      <c r="B52" s="255">
        <v>5</v>
      </c>
      <c r="C52" s="255">
        <v>1</v>
      </c>
      <c r="D52" s="17">
        <v>1</v>
      </c>
      <c r="E52" s="17">
        <v>0</v>
      </c>
      <c r="F52" s="24"/>
      <c r="G52" s="22" t="s">
        <v>319</v>
      </c>
      <c r="H52" s="12">
        <v>6000</v>
      </c>
      <c r="I52" s="12">
        <v>3152000</v>
      </c>
      <c r="J52" s="12">
        <v>584322.53</v>
      </c>
      <c r="K52" s="12">
        <v>1124009.99</v>
      </c>
      <c r="L52" s="12">
        <v>1104001</v>
      </c>
      <c r="M52" s="12">
        <v>5979183.26</v>
      </c>
      <c r="N52" s="12">
        <v>109200</v>
      </c>
      <c r="O52" s="12">
        <v>21722229.5</v>
      </c>
      <c r="P52" s="12">
        <v>530000</v>
      </c>
      <c r="Q52" s="12">
        <v>11167344</v>
      </c>
      <c r="R52" s="12">
        <v>12557372.95</v>
      </c>
      <c r="S52" s="12">
        <v>3599099.78</v>
      </c>
      <c r="T52" s="12">
        <v>1819502.56</v>
      </c>
      <c r="U52" s="69">
        <v>3698421.99</v>
      </c>
      <c r="V52" s="72">
        <v>67152687.56</v>
      </c>
    </row>
    <row r="53" spans="1:22" ht="12.75">
      <c r="A53" s="254">
        <v>2</v>
      </c>
      <c r="B53" s="255">
        <v>21</v>
      </c>
      <c r="C53" s="255">
        <v>2</v>
      </c>
      <c r="D53" s="17">
        <v>1</v>
      </c>
      <c r="E53" s="17">
        <v>0</v>
      </c>
      <c r="F53" s="24"/>
      <c r="G53" s="22" t="s">
        <v>320</v>
      </c>
      <c r="H53" s="12">
        <v>60160</v>
      </c>
      <c r="I53" s="12">
        <v>0</v>
      </c>
      <c r="J53" s="12">
        <v>3023700</v>
      </c>
      <c r="K53" s="12">
        <v>2844000</v>
      </c>
      <c r="L53" s="12">
        <v>1200000</v>
      </c>
      <c r="M53" s="12">
        <v>2560980</v>
      </c>
      <c r="N53" s="12">
        <v>25000</v>
      </c>
      <c r="O53" s="12">
        <v>2886000</v>
      </c>
      <c r="P53" s="12">
        <v>73000</v>
      </c>
      <c r="Q53" s="12">
        <v>2243951</v>
      </c>
      <c r="R53" s="12">
        <v>1613600</v>
      </c>
      <c r="S53" s="12">
        <v>665000</v>
      </c>
      <c r="T53" s="12">
        <v>0</v>
      </c>
      <c r="U53" s="69">
        <v>1340575</v>
      </c>
      <c r="V53" s="72">
        <v>18535966</v>
      </c>
    </row>
    <row r="54" spans="1:22" ht="12.75">
      <c r="A54" s="254">
        <v>2</v>
      </c>
      <c r="B54" s="255">
        <v>7</v>
      </c>
      <c r="C54" s="255">
        <v>1</v>
      </c>
      <c r="D54" s="17">
        <v>1</v>
      </c>
      <c r="E54" s="17">
        <v>0</v>
      </c>
      <c r="F54" s="24"/>
      <c r="G54" s="22" t="s">
        <v>321</v>
      </c>
      <c r="H54" s="12">
        <v>1000</v>
      </c>
      <c r="I54" s="12">
        <v>0</v>
      </c>
      <c r="J54" s="12">
        <v>3512550</v>
      </c>
      <c r="K54" s="12">
        <v>6000</v>
      </c>
      <c r="L54" s="12">
        <v>4900000</v>
      </c>
      <c r="M54" s="12">
        <v>6538561</v>
      </c>
      <c r="N54" s="12">
        <v>21000</v>
      </c>
      <c r="O54" s="12">
        <v>16945900</v>
      </c>
      <c r="P54" s="12">
        <v>1280000</v>
      </c>
      <c r="Q54" s="12">
        <v>9570809</v>
      </c>
      <c r="R54" s="12">
        <v>5124000</v>
      </c>
      <c r="S54" s="12">
        <v>5283863</v>
      </c>
      <c r="T54" s="12">
        <v>1995200</v>
      </c>
      <c r="U54" s="69">
        <v>2369232</v>
      </c>
      <c r="V54" s="72">
        <v>57548115</v>
      </c>
    </row>
    <row r="55" spans="1:22" ht="12.75">
      <c r="A55" s="254">
        <v>2</v>
      </c>
      <c r="B55" s="255">
        <v>6</v>
      </c>
      <c r="C55" s="255">
        <v>1</v>
      </c>
      <c r="D55" s="17">
        <v>1</v>
      </c>
      <c r="E55" s="17">
        <v>0</v>
      </c>
      <c r="F55" s="24"/>
      <c r="G55" s="22" t="s">
        <v>322</v>
      </c>
      <c r="H55" s="12">
        <v>215</v>
      </c>
      <c r="I55" s="12">
        <v>138541</v>
      </c>
      <c r="J55" s="12">
        <v>12495352</v>
      </c>
      <c r="K55" s="12">
        <v>3915086</v>
      </c>
      <c r="L55" s="12">
        <v>1938893</v>
      </c>
      <c r="M55" s="12">
        <v>5272315</v>
      </c>
      <c r="N55" s="12">
        <v>714406</v>
      </c>
      <c r="O55" s="12">
        <v>5112011</v>
      </c>
      <c r="P55" s="12">
        <v>460000</v>
      </c>
      <c r="Q55" s="12">
        <v>2214572</v>
      </c>
      <c r="R55" s="12">
        <v>2864696</v>
      </c>
      <c r="S55" s="12">
        <v>401000</v>
      </c>
      <c r="T55" s="12">
        <v>743306</v>
      </c>
      <c r="U55" s="69">
        <v>1310792</v>
      </c>
      <c r="V55" s="72">
        <v>37581185</v>
      </c>
    </row>
    <row r="56" spans="1:22" ht="12.75">
      <c r="A56" s="254">
        <v>2</v>
      </c>
      <c r="B56" s="255">
        <v>8</v>
      </c>
      <c r="C56" s="255">
        <v>2</v>
      </c>
      <c r="D56" s="17">
        <v>1</v>
      </c>
      <c r="E56" s="17">
        <v>0</v>
      </c>
      <c r="F56" s="24"/>
      <c r="G56" s="22" t="s">
        <v>323</v>
      </c>
      <c r="H56" s="12">
        <v>3000</v>
      </c>
      <c r="I56" s="12">
        <v>0</v>
      </c>
      <c r="J56" s="12">
        <v>449524</v>
      </c>
      <c r="K56" s="12">
        <v>1138935</v>
      </c>
      <c r="L56" s="12">
        <v>6480872</v>
      </c>
      <c r="M56" s="12">
        <v>8819022</v>
      </c>
      <c r="N56" s="12">
        <v>1041860</v>
      </c>
      <c r="O56" s="12">
        <v>29175058.73</v>
      </c>
      <c r="P56" s="12">
        <v>640000</v>
      </c>
      <c r="Q56" s="12">
        <v>11572500</v>
      </c>
      <c r="R56" s="12">
        <v>19243491.85</v>
      </c>
      <c r="S56" s="12">
        <v>4760618</v>
      </c>
      <c r="T56" s="12">
        <v>403500</v>
      </c>
      <c r="U56" s="69">
        <v>5240541</v>
      </c>
      <c r="V56" s="72">
        <v>88968922.58</v>
      </c>
    </row>
    <row r="57" spans="1:22" ht="12.75">
      <c r="A57" s="254">
        <v>2</v>
      </c>
      <c r="B57" s="255">
        <v>6</v>
      </c>
      <c r="C57" s="255">
        <v>2</v>
      </c>
      <c r="D57" s="17">
        <v>1</v>
      </c>
      <c r="E57" s="17">
        <v>0</v>
      </c>
      <c r="F57" s="24"/>
      <c r="G57" s="22" t="s">
        <v>324</v>
      </c>
      <c r="H57" s="12">
        <v>40113</v>
      </c>
      <c r="I57" s="12">
        <v>0</v>
      </c>
      <c r="J57" s="12">
        <v>4637970</v>
      </c>
      <c r="K57" s="12">
        <v>149400</v>
      </c>
      <c r="L57" s="12">
        <v>8947388</v>
      </c>
      <c r="M57" s="12">
        <v>3564688</v>
      </c>
      <c r="N57" s="12">
        <v>696405</v>
      </c>
      <c r="O57" s="12">
        <v>7374833.1</v>
      </c>
      <c r="P57" s="12">
        <v>170000</v>
      </c>
      <c r="Q57" s="12">
        <v>6474420</v>
      </c>
      <c r="R57" s="12">
        <v>3993893</v>
      </c>
      <c r="S57" s="12">
        <v>721975</v>
      </c>
      <c r="T57" s="12">
        <v>695777</v>
      </c>
      <c r="U57" s="69">
        <v>707197</v>
      </c>
      <c r="V57" s="72">
        <v>38174059.1</v>
      </c>
    </row>
    <row r="58" spans="1:22" ht="12.75">
      <c r="A58" s="254">
        <v>2</v>
      </c>
      <c r="B58" s="255">
        <v>8</v>
      </c>
      <c r="C58" s="255">
        <v>3</v>
      </c>
      <c r="D58" s="17">
        <v>1</v>
      </c>
      <c r="E58" s="17">
        <v>0</v>
      </c>
      <c r="F58" s="24"/>
      <c r="G58" s="22" t="s">
        <v>325</v>
      </c>
      <c r="H58" s="12">
        <v>5396</v>
      </c>
      <c r="I58" s="12">
        <v>0</v>
      </c>
      <c r="J58" s="12">
        <v>10751027</v>
      </c>
      <c r="K58" s="12">
        <v>1459410</v>
      </c>
      <c r="L58" s="12">
        <v>702760</v>
      </c>
      <c r="M58" s="12">
        <v>3463341</v>
      </c>
      <c r="N58" s="12">
        <v>561225</v>
      </c>
      <c r="O58" s="12">
        <v>8130300</v>
      </c>
      <c r="P58" s="12">
        <v>365800</v>
      </c>
      <c r="Q58" s="12">
        <v>4094814</v>
      </c>
      <c r="R58" s="12">
        <v>5516978</v>
      </c>
      <c r="S58" s="12">
        <v>1008524</v>
      </c>
      <c r="T58" s="12">
        <v>1992947</v>
      </c>
      <c r="U58" s="69">
        <v>1655421</v>
      </c>
      <c r="V58" s="72">
        <v>39707943</v>
      </c>
    </row>
    <row r="59" spans="1:22" ht="12.75">
      <c r="A59" s="254">
        <v>2</v>
      </c>
      <c r="B59" s="255">
        <v>10</v>
      </c>
      <c r="C59" s="255">
        <v>1</v>
      </c>
      <c r="D59" s="17">
        <v>1</v>
      </c>
      <c r="E59" s="17">
        <v>0</v>
      </c>
      <c r="F59" s="24"/>
      <c r="G59" s="22" t="s">
        <v>326</v>
      </c>
      <c r="H59" s="12">
        <v>108500</v>
      </c>
      <c r="I59" s="12">
        <v>0</v>
      </c>
      <c r="J59" s="12">
        <v>4148770</v>
      </c>
      <c r="K59" s="12">
        <v>0</v>
      </c>
      <c r="L59" s="12">
        <v>5429187</v>
      </c>
      <c r="M59" s="12">
        <v>7429971</v>
      </c>
      <c r="N59" s="12">
        <v>805423</v>
      </c>
      <c r="O59" s="12">
        <v>19125532.23</v>
      </c>
      <c r="P59" s="12">
        <v>631283</v>
      </c>
      <c r="Q59" s="12">
        <v>10098402</v>
      </c>
      <c r="R59" s="12">
        <v>3824474</v>
      </c>
      <c r="S59" s="12">
        <v>1977971</v>
      </c>
      <c r="T59" s="12">
        <v>1448027</v>
      </c>
      <c r="U59" s="69">
        <v>1569292</v>
      </c>
      <c r="V59" s="72">
        <v>56596832.23</v>
      </c>
    </row>
    <row r="60" spans="1:22" ht="12.75">
      <c r="A60" s="254">
        <v>2</v>
      </c>
      <c r="B60" s="255">
        <v>11</v>
      </c>
      <c r="C60" s="255">
        <v>1</v>
      </c>
      <c r="D60" s="17">
        <v>1</v>
      </c>
      <c r="E60" s="17">
        <v>0</v>
      </c>
      <c r="F60" s="24"/>
      <c r="G60" s="22" t="s">
        <v>327</v>
      </c>
      <c r="H60" s="12">
        <v>8000</v>
      </c>
      <c r="I60" s="12">
        <v>0</v>
      </c>
      <c r="J60" s="12">
        <v>62713002</v>
      </c>
      <c r="K60" s="12">
        <v>10000</v>
      </c>
      <c r="L60" s="12">
        <v>10195000</v>
      </c>
      <c r="M60" s="12">
        <v>20295005</v>
      </c>
      <c r="N60" s="12">
        <v>141000</v>
      </c>
      <c r="O60" s="12">
        <v>81342049</v>
      </c>
      <c r="P60" s="12">
        <v>2669700</v>
      </c>
      <c r="Q60" s="12">
        <v>27000620</v>
      </c>
      <c r="R60" s="12">
        <v>14431998</v>
      </c>
      <c r="S60" s="12">
        <v>9944000</v>
      </c>
      <c r="T60" s="12">
        <v>5995000</v>
      </c>
      <c r="U60" s="69">
        <v>14866853</v>
      </c>
      <c r="V60" s="72">
        <v>249612227</v>
      </c>
    </row>
    <row r="61" spans="1:22" ht="12.75">
      <c r="A61" s="254">
        <v>2</v>
      </c>
      <c r="B61" s="255">
        <v>8</v>
      </c>
      <c r="C61" s="255">
        <v>4</v>
      </c>
      <c r="D61" s="17">
        <v>1</v>
      </c>
      <c r="E61" s="17">
        <v>0</v>
      </c>
      <c r="F61" s="24"/>
      <c r="G61" s="22" t="s">
        <v>328</v>
      </c>
      <c r="H61" s="12">
        <v>1500</v>
      </c>
      <c r="I61" s="12">
        <v>0</v>
      </c>
      <c r="J61" s="12">
        <v>1386792</v>
      </c>
      <c r="K61" s="12">
        <v>1926406</v>
      </c>
      <c r="L61" s="12">
        <v>4294299</v>
      </c>
      <c r="M61" s="12">
        <v>5192405</v>
      </c>
      <c r="N61" s="12">
        <v>636517</v>
      </c>
      <c r="O61" s="12">
        <v>16222829</v>
      </c>
      <c r="P61" s="12">
        <v>475905</v>
      </c>
      <c r="Q61" s="12">
        <v>9405435</v>
      </c>
      <c r="R61" s="12">
        <v>1880159</v>
      </c>
      <c r="S61" s="12">
        <v>1903863</v>
      </c>
      <c r="T61" s="12">
        <v>7823801</v>
      </c>
      <c r="U61" s="69">
        <v>2732725</v>
      </c>
      <c r="V61" s="72">
        <v>53882636</v>
      </c>
    </row>
    <row r="62" spans="1:22" ht="12.75">
      <c r="A62" s="254">
        <v>2</v>
      </c>
      <c r="B62" s="255">
        <v>14</v>
      </c>
      <c r="C62" s="255">
        <v>1</v>
      </c>
      <c r="D62" s="17">
        <v>1</v>
      </c>
      <c r="E62" s="17">
        <v>0</v>
      </c>
      <c r="F62" s="24"/>
      <c r="G62" s="22" t="s">
        <v>329</v>
      </c>
      <c r="H62" s="12">
        <v>86680</v>
      </c>
      <c r="I62" s="12">
        <v>0</v>
      </c>
      <c r="J62" s="12">
        <v>11885361</v>
      </c>
      <c r="K62" s="12">
        <v>0</v>
      </c>
      <c r="L62" s="12">
        <v>14185973</v>
      </c>
      <c r="M62" s="12">
        <v>10106222</v>
      </c>
      <c r="N62" s="12">
        <v>821505</v>
      </c>
      <c r="O62" s="12">
        <v>26317920</v>
      </c>
      <c r="P62" s="12">
        <v>1235000</v>
      </c>
      <c r="Q62" s="12">
        <v>12036645</v>
      </c>
      <c r="R62" s="12">
        <v>13251134</v>
      </c>
      <c r="S62" s="12">
        <v>5232168</v>
      </c>
      <c r="T62" s="12">
        <v>7297230</v>
      </c>
      <c r="U62" s="69">
        <v>2911462</v>
      </c>
      <c r="V62" s="72">
        <v>105367300</v>
      </c>
    </row>
    <row r="63" spans="1:22" ht="12.75">
      <c r="A63" s="254">
        <v>2</v>
      </c>
      <c r="B63" s="255">
        <v>15</v>
      </c>
      <c r="C63" s="255">
        <v>1</v>
      </c>
      <c r="D63" s="17">
        <v>1</v>
      </c>
      <c r="E63" s="17">
        <v>0</v>
      </c>
      <c r="F63" s="24"/>
      <c r="G63" s="22" t="s">
        <v>330</v>
      </c>
      <c r="H63" s="12">
        <v>7100</v>
      </c>
      <c r="I63" s="12">
        <v>0</v>
      </c>
      <c r="J63" s="12">
        <v>5268470</v>
      </c>
      <c r="K63" s="12">
        <v>0</v>
      </c>
      <c r="L63" s="12">
        <v>6211440</v>
      </c>
      <c r="M63" s="12">
        <v>8559972</v>
      </c>
      <c r="N63" s="12">
        <v>1012580</v>
      </c>
      <c r="O63" s="12">
        <v>23349090</v>
      </c>
      <c r="P63" s="12">
        <v>662000</v>
      </c>
      <c r="Q63" s="12">
        <v>10758990</v>
      </c>
      <c r="R63" s="12">
        <v>3130450</v>
      </c>
      <c r="S63" s="12">
        <v>10768120</v>
      </c>
      <c r="T63" s="12">
        <v>8457997</v>
      </c>
      <c r="U63" s="69">
        <v>4652023</v>
      </c>
      <c r="V63" s="72">
        <v>82838232</v>
      </c>
    </row>
    <row r="64" spans="1:22" ht="12.75">
      <c r="A64" s="254">
        <v>2</v>
      </c>
      <c r="B64" s="255">
        <v>6</v>
      </c>
      <c r="C64" s="255">
        <v>3</v>
      </c>
      <c r="D64" s="17">
        <v>1</v>
      </c>
      <c r="E64" s="17">
        <v>0</v>
      </c>
      <c r="F64" s="24"/>
      <c r="G64" s="22" t="s">
        <v>331</v>
      </c>
      <c r="H64" s="12">
        <v>272</v>
      </c>
      <c r="I64" s="12">
        <v>900000</v>
      </c>
      <c r="J64" s="12">
        <v>1539980</v>
      </c>
      <c r="K64" s="12">
        <v>972500</v>
      </c>
      <c r="L64" s="12">
        <v>920150</v>
      </c>
      <c r="M64" s="12">
        <v>2417126</v>
      </c>
      <c r="N64" s="12">
        <v>1148714</v>
      </c>
      <c r="O64" s="12">
        <v>4686208</v>
      </c>
      <c r="P64" s="12">
        <v>98000</v>
      </c>
      <c r="Q64" s="12">
        <v>2574670</v>
      </c>
      <c r="R64" s="12">
        <v>1755376</v>
      </c>
      <c r="S64" s="12">
        <v>290000</v>
      </c>
      <c r="T64" s="12">
        <v>168921</v>
      </c>
      <c r="U64" s="69">
        <v>664968</v>
      </c>
      <c r="V64" s="72">
        <v>18136885</v>
      </c>
    </row>
    <row r="65" spans="1:22" ht="12.75">
      <c r="A65" s="254">
        <v>2</v>
      </c>
      <c r="B65" s="255">
        <v>2</v>
      </c>
      <c r="C65" s="255">
        <v>3</v>
      </c>
      <c r="D65" s="17">
        <v>1</v>
      </c>
      <c r="E65" s="17">
        <v>0</v>
      </c>
      <c r="F65" s="24"/>
      <c r="G65" s="22" t="s">
        <v>332</v>
      </c>
      <c r="H65" s="12">
        <v>4400</v>
      </c>
      <c r="I65" s="12">
        <v>0</v>
      </c>
      <c r="J65" s="12">
        <v>2432526</v>
      </c>
      <c r="K65" s="12">
        <v>62000</v>
      </c>
      <c r="L65" s="12">
        <v>420000</v>
      </c>
      <c r="M65" s="12">
        <v>2785126</v>
      </c>
      <c r="N65" s="12">
        <v>79000</v>
      </c>
      <c r="O65" s="12">
        <v>5655975</v>
      </c>
      <c r="P65" s="12">
        <v>90000</v>
      </c>
      <c r="Q65" s="12">
        <v>4448100</v>
      </c>
      <c r="R65" s="12">
        <v>2305474</v>
      </c>
      <c r="S65" s="12">
        <v>824000</v>
      </c>
      <c r="T65" s="12">
        <v>325397</v>
      </c>
      <c r="U65" s="69">
        <v>823129</v>
      </c>
      <c r="V65" s="72">
        <v>20255127</v>
      </c>
    </row>
    <row r="66" spans="1:22" ht="12.75">
      <c r="A66" s="254">
        <v>2</v>
      </c>
      <c r="B66" s="255">
        <v>2</v>
      </c>
      <c r="C66" s="255">
        <v>4</v>
      </c>
      <c r="D66" s="17">
        <v>1</v>
      </c>
      <c r="E66" s="17">
        <v>0</v>
      </c>
      <c r="F66" s="24"/>
      <c r="G66" s="22" t="s">
        <v>333</v>
      </c>
      <c r="H66" s="12">
        <v>23700</v>
      </c>
      <c r="I66" s="12">
        <v>0</v>
      </c>
      <c r="J66" s="12">
        <v>2782320</v>
      </c>
      <c r="K66" s="12">
        <v>0</v>
      </c>
      <c r="L66" s="12">
        <v>1666300</v>
      </c>
      <c r="M66" s="12">
        <v>2251959</v>
      </c>
      <c r="N66" s="12">
        <v>102400</v>
      </c>
      <c r="O66" s="12">
        <v>5071842</v>
      </c>
      <c r="P66" s="12">
        <v>95000</v>
      </c>
      <c r="Q66" s="12">
        <v>2997844</v>
      </c>
      <c r="R66" s="12">
        <v>1072052</v>
      </c>
      <c r="S66" s="12">
        <v>416000</v>
      </c>
      <c r="T66" s="12">
        <v>173925</v>
      </c>
      <c r="U66" s="69">
        <v>558173</v>
      </c>
      <c r="V66" s="72">
        <v>17211515</v>
      </c>
    </row>
    <row r="67" spans="1:22" ht="12.75">
      <c r="A67" s="254">
        <v>2</v>
      </c>
      <c r="B67" s="255">
        <v>8</v>
      </c>
      <c r="C67" s="255">
        <v>5</v>
      </c>
      <c r="D67" s="17">
        <v>1</v>
      </c>
      <c r="E67" s="17">
        <v>0</v>
      </c>
      <c r="F67" s="24"/>
      <c r="G67" s="22" t="s">
        <v>334</v>
      </c>
      <c r="H67" s="12">
        <v>200</v>
      </c>
      <c r="I67" s="12">
        <v>0</v>
      </c>
      <c r="J67" s="12">
        <v>1157130</v>
      </c>
      <c r="K67" s="12">
        <v>29000</v>
      </c>
      <c r="L67" s="12">
        <v>1053800</v>
      </c>
      <c r="M67" s="12">
        <v>3285013</v>
      </c>
      <c r="N67" s="12">
        <v>346119</v>
      </c>
      <c r="O67" s="12">
        <v>5793899</v>
      </c>
      <c r="P67" s="12">
        <v>306000</v>
      </c>
      <c r="Q67" s="12">
        <v>2441900</v>
      </c>
      <c r="R67" s="12">
        <v>8684227</v>
      </c>
      <c r="S67" s="12">
        <v>4709760</v>
      </c>
      <c r="T67" s="12">
        <v>269100</v>
      </c>
      <c r="U67" s="69">
        <v>826941</v>
      </c>
      <c r="V67" s="72">
        <v>28903089</v>
      </c>
    </row>
    <row r="68" spans="1:22" ht="12.75">
      <c r="A68" s="254">
        <v>2</v>
      </c>
      <c r="B68" s="255">
        <v>21</v>
      </c>
      <c r="C68" s="255">
        <v>3</v>
      </c>
      <c r="D68" s="17">
        <v>1</v>
      </c>
      <c r="E68" s="17">
        <v>0</v>
      </c>
      <c r="F68" s="24"/>
      <c r="G68" s="22" t="s">
        <v>335</v>
      </c>
      <c r="H68" s="12">
        <v>220</v>
      </c>
      <c r="I68" s="12">
        <v>0</v>
      </c>
      <c r="J68" s="12">
        <v>1265000</v>
      </c>
      <c r="K68" s="12">
        <v>0</v>
      </c>
      <c r="L68" s="12">
        <v>2069000</v>
      </c>
      <c r="M68" s="12">
        <v>4418534</v>
      </c>
      <c r="N68" s="12">
        <v>693200</v>
      </c>
      <c r="O68" s="12">
        <v>4206680</v>
      </c>
      <c r="P68" s="12">
        <v>400000</v>
      </c>
      <c r="Q68" s="12">
        <v>2465970</v>
      </c>
      <c r="R68" s="12">
        <v>3933020</v>
      </c>
      <c r="S68" s="12">
        <v>1922623</v>
      </c>
      <c r="T68" s="12">
        <v>900000</v>
      </c>
      <c r="U68" s="69">
        <v>1291415</v>
      </c>
      <c r="V68" s="72">
        <v>23565662</v>
      </c>
    </row>
    <row r="69" spans="1:22" ht="12.75">
      <c r="A69" s="254">
        <v>2</v>
      </c>
      <c r="B69" s="255">
        <v>6</v>
      </c>
      <c r="C69" s="255">
        <v>4</v>
      </c>
      <c r="D69" s="17">
        <v>1</v>
      </c>
      <c r="E69" s="17">
        <v>0</v>
      </c>
      <c r="F69" s="24"/>
      <c r="G69" s="22" t="s">
        <v>336</v>
      </c>
      <c r="H69" s="12">
        <v>21</v>
      </c>
      <c r="I69" s="12">
        <v>1200000</v>
      </c>
      <c r="J69" s="12">
        <v>2045362</v>
      </c>
      <c r="K69" s="12">
        <v>220000</v>
      </c>
      <c r="L69" s="12">
        <v>1068315</v>
      </c>
      <c r="M69" s="12">
        <v>4788971</v>
      </c>
      <c r="N69" s="12">
        <v>382460</v>
      </c>
      <c r="O69" s="12">
        <v>10144055</v>
      </c>
      <c r="P69" s="12">
        <v>530000</v>
      </c>
      <c r="Q69" s="12">
        <v>3120234</v>
      </c>
      <c r="R69" s="12">
        <v>4944755</v>
      </c>
      <c r="S69" s="12">
        <v>1143000</v>
      </c>
      <c r="T69" s="12">
        <v>334000</v>
      </c>
      <c r="U69" s="69">
        <v>1406302</v>
      </c>
      <c r="V69" s="72">
        <v>31327475</v>
      </c>
    </row>
    <row r="70" spans="1:22" ht="12.75">
      <c r="A70" s="254">
        <v>2</v>
      </c>
      <c r="B70" s="255">
        <v>19</v>
      </c>
      <c r="C70" s="255">
        <v>1</v>
      </c>
      <c r="D70" s="17">
        <v>1</v>
      </c>
      <c r="E70" s="17">
        <v>0</v>
      </c>
      <c r="F70" s="24"/>
      <c r="G70" s="22" t="s">
        <v>337</v>
      </c>
      <c r="H70" s="12">
        <v>1800</v>
      </c>
      <c r="I70" s="12">
        <v>0</v>
      </c>
      <c r="J70" s="12">
        <v>35985970</v>
      </c>
      <c r="K70" s="12">
        <v>842100</v>
      </c>
      <c r="L70" s="12">
        <v>6365000</v>
      </c>
      <c r="M70" s="12">
        <v>16830717</v>
      </c>
      <c r="N70" s="12">
        <v>2240783</v>
      </c>
      <c r="O70" s="12">
        <v>46717793</v>
      </c>
      <c r="P70" s="12">
        <v>1863190</v>
      </c>
      <c r="Q70" s="12">
        <v>22041904</v>
      </c>
      <c r="R70" s="12">
        <v>18710320</v>
      </c>
      <c r="S70" s="12">
        <v>5326111</v>
      </c>
      <c r="T70" s="12">
        <v>5495372</v>
      </c>
      <c r="U70" s="69">
        <v>13512627</v>
      </c>
      <c r="V70" s="72">
        <v>175933687</v>
      </c>
    </row>
    <row r="71" spans="1:22" ht="12.75">
      <c r="A71" s="254">
        <v>2</v>
      </c>
      <c r="B71" s="255">
        <v>19</v>
      </c>
      <c r="C71" s="255">
        <v>2</v>
      </c>
      <c r="D71" s="17">
        <v>1</v>
      </c>
      <c r="E71" s="17">
        <v>0</v>
      </c>
      <c r="F71" s="24"/>
      <c r="G71" s="22" t="s">
        <v>338</v>
      </c>
      <c r="H71" s="12">
        <v>34640</v>
      </c>
      <c r="I71" s="12">
        <v>0</v>
      </c>
      <c r="J71" s="12">
        <v>2840371</v>
      </c>
      <c r="K71" s="12">
        <v>0</v>
      </c>
      <c r="L71" s="12">
        <v>8853700</v>
      </c>
      <c r="M71" s="12">
        <v>5784912</v>
      </c>
      <c r="N71" s="12">
        <v>394100</v>
      </c>
      <c r="O71" s="12">
        <v>20785548</v>
      </c>
      <c r="P71" s="12">
        <v>2996594</v>
      </c>
      <c r="Q71" s="12">
        <v>8181500</v>
      </c>
      <c r="R71" s="12">
        <v>4052028</v>
      </c>
      <c r="S71" s="12">
        <v>940000</v>
      </c>
      <c r="T71" s="12">
        <v>4840700</v>
      </c>
      <c r="U71" s="69">
        <v>5454467</v>
      </c>
      <c r="V71" s="72">
        <v>65158560</v>
      </c>
    </row>
    <row r="72" spans="1:22" ht="12.75">
      <c r="A72" s="254">
        <v>2</v>
      </c>
      <c r="B72" s="255">
        <v>10</v>
      </c>
      <c r="C72" s="255">
        <v>2</v>
      </c>
      <c r="D72" s="17">
        <v>1</v>
      </c>
      <c r="E72" s="17">
        <v>0</v>
      </c>
      <c r="F72" s="24"/>
      <c r="G72" s="22" t="s">
        <v>339</v>
      </c>
      <c r="H72" s="12">
        <v>300</v>
      </c>
      <c r="I72" s="12">
        <v>409432</v>
      </c>
      <c r="J72" s="12">
        <v>3008629</v>
      </c>
      <c r="K72" s="12">
        <v>833000</v>
      </c>
      <c r="L72" s="12">
        <v>2924600</v>
      </c>
      <c r="M72" s="12">
        <v>3055091</v>
      </c>
      <c r="N72" s="12">
        <v>408300</v>
      </c>
      <c r="O72" s="12">
        <v>5599398</v>
      </c>
      <c r="P72" s="12">
        <v>280000</v>
      </c>
      <c r="Q72" s="12">
        <v>2757800</v>
      </c>
      <c r="R72" s="12">
        <v>5806100</v>
      </c>
      <c r="S72" s="12">
        <v>568000</v>
      </c>
      <c r="T72" s="12">
        <v>610200</v>
      </c>
      <c r="U72" s="69">
        <v>1047472</v>
      </c>
      <c r="V72" s="72">
        <v>27308322</v>
      </c>
    </row>
    <row r="73" spans="1:22" ht="12.75">
      <c r="A73" s="254">
        <v>2</v>
      </c>
      <c r="B73" s="255">
        <v>21</v>
      </c>
      <c r="C73" s="255">
        <v>9</v>
      </c>
      <c r="D73" s="17">
        <v>1</v>
      </c>
      <c r="E73" s="17">
        <v>0</v>
      </c>
      <c r="F73" s="24"/>
      <c r="G73" s="22" t="s">
        <v>340</v>
      </c>
      <c r="H73" s="12">
        <v>181700</v>
      </c>
      <c r="I73" s="12">
        <v>0</v>
      </c>
      <c r="J73" s="12">
        <v>57372227</v>
      </c>
      <c r="K73" s="12">
        <v>173718</v>
      </c>
      <c r="L73" s="12">
        <v>55603572</v>
      </c>
      <c r="M73" s="12">
        <v>26116445</v>
      </c>
      <c r="N73" s="12">
        <v>3311094</v>
      </c>
      <c r="O73" s="12">
        <v>80397335</v>
      </c>
      <c r="P73" s="12">
        <v>2337880</v>
      </c>
      <c r="Q73" s="12">
        <v>60274133</v>
      </c>
      <c r="R73" s="12">
        <v>21635467</v>
      </c>
      <c r="S73" s="12">
        <v>42865310</v>
      </c>
      <c r="T73" s="12">
        <v>4553374</v>
      </c>
      <c r="U73" s="69">
        <v>28059679</v>
      </c>
      <c r="V73" s="72">
        <v>382881934</v>
      </c>
    </row>
    <row r="74" spans="1:22" ht="12.75">
      <c r="A74" s="254">
        <v>2</v>
      </c>
      <c r="B74" s="255">
        <v>26</v>
      </c>
      <c r="C74" s="255">
        <v>1</v>
      </c>
      <c r="D74" s="17">
        <v>1</v>
      </c>
      <c r="E74" s="17">
        <v>0</v>
      </c>
      <c r="F74" s="24"/>
      <c r="G74" s="22" t="s">
        <v>341</v>
      </c>
      <c r="H74" s="12">
        <v>40720</v>
      </c>
      <c r="I74" s="12">
        <v>413375</v>
      </c>
      <c r="J74" s="12">
        <v>830806</v>
      </c>
      <c r="K74" s="12">
        <v>4140</v>
      </c>
      <c r="L74" s="12">
        <v>699728</v>
      </c>
      <c r="M74" s="12">
        <v>1297624</v>
      </c>
      <c r="N74" s="12">
        <v>43000</v>
      </c>
      <c r="O74" s="12">
        <v>3396124</v>
      </c>
      <c r="P74" s="12">
        <v>45100</v>
      </c>
      <c r="Q74" s="12">
        <v>2643700</v>
      </c>
      <c r="R74" s="12">
        <v>6918217</v>
      </c>
      <c r="S74" s="12">
        <v>509513</v>
      </c>
      <c r="T74" s="12">
        <v>2224460</v>
      </c>
      <c r="U74" s="69">
        <v>468298</v>
      </c>
      <c r="V74" s="72">
        <v>19534805</v>
      </c>
    </row>
    <row r="75" spans="1:22" ht="12.75">
      <c r="A75" s="254">
        <v>2</v>
      </c>
      <c r="B75" s="255">
        <v>25</v>
      </c>
      <c r="C75" s="255">
        <v>1</v>
      </c>
      <c r="D75" s="17">
        <v>1</v>
      </c>
      <c r="E75" s="17">
        <v>0</v>
      </c>
      <c r="F75" s="24"/>
      <c r="G75" s="22" t="s">
        <v>342</v>
      </c>
      <c r="H75" s="12">
        <v>700</v>
      </c>
      <c r="I75" s="12">
        <v>4600</v>
      </c>
      <c r="J75" s="12">
        <v>84728</v>
      </c>
      <c r="K75" s="12">
        <v>0</v>
      </c>
      <c r="L75" s="12">
        <v>180374</v>
      </c>
      <c r="M75" s="12">
        <v>1733340</v>
      </c>
      <c r="N75" s="12">
        <v>27180</v>
      </c>
      <c r="O75" s="12">
        <v>4388311</v>
      </c>
      <c r="P75" s="12">
        <v>87000</v>
      </c>
      <c r="Q75" s="12">
        <v>1373066</v>
      </c>
      <c r="R75" s="12">
        <v>1028880</v>
      </c>
      <c r="S75" s="12">
        <v>1288786</v>
      </c>
      <c r="T75" s="12">
        <v>1134434</v>
      </c>
      <c r="U75" s="69">
        <v>288486</v>
      </c>
      <c r="V75" s="72">
        <v>11619885</v>
      </c>
    </row>
    <row r="76" spans="1:22" ht="12.75">
      <c r="A76" s="254">
        <v>2</v>
      </c>
      <c r="B76" s="255">
        <v>25</v>
      </c>
      <c r="C76" s="255">
        <v>2</v>
      </c>
      <c r="D76" s="17">
        <v>1</v>
      </c>
      <c r="E76" s="17">
        <v>0</v>
      </c>
      <c r="F76" s="24"/>
      <c r="G76" s="22" t="s">
        <v>343</v>
      </c>
      <c r="H76" s="12">
        <v>105150</v>
      </c>
      <c r="I76" s="12">
        <v>95000</v>
      </c>
      <c r="J76" s="12">
        <v>26635314</v>
      </c>
      <c r="K76" s="12">
        <v>373216</v>
      </c>
      <c r="L76" s="12">
        <v>2042478</v>
      </c>
      <c r="M76" s="12">
        <v>9717295</v>
      </c>
      <c r="N76" s="12">
        <v>1006300</v>
      </c>
      <c r="O76" s="12">
        <v>28004392</v>
      </c>
      <c r="P76" s="12">
        <v>1208000</v>
      </c>
      <c r="Q76" s="12">
        <v>11385791</v>
      </c>
      <c r="R76" s="12">
        <v>7533285</v>
      </c>
      <c r="S76" s="12">
        <v>5581558</v>
      </c>
      <c r="T76" s="12">
        <v>14358375</v>
      </c>
      <c r="U76" s="69">
        <v>5652933</v>
      </c>
      <c r="V76" s="72">
        <v>113699087</v>
      </c>
    </row>
    <row r="77" spans="1:22" ht="12.75">
      <c r="A77" s="254">
        <v>2</v>
      </c>
      <c r="B77" s="255">
        <v>26</v>
      </c>
      <c r="C77" s="255">
        <v>2</v>
      </c>
      <c r="D77" s="17">
        <v>1</v>
      </c>
      <c r="E77" s="17">
        <v>0</v>
      </c>
      <c r="F77" s="24"/>
      <c r="G77" s="22" t="s">
        <v>344</v>
      </c>
      <c r="H77" s="12">
        <v>2800</v>
      </c>
      <c r="I77" s="12">
        <v>0</v>
      </c>
      <c r="J77" s="12">
        <v>3112537</v>
      </c>
      <c r="K77" s="12">
        <v>0</v>
      </c>
      <c r="L77" s="12">
        <v>5999000</v>
      </c>
      <c r="M77" s="12">
        <v>7195638</v>
      </c>
      <c r="N77" s="12">
        <v>225000</v>
      </c>
      <c r="O77" s="12">
        <v>15185363.4</v>
      </c>
      <c r="P77" s="12">
        <v>355000</v>
      </c>
      <c r="Q77" s="12">
        <v>7519579</v>
      </c>
      <c r="R77" s="12">
        <v>7791744</v>
      </c>
      <c r="S77" s="12">
        <v>5781367.43</v>
      </c>
      <c r="T77" s="12">
        <v>1938722</v>
      </c>
      <c r="U77" s="69">
        <v>2852796</v>
      </c>
      <c r="V77" s="72">
        <v>57959546.83</v>
      </c>
    </row>
    <row r="78" spans="1:22" s="107" customFormat="1" ht="15">
      <c r="A78" s="258"/>
      <c r="B78" s="259"/>
      <c r="C78" s="259"/>
      <c r="D78" s="120"/>
      <c r="E78" s="120"/>
      <c r="F78" s="121" t="s">
        <v>345</v>
      </c>
      <c r="G78" s="122"/>
      <c r="H78" s="123">
        <v>143858523.8</v>
      </c>
      <c r="I78" s="123">
        <v>13276271</v>
      </c>
      <c r="J78" s="123">
        <v>156291031.02</v>
      </c>
      <c r="K78" s="123">
        <v>4327615</v>
      </c>
      <c r="L78" s="123">
        <v>42187025.73</v>
      </c>
      <c r="M78" s="123">
        <v>211412675.23</v>
      </c>
      <c r="N78" s="123">
        <v>18815832.91</v>
      </c>
      <c r="O78" s="123">
        <v>568930282.76</v>
      </c>
      <c r="P78" s="123">
        <v>16407812.58</v>
      </c>
      <c r="Q78" s="123">
        <v>224419048.45000002</v>
      </c>
      <c r="R78" s="123">
        <v>230535300.65</v>
      </c>
      <c r="S78" s="123">
        <v>116570413.4</v>
      </c>
      <c r="T78" s="123">
        <v>61862037.53999999</v>
      </c>
      <c r="U78" s="124">
        <v>90935622.99999999</v>
      </c>
      <c r="V78" s="125">
        <v>1899829493.07</v>
      </c>
    </row>
    <row r="79" spans="1:22" ht="12.75">
      <c r="A79" s="254">
        <v>2</v>
      </c>
      <c r="B79" s="255">
        <v>1</v>
      </c>
      <c r="C79" s="255">
        <v>2</v>
      </c>
      <c r="D79" s="17">
        <v>2</v>
      </c>
      <c r="E79" s="17">
        <v>0</v>
      </c>
      <c r="F79" s="24"/>
      <c r="G79" s="22" t="s">
        <v>314</v>
      </c>
      <c r="H79" s="12">
        <v>183000</v>
      </c>
      <c r="I79" s="12">
        <v>0</v>
      </c>
      <c r="J79" s="12">
        <v>450000</v>
      </c>
      <c r="K79" s="12">
        <v>0</v>
      </c>
      <c r="L79" s="12">
        <v>250000</v>
      </c>
      <c r="M79" s="12">
        <v>4429022</v>
      </c>
      <c r="N79" s="12">
        <v>113000</v>
      </c>
      <c r="O79" s="12">
        <v>12436296</v>
      </c>
      <c r="P79" s="12">
        <v>225000</v>
      </c>
      <c r="Q79" s="12">
        <v>4377000</v>
      </c>
      <c r="R79" s="12">
        <v>3700000</v>
      </c>
      <c r="S79" s="12">
        <v>1900000</v>
      </c>
      <c r="T79" s="12">
        <v>874000</v>
      </c>
      <c r="U79" s="69">
        <v>610000</v>
      </c>
      <c r="V79" s="72">
        <v>29547318</v>
      </c>
    </row>
    <row r="80" spans="1:22" ht="12.75">
      <c r="A80" s="254">
        <v>2</v>
      </c>
      <c r="B80" s="255">
        <v>17</v>
      </c>
      <c r="C80" s="255">
        <v>1</v>
      </c>
      <c r="D80" s="17">
        <v>2</v>
      </c>
      <c r="E80" s="17">
        <v>0</v>
      </c>
      <c r="F80" s="24"/>
      <c r="G80" s="22" t="s">
        <v>346</v>
      </c>
      <c r="H80" s="12">
        <v>45740</v>
      </c>
      <c r="I80" s="12">
        <v>77500</v>
      </c>
      <c r="J80" s="12">
        <v>685444.46</v>
      </c>
      <c r="K80" s="12">
        <v>0</v>
      </c>
      <c r="L80" s="12">
        <v>85000</v>
      </c>
      <c r="M80" s="12">
        <v>2099889</v>
      </c>
      <c r="N80" s="12">
        <v>216000</v>
      </c>
      <c r="O80" s="12">
        <v>5462962</v>
      </c>
      <c r="P80" s="12">
        <v>65500</v>
      </c>
      <c r="Q80" s="12">
        <v>2013100</v>
      </c>
      <c r="R80" s="12">
        <v>2424986.76</v>
      </c>
      <c r="S80" s="12">
        <v>2449130</v>
      </c>
      <c r="T80" s="12">
        <v>118000</v>
      </c>
      <c r="U80" s="69">
        <v>854979</v>
      </c>
      <c r="V80" s="72">
        <v>16598231.22</v>
      </c>
    </row>
    <row r="81" spans="1:22" ht="12.75">
      <c r="A81" s="254">
        <v>2</v>
      </c>
      <c r="B81" s="255">
        <v>9</v>
      </c>
      <c r="C81" s="255">
        <v>2</v>
      </c>
      <c r="D81" s="17">
        <v>2</v>
      </c>
      <c r="E81" s="17">
        <v>0</v>
      </c>
      <c r="F81" s="24"/>
      <c r="G81" s="22" t="s">
        <v>315</v>
      </c>
      <c r="H81" s="12">
        <v>9382374</v>
      </c>
      <c r="I81" s="12">
        <v>0</v>
      </c>
      <c r="J81" s="12">
        <v>1402184</v>
      </c>
      <c r="K81" s="12">
        <v>0</v>
      </c>
      <c r="L81" s="12">
        <v>902228</v>
      </c>
      <c r="M81" s="12">
        <v>3639666</v>
      </c>
      <c r="N81" s="12">
        <v>191600</v>
      </c>
      <c r="O81" s="12">
        <v>6917206</v>
      </c>
      <c r="P81" s="12">
        <v>158000</v>
      </c>
      <c r="Q81" s="12">
        <v>4418400</v>
      </c>
      <c r="R81" s="12">
        <v>771750</v>
      </c>
      <c r="S81" s="12">
        <v>797291</v>
      </c>
      <c r="T81" s="12">
        <v>349398</v>
      </c>
      <c r="U81" s="69">
        <v>1549189</v>
      </c>
      <c r="V81" s="72">
        <v>30479286</v>
      </c>
    </row>
    <row r="82" spans="1:22" ht="12.75">
      <c r="A82" s="254">
        <v>2</v>
      </c>
      <c r="B82" s="255">
        <v>24</v>
      </c>
      <c r="C82" s="255">
        <v>2</v>
      </c>
      <c r="D82" s="17">
        <v>2</v>
      </c>
      <c r="E82" s="17">
        <v>0</v>
      </c>
      <c r="F82" s="24"/>
      <c r="G82" s="22" t="s">
        <v>347</v>
      </c>
      <c r="H82" s="12">
        <v>15992</v>
      </c>
      <c r="I82" s="12">
        <v>31962</v>
      </c>
      <c r="J82" s="12">
        <v>22471</v>
      </c>
      <c r="K82" s="12">
        <v>0</v>
      </c>
      <c r="L82" s="12">
        <v>274499</v>
      </c>
      <c r="M82" s="12">
        <v>1274048</v>
      </c>
      <c r="N82" s="12">
        <v>67230</v>
      </c>
      <c r="O82" s="12">
        <v>3001346</v>
      </c>
      <c r="P82" s="12">
        <v>46300</v>
      </c>
      <c r="Q82" s="12">
        <v>1450010</v>
      </c>
      <c r="R82" s="12">
        <v>660154</v>
      </c>
      <c r="S82" s="12">
        <v>869662</v>
      </c>
      <c r="T82" s="12">
        <v>497710</v>
      </c>
      <c r="U82" s="69">
        <v>280330</v>
      </c>
      <c r="V82" s="72">
        <v>8491714</v>
      </c>
    </row>
    <row r="83" spans="1:22" ht="12.75">
      <c r="A83" s="254">
        <v>2</v>
      </c>
      <c r="B83" s="255">
        <v>13</v>
      </c>
      <c r="C83" s="255">
        <v>1</v>
      </c>
      <c r="D83" s="17">
        <v>2</v>
      </c>
      <c r="E83" s="17">
        <v>0</v>
      </c>
      <c r="F83" s="24"/>
      <c r="G83" s="22" t="s">
        <v>348</v>
      </c>
      <c r="H83" s="12">
        <v>20418</v>
      </c>
      <c r="I83" s="12">
        <v>349000</v>
      </c>
      <c r="J83" s="12">
        <v>958429</v>
      </c>
      <c r="K83" s="12">
        <v>0</v>
      </c>
      <c r="L83" s="12">
        <v>23000</v>
      </c>
      <c r="M83" s="12">
        <v>2193309</v>
      </c>
      <c r="N83" s="12">
        <v>69700</v>
      </c>
      <c r="O83" s="12">
        <v>4182492</v>
      </c>
      <c r="P83" s="12">
        <v>50000</v>
      </c>
      <c r="Q83" s="12">
        <v>3169000</v>
      </c>
      <c r="R83" s="12">
        <v>665301</v>
      </c>
      <c r="S83" s="12">
        <v>462681</v>
      </c>
      <c r="T83" s="12">
        <v>538640</v>
      </c>
      <c r="U83" s="69">
        <v>711437</v>
      </c>
      <c r="V83" s="72">
        <v>13393407</v>
      </c>
    </row>
    <row r="84" spans="1:22" ht="12.75">
      <c r="A84" s="254">
        <v>2</v>
      </c>
      <c r="B84" s="255">
        <v>21</v>
      </c>
      <c r="C84" s="255">
        <v>4</v>
      </c>
      <c r="D84" s="17">
        <v>2</v>
      </c>
      <c r="E84" s="17">
        <v>0</v>
      </c>
      <c r="F84" s="24"/>
      <c r="G84" s="22" t="s">
        <v>349</v>
      </c>
      <c r="H84" s="12">
        <v>3402000</v>
      </c>
      <c r="I84" s="12">
        <v>0</v>
      </c>
      <c r="J84" s="12">
        <v>1448470</v>
      </c>
      <c r="K84" s="12">
        <v>10000</v>
      </c>
      <c r="L84" s="12">
        <v>3093000</v>
      </c>
      <c r="M84" s="12">
        <v>1655474</v>
      </c>
      <c r="N84" s="12">
        <v>303000</v>
      </c>
      <c r="O84" s="12">
        <v>5364346</v>
      </c>
      <c r="P84" s="12">
        <v>55000</v>
      </c>
      <c r="Q84" s="12">
        <v>2010600</v>
      </c>
      <c r="R84" s="12">
        <v>436000</v>
      </c>
      <c r="S84" s="12">
        <v>661015</v>
      </c>
      <c r="T84" s="12">
        <v>1164564</v>
      </c>
      <c r="U84" s="69">
        <v>393575</v>
      </c>
      <c r="V84" s="72">
        <v>19997044</v>
      </c>
    </row>
    <row r="85" spans="1:22" ht="12.75">
      <c r="A85" s="254">
        <v>2</v>
      </c>
      <c r="B85" s="255">
        <v>23</v>
      </c>
      <c r="C85" s="255">
        <v>1</v>
      </c>
      <c r="D85" s="17">
        <v>2</v>
      </c>
      <c r="E85" s="17">
        <v>0</v>
      </c>
      <c r="F85" s="24"/>
      <c r="G85" s="22" t="s">
        <v>350</v>
      </c>
      <c r="H85" s="12">
        <v>219000</v>
      </c>
      <c r="I85" s="12">
        <v>30000</v>
      </c>
      <c r="J85" s="12">
        <v>4443457</v>
      </c>
      <c r="K85" s="12">
        <v>0</v>
      </c>
      <c r="L85" s="12">
        <v>316100</v>
      </c>
      <c r="M85" s="12">
        <v>4242495</v>
      </c>
      <c r="N85" s="12">
        <v>201000</v>
      </c>
      <c r="O85" s="12">
        <v>16059870</v>
      </c>
      <c r="P85" s="12">
        <v>185000</v>
      </c>
      <c r="Q85" s="12">
        <v>3284607</v>
      </c>
      <c r="R85" s="12">
        <v>6593757</v>
      </c>
      <c r="S85" s="12">
        <v>2589827</v>
      </c>
      <c r="T85" s="12">
        <v>422180</v>
      </c>
      <c r="U85" s="69">
        <v>1425091</v>
      </c>
      <c r="V85" s="72">
        <v>40012384</v>
      </c>
    </row>
    <row r="86" spans="1:22" ht="12.75">
      <c r="A86" s="254">
        <v>2</v>
      </c>
      <c r="B86" s="255">
        <v>23</v>
      </c>
      <c r="C86" s="255">
        <v>2</v>
      </c>
      <c r="D86" s="17">
        <v>2</v>
      </c>
      <c r="E86" s="17">
        <v>0</v>
      </c>
      <c r="F86" s="24"/>
      <c r="G86" s="22" t="s">
        <v>351</v>
      </c>
      <c r="H86" s="12">
        <v>420000</v>
      </c>
      <c r="I86" s="12">
        <v>0</v>
      </c>
      <c r="J86" s="12">
        <v>18348892</v>
      </c>
      <c r="K86" s="12">
        <v>0</v>
      </c>
      <c r="L86" s="12">
        <v>1917700</v>
      </c>
      <c r="M86" s="12">
        <v>6990453</v>
      </c>
      <c r="N86" s="12">
        <v>772000</v>
      </c>
      <c r="O86" s="12">
        <v>24172441</v>
      </c>
      <c r="P86" s="12">
        <v>955000</v>
      </c>
      <c r="Q86" s="12">
        <v>5104982</v>
      </c>
      <c r="R86" s="12">
        <v>14637200</v>
      </c>
      <c r="S86" s="12">
        <v>2742190</v>
      </c>
      <c r="T86" s="12">
        <v>935000</v>
      </c>
      <c r="U86" s="69">
        <v>2403477</v>
      </c>
      <c r="V86" s="72">
        <v>79399335</v>
      </c>
    </row>
    <row r="87" spans="1:22" ht="12.75">
      <c r="A87" s="254">
        <v>2</v>
      </c>
      <c r="B87" s="255">
        <v>19</v>
      </c>
      <c r="C87" s="255">
        <v>3</v>
      </c>
      <c r="D87" s="17">
        <v>2</v>
      </c>
      <c r="E87" s="17">
        <v>0</v>
      </c>
      <c r="F87" s="24"/>
      <c r="G87" s="22" t="s">
        <v>352</v>
      </c>
      <c r="H87" s="12">
        <v>5706326</v>
      </c>
      <c r="I87" s="12">
        <v>196097</v>
      </c>
      <c r="J87" s="12">
        <v>317500</v>
      </c>
      <c r="K87" s="12">
        <v>0</v>
      </c>
      <c r="L87" s="12">
        <v>113499</v>
      </c>
      <c r="M87" s="12">
        <v>2829410</v>
      </c>
      <c r="N87" s="12">
        <v>88720</v>
      </c>
      <c r="O87" s="12">
        <v>4529322</v>
      </c>
      <c r="P87" s="12">
        <v>99300</v>
      </c>
      <c r="Q87" s="12">
        <v>2791492</v>
      </c>
      <c r="R87" s="12">
        <v>3348060</v>
      </c>
      <c r="S87" s="12">
        <v>1284618</v>
      </c>
      <c r="T87" s="12">
        <v>1223000</v>
      </c>
      <c r="U87" s="69">
        <v>637995</v>
      </c>
      <c r="V87" s="72">
        <v>23165339</v>
      </c>
    </row>
    <row r="88" spans="1:22" ht="12.75">
      <c r="A88" s="254">
        <v>2</v>
      </c>
      <c r="B88" s="255">
        <v>14</v>
      </c>
      <c r="C88" s="255">
        <v>3</v>
      </c>
      <c r="D88" s="17">
        <v>2</v>
      </c>
      <c r="E88" s="17">
        <v>0</v>
      </c>
      <c r="F88" s="24"/>
      <c r="G88" s="22" t="s">
        <v>353</v>
      </c>
      <c r="H88" s="12">
        <v>9147</v>
      </c>
      <c r="I88" s="12">
        <v>0</v>
      </c>
      <c r="J88" s="12">
        <v>2945680</v>
      </c>
      <c r="K88" s="12">
        <v>8853</v>
      </c>
      <c r="L88" s="12">
        <v>156001</v>
      </c>
      <c r="M88" s="12">
        <v>1672688</v>
      </c>
      <c r="N88" s="12">
        <v>60000</v>
      </c>
      <c r="O88" s="12">
        <v>5948129</v>
      </c>
      <c r="P88" s="12">
        <v>86024</v>
      </c>
      <c r="Q88" s="12">
        <v>2201655</v>
      </c>
      <c r="R88" s="12">
        <v>11919628</v>
      </c>
      <c r="S88" s="12">
        <v>1670027</v>
      </c>
      <c r="T88" s="12">
        <v>35465</v>
      </c>
      <c r="U88" s="69">
        <v>674919</v>
      </c>
      <c r="V88" s="72">
        <v>27388216</v>
      </c>
    </row>
    <row r="89" spans="1:22" ht="12.75">
      <c r="A89" s="254">
        <v>2</v>
      </c>
      <c r="B89" s="255">
        <v>15</v>
      </c>
      <c r="C89" s="255">
        <v>2</v>
      </c>
      <c r="D89" s="17">
        <v>2</v>
      </c>
      <c r="E89" s="17">
        <v>0</v>
      </c>
      <c r="F89" s="24"/>
      <c r="G89" s="22" t="s">
        <v>354</v>
      </c>
      <c r="H89" s="12">
        <v>33550</v>
      </c>
      <c r="I89" s="12">
        <v>0</v>
      </c>
      <c r="J89" s="12">
        <v>213242</v>
      </c>
      <c r="K89" s="12">
        <v>0</v>
      </c>
      <c r="L89" s="12">
        <v>10000</v>
      </c>
      <c r="M89" s="12">
        <v>1981868</v>
      </c>
      <c r="N89" s="12">
        <v>63300</v>
      </c>
      <c r="O89" s="12">
        <v>5925329</v>
      </c>
      <c r="P89" s="12">
        <v>73500</v>
      </c>
      <c r="Q89" s="12">
        <v>2145096</v>
      </c>
      <c r="R89" s="12">
        <v>1347843</v>
      </c>
      <c r="S89" s="12">
        <v>1084637</v>
      </c>
      <c r="T89" s="12">
        <v>0</v>
      </c>
      <c r="U89" s="69">
        <v>385976</v>
      </c>
      <c r="V89" s="72">
        <v>13264341</v>
      </c>
    </row>
    <row r="90" spans="1:22" ht="12.75">
      <c r="A90" s="254">
        <v>2</v>
      </c>
      <c r="B90" s="255">
        <v>14</v>
      </c>
      <c r="C90" s="255">
        <v>4</v>
      </c>
      <c r="D90" s="17">
        <v>2</v>
      </c>
      <c r="E90" s="17">
        <v>0</v>
      </c>
      <c r="F90" s="24"/>
      <c r="G90" s="22" t="s">
        <v>355</v>
      </c>
      <c r="H90" s="12">
        <v>12513</v>
      </c>
      <c r="I90" s="12">
        <v>262110</v>
      </c>
      <c r="J90" s="12">
        <v>78479</v>
      </c>
      <c r="K90" s="12">
        <v>0</v>
      </c>
      <c r="L90" s="12">
        <v>43200</v>
      </c>
      <c r="M90" s="12">
        <v>1706534</v>
      </c>
      <c r="N90" s="12">
        <v>101000</v>
      </c>
      <c r="O90" s="12">
        <v>8750391</v>
      </c>
      <c r="P90" s="12">
        <v>58000</v>
      </c>
      <c r="Q90" s="12">
        <v>2155695</v>
      </c>
      <c r="R90" s="12">
        <v>1092836</v>
      </c>
      <c r="S90" s="12">
        <v>366711</v>
      </c>
      <c r="T90" s="12">
        <v>61500</v>
      </c>
      <c r="U90" s="69">
        <v>500197</v>
      </c>
      <c r="V90" s="72">
        <v>15189166</v>
      </c>
    </row>
    <row r="91" spans="1:22" ht="12.75">
      <c r="A91" s="254">
        <v>2</v>
      </c>
      <c r="B91" s="255">
        <v>2</v>
      </c>
      <c r="C91" s="255">
        <v>5</v>
      </c>
      <c r="D91" s="17">
        <v>2</v>
      </c>
      <c r="E91" s="17">
        <v>0</v>
      </c>
      <c r="F91" s="24"/>
      <c r="G91" s="22" t="s">
        <v>317</v>
      </c>
      <c r="H91" s="12">
        <v>1870500</v>
      </c>
      <c r="I91" s="12">
        <v>0</v>
      </c>
      <c r="J91" s="12">
        <v>2434220</v>
      </c>
      <c r="K91" s="12">
        <v>0</v>
      </c>
      <c r="L91" s="12">
        <v>647500</v>
      </c>
      <c r="M91" s="12">
        <v>3800244</v>
      </c>
      <c r="N91" s="12">
        <v>94200</v>
      </c>
      <c r="O91" s="12">
        <v>7016858</v>
      </c>
      <c r="P91" s="12">
        <v>175167</v>
      </c>
      <c r="Q91" s="12">
        <v>3482183</v>
      </c>
      <c r="R91" s="12">
        <v>2033389</v>
      </c>
      <c r="S91" s="12">
        <v>1564758</v>
      </c>
      <c r="T91" s="12">
        <v>1171698</v>
      </c>
      <c r="U91" s="69">
        <v>963475</v>
      </c>
      <c r="V91" s="72">
        <v>25254192</v>
      </c>
    </row>
    <row r="92" spans="1:22" ht="12.75">
      <c r="A92" s="254">
        <v>2</v>
      </c>
      <c r="B92" s="255">
        <v>16</v>
      </c>
      <c r="C92" s="255">
        <v>2</v>
      </c>
      <c r="D92" s="17">
        <v>2</v>
      </c>
      <c r="E92" s="17">
        <v>0</v>
      </c>
      <c r="F92" s="24"/>
      <c r="G92" s="22" t="s">
        <v>356</v>
      </c>
      <c r="H92" s="12">
        <v>18274</v>
      </c>
      <c r="I92" s="12">
        <v>0</v>
      </c>
      <c r="J92" s="12">
        <v>54440</v>
      </c>
      <c r="K92" s="12">
        <v>0</v>
      </c>
      <c r="L92" s="12">
        <v>100867</v>
      </c>
      <c r="M92" s="12">
        <v>1613276</v>
      </c>
      <c r="N92" s="12">
        <v>86782</v>
      </c>
      <c r="O92" s="12">
        <v>3506105</v>
      </c>
      <c r="P92" s="12">
        <v>59386.5</v>
      </c>
      <c r="Q92" s="12">
        <v>1500400</v>
      </c>
      <c r="R92" s="12">
        <v>3204297.45</v>
      </c>
      <c r="S92" s="12">
        <v>976782.03</v>
      </c>
      <c r="T92" s="12">
        <v>45000</v>
      </c>
      <c r="U92" s="69">
        <v>238119</v>
      </c>
      <c r="V92" s="72">
        <v>11403728.98</v>
      </c>
    </row>
    <row r="93" spans="1:22" ht="12.75">
      <c r="A93" s="254">
        <v>2</v>
      </c>
      <c r="B93" s="255">
        <v>3</v>
      </c>
      <c r="C93" s="255">
        <v>2</v>
      </c>
      <c r="D93" s="17">
        <v>2</v>
      </c>
      <c r="E93" s="17">
        <v>0</v>
      </c>
      <c r="F93" s="24"/>
      <c r="G93" s="22" t="s">
        <v>318</v>
      </c>
      <c r="H93" s="12">
        <v>1617277</v>
      </c>
      <c r="I93" s="12">
        <v>0</v>
      </c>
      <c r="J93" s="12">
        <v>625400</v>
      </c>
      <c r="K93" s="12">
        <v>0</v>
      </c>
      <c r="L93" s="12">
        <v>198375</v>
      </c>
      <c r="M93" s="12">
        <v>2454495</v>
      </c>
      <c r="N93" s="12">
        <v>207450</v>
      </c>
      <c r="O93" s="12">
        <v>5889211</v>
      </c>
      <c r="P93" s="12">
        <v>337176</v>
      </c>
      <c r="Q93" s="12">
        <v>2376455</v>
      </c>
      <c r="R93" s="12">
        <v>2291863</v>
      </c>
      <c r="S93" s="12">
        <v>2207289</v>
      </c>
      <c r="T93" s="12">
        <v>1686221</v>
      </c>
      <c r="U93" s="69">
        <v>760800</v>
      </c>
      <c r="V93" s="72">
        <v>20652012</v>
      </c>
    </row>
    <row r="94" spans="1:22" ht="12.75">
      <c r="A94" s="254">
        <v>2</v>
      </c>
      <c r="B94" s="255">
        <v>16</v>
      </c>
      <c r="C94" s="255">
        <v>3</v>
      </c>
      <c r="D94" s="17">
        <v>2</v>
      </c>
      <c r="E94" s="17">
        <v>0</v>
      </c>
      <c r="F94" s="24"/>
      <c r="G94" s="22" t="s">
        <v>357</v>
      </c>
      <c r="H94" s="12">
        <v>640450</v>
      </c>
      <c r="I94" s="12">
        <v>100000</v>
      </c>
      <c r="J94" s="12">
        <v>9187096</v>
      </c>
      <c r="K94" s="12">
        <v>0</v>
      </c>
      <c r="L94" s="12">
        <v>432500</v>
      </c>
      <c r="M94" s="12">
        <v>3044891</v>
      </c>
      <c r="N94" s="12">
        <v>369400</v>
      </c>
      <c r="O94" s="12">
        <v>13329824.2</v>
      </c>
      <c r="P94" s="12">
        <v>387678</v>
      </c>
      <c r="Q94" s="12">
        <v>2306592</v>
      </c>
      <c r="R94" s="12">
        <v>914310</v>
      </c>
      <c r="S94" s="12">
        <v>1952500</v>
      </c>
      <c r="T94" s="12">
        <v>969100</v>
      </c>
      <c r="U94" s="69">
        <v>5307147.96</v>
      </c>
      <c r="V94" s="72">
        <v>38941489.16</v>
      </c>
    </row>
    <row r="95" spans="1:22" ht="12.75">
      <c r="A95" s="254">
        <v>2</v>
      </c>
      <c r="B95" s="255">
        <v>1</v>
      </c>
      <c r="C95" s="255">
        <v>3</v>
      </c>
      <c r="D95" s="17">
        <v>2</v>
      </c>
      <c r="E95" s="17">
        <v>0</v>
      </c>
      <c r="F95" s="24"/>
      <c r="G95" s="22" t="s">
        <v>358</v>
      </c>
      <c r="H95" s="12">
        <v>84732</v>
      </c>
      <c r="I95" s="12">
        <v>0</v>
      </c>
      <c r="J95" s="12">
        <v>1600890.29</v>
      </c>
      <c r="K95" s="12">
        <v>0</v>
      </c>
      <c r="L95" s="12">
        <v>229840</v>
      </c>
      <c r="M95" s="12">
        <v>2952445.45</v>
      </c>
      <c r="N95" s="12">
        <v>251900</v>
      </c>
      <c r="O95" s="12">
        <v>5853911.8</v>
      </c>
      <c r="P95" s="12">
        <v>65000</v>
      </c>
      <c r="Q95" s="12">
        <v>3053567</v>
      </c>
      <c r="R95" s="12">
        <v>6137272.26</v>
      </c>
      <c r="S95" s="12">
        <v>548930</v>
      </c>
      <c r="T95" s="12">
        <v>1220878</v>
      </c>
      <c r="U95" s="69">
        <v>724372</v>
      </c>
      <c r="V95" s="72">
        <v>22723738.8</v>
      </c>
    </row>
    <row r="96" spans="1:22" ht="12.75">
      <c r="A96" s="254">
        <v>2</v>
      </c>
      <c r="B96" s="255">
        <v>6</v>
      </c>
      <c r="C96" s="255">
        <v>5</v>
      </c>
      <c r="D96" s="17">
        <v>2</v>
      </c>
      <c r="E96" s="17">
        <v>0</v>
      </c>
      <c r="F96" s="24"/>
      <c r="G96" s="22" t="s">
        <v>359</v>
      </c>
      <c r="H96" s="12">
        <v>6301330</v>
      </c>
      <c r="I96" s="12">
        <v>107200</v>
      </c>
      <c r="J96" s="12">
        <v>433816</v>
      </c>
      <c r="K96" s="12">
        <v>0</v>
      </c>
      <c r="L96" s="12">
        <v>320081</v>
      </c>
      <c r="M96" s="12">
        <v>2086692</v>
      </c>
      <c r="N96" s="12">
        <v>73247</v>
      </c>
      <c r="O96" s="12">
        <v>2876216</v>
      </c>
      <c r="P96" s="12">
        <v>53000</v>
      </c>
      <c r="Q96" s="12">
        <v>1633405</v>
      </c>
      <c r="R96" s="12">
        <v>7088927</v>
      </c>
      <c r="S96" s="12">
        <v>1445549</v>
      </c>
      <c r="T96" s="12">
        <v>92400</v>
      </c>
      <c r="U96" s="69">
        <v>928758</v>
      </c>
      <c r="V96" s="72">
        <v>23440621</v>
      </c>
    </row>
    <row r="97" spans="1:22" ht="12.75">
      <c r="A97" s="254">
        <v>2</v>
      </c>
      <c r="B97" s="255">
        <v>4</v>
      </c>
      <c r="C97" s="255">
        <v>2</v>
      </c>
      <c r="D97" s="17">
        <v>2</v>
      </c>
      <c r="E97" s="17">
        <v>0</v>
      </c>
      <c r="F97" s="24"/>
      <c r="G97" s="22" t="s">
        <v>360</v>
      </c>
      <c r="H97" s="12">
        <v>16526</v>
      </c>
      <c r="I97" s="12">
        <v>0</v>
      </c>
      <c r="J97" s="12">
        <v>130000</v>
      </c>
      <c r="K97" s="12">
        <v>168875</v>
      </c>
      <c r="L97" s="12">
        <v>205000</v>
      </c>
      <c r="M97" s="12">
        <v>1533024</v>
      </c>
      <c r="N97" s="12">
        <v>73007</v>
      </c>
      <c r="O97" s="12">
        <v>3229904</v>
      </c>
      <c r="P97" s="12">
        <v>35000</v>
      </c>
      <c r="Q97" s="12">
        <v>2254935</v>
      </c>
      <c r="R97" s="12">
        <v>2682170</v>
      </c>
      <c r="S97" s="12">
        <v>657406</v>
      </c>
      <c r="T97" s="12">
        <v>1162000</v>
      </c>
      <c r="U97" s="69">
        <v>362146</v>
      </c>
      <c r="V97" s="72">
        <v>12509993</v>
      </c>
    </row>
    <row r="98" spans="1:22" ht="12.75">
      <c r="A98" s="254">
        <v>2</v>
      </c>
      <c r="B98" s="255">
        <v>3</v>
      </c>
      <c r="C98" s="255">
        <v>3</v>
      </c>
      <c r="D98" s="17">
        <v>2</v>
      </c>
      <c r="E98" s="17">
        <v>0</v>
      </c>
      <c r="F98" s="24"/>
      <c r="G98" s="22" t="s">
        <v>361</v>
      </c>
      <c r="H98" s="12">
        <v>10550</v>
      </c>
      <c r="I98" s="12">
        <v>1285716</v>
      </c>
      <c r="J98" s="12">
        <v>1920163</v>
      </c>
      <c r="K98" s="12">
        <v>0</v>
      </c>
      <c r="L98" s="12">
        <v>47655</v>
      </c>
      <c r="M98" s="12">
        <v>2886723</v>
      </c>
      <c r="N98" s="12">
        <v>498218</v>
      </c>
      <c r="O98" s="12">
        <v>6318198.99</v>
      </c>
      <c r="P98" s="12">
        <v>73740</v>
      </c>
      <c r="Q98" s="12">
        <v>1620246</v>
      </c>
      <c r="R98" s="12">
        <v>2219296</v>
      </c>
      <c r="S98" s="12">
        <v>3425936</v>
      </c>
      <c r="T98" s="12">
        <v>332730</v>
      </c>
      <c r="U98" s="69">
        <v>1854551</v>
      </c>
      <c r="V98" s="72">
        <v>22493722.99</v>
      </c>
    </row>
    <row r="99" spans="1:22" ht="12.75">
      <c r="A99" s="254">
        <v>2</v>
      </c>
      <c r="B99" s="255">
        <v>6</v>
      </c>
      <c r="C99" s="255">
        <v>6</v>
      </c>
      <c r="D99" s="17">
        <v>2</v>
      </c>
      <c r="E99" s="17">
        <v>0</v>
      </c>
      <c r="F99" s="24"/>
      <c r="G99" s="22" t="s">
        <v>362</v>
      </c>
      <c r="H99" s="12">
        <v>3413956</v>
      </c>
      <c r="I99" s="12">
        <v>321600</v>
      </c>
      <c r="J99" s="12">
        <v>4349288</v>
      </c>
      <c r="K99" s="12">
        <v>0</v>
      </c>
      <c r="L99" s="12">
        <v>178300</v>
      </c>
      <c r="M99" s="12">
        <v>1876652</v>
      </c>
      <c r="N99" s="12">
        <v>487571</v>
      </c>
      <c r="O99" s="12">
        <v>4091660</v>
      </c>
      <c r="P99" s="12">
        <v>66000</v>
      </c>
      <c r="Q99" s="12">
        <v>2213155</v>
      </c>
      <c r="R99" s="12">
        <v>327500</v>
      </c>
      <c r="S99" s="12">
        <v>248220</v>
      </c>
      <c r="T99" s="12">
        <v>2190000</v>
      </c>
      <c r="U99" s="69">
        <v>1214217</v>
      </c>
      <c r="V99" s="72">
        <v>20978119</v>
      </c>
    </row>
    <row r="100" spans="1:22" ht="12.75">
      <c r="A100" s="254">
        <v>2</v>
      </c>
      <c r="B100" s="255">
        <v>23</v>
      </c>
      <c r="C100" s="255">
        <v>3</v>
      </c>
      <c r="D100" s="17">
        <v>2</v>
      </c>
      <c r="E100" s="17">
        <v>0</v>
      </c>
      <c r="F100" s="24"/>
      <c r="G100" s="22" t="s">
        <v>363</v>
      </c>
      <c r="H100" s="12">
        <v>96275</v>
      </c>
      <c r="I100" s="12">
        <v>251152</v>
      </c>
      <c r="J100" s="12">
        <v>191664</v>
      </c>
      <c r="K100" s="12">
        <v>0</v>
      </c>
      <c r="L100" s="12">
        <v>439093</v>
      </c>
      <c r="M100" s="12">
        <v>1844270.08</v>
      </c>
      <c r="N100" s="12">
        <v>73658.8</v>
      </c>
      <c r="O100" s="12">
        <v>2732815</v>
      </c>
      <c r="P100" s="12">
        <v>66786</v>
      </c>
      <c r="Q100" s="12">
        <v>896316</v>
      </c>
      <c r="R100" s="12">
        <v>4684005.38</v>
      </c>
      <c r="S100" s="12">
        <v>319125.04</v>
      </c>
      <c r="T100" s="12">
        <v>147655.72</v>
      </c>
      <c r="U100" s="69">
        <v>436129.2</v>
      </c>
      <c r="V100" s="72">
        <v>12178945.22</v>
      </c>
    </row>
    <row r="101" spans="1:22" ht="12.75">
      <c r="A101" s="254">
        <v>2</v>
      </c>
      <c r="B101" s="255">
        <v>24</v>
      </c>
      <c r="C101" s="255">
        <v>3</v>
      </c>
      <c r="D101" s="17">
        <v>2</v>
      </c>
      <c r="E101" s="17">
        <v>0</v>
      </c>
      <c r="F101" s="24"/>
      <c r="G101" s="22" t="s">
        <v>364</v>
      </c>
      <c r="H101" s="12">
        <v>26949</v>
      </c>
      <c r="I101" s="12">
        <v>150000</v>
      </c>
      <c r="J101" s="12">
        <v>840600</v>
      </c>
      <c r="K101" s="12">
        <v>2088889</v>
      </c>
      <c r="L101" s="12">
        <v>600950</v>
      </c>
      <c r="M101" s="12">
        <v>3127157</v>
      </c>
      <c r="N101" s="12">
        <v>410200</v>
      </c>
      <c r="O101" s="12">
        <v>8078136</v>
      </c>
      <c r="P101" s="12">
        <v>197000</v>
      </c>
      <c r="Q101" s="12">
        <v>3714653</v>
      </c>
      <c r="R101" s="12">
        <v>1093000</v>
      </c>
      <c r="S101" s="12">
        <v>576360</v>
      </c>
      <c r="T101" s="12">
        <v>629000</v>
      </c>
      <c r="U101" s="69">
        <v>480506</v>
      </c>
      <c r="V101" s="72">
        <v>22013400</v>
      </c>
    </row>
    <row r="102" spans="1:22" ht="12.75">
      <c r="A102" s="254">
        <v>2</v>
      </c>
      <c r="B102" s="255">
        <v>7</v>
      </c>
      <c r="C102" s="255">
        <v>2</v>
      </c>
      <c r="D102" s="17">
        <v>2</v>
      </c>
      <c r="E102" s="17">
        <v>0</v>
      </c>
      <c r="F102" s="24"/>
      <c r="G102" s="22" t="s">
        <v>321</v>
      </c>
      <c r="H102" s="12">
        <v>3800600.18</v>
      </c>
      <c r="I102" s="12">
        <v>706459</v>
      </c>
      <c r="J102" s="12">
        <v>923767</v>
      </c>
      <c r="K102" s="12">
        <v>34000</v>
      </c>
      <c r="L102" s="12">
        <v>1248373</v>
      </c>
      <c r="M102" s="12">
        <v>2980437.78</v>
      </c>
      <c r="N102" s="12">
        <v>272400</v>
      </c>
      <c r="O102" s="12">
        <v>8701800</v>
      </c>
      <c r="P102" s="12">
        <v>279000</v>
      </c>
      <c r="Q102" s="12">
        <v>3912209</v>
      </c>
      <c r="R102" s="12">
        <v>1178301.22</v>
      </c>
      <c r="S102" s="12">
        <v>1337359.25</v>
      </c>
      <c r="T102" s="12">
        <v>1427166.75</v>
      </c>
      <c r="U102" s="69">
        <v>711033</v>
      </c>
      <c r="V102" s="72">
        <v>27512906.18</v>
      </c>
    </row>
    <row r="103" spans="1:22" ht="12.75">
      <c r="A103" s="254">
        <v>2</v>
      </c>
      <c r="B103" s="255">
        <v>8</v>
      </c>
      <c r="C103" s="255">
        <v>7</v>
      </c>
      <c r="D103" s="17">
        <v>2</v>
      </c>
      <c r="E103" s="17">
        <v>0</v>
      </c>
      <c r="F103" s="24"/>
      <c r="G103" s="22" t="s">
        <v>323</v>
      </c>
      <c r="H103" s="12">
        <v>6870046</v>
      </c>
      <c r="I103" s="12">
        <v>92593</v>
      </c>
      <c r="J103" s="12">
        <v>2383261</v>
      </c>
      <c r="K103" s="12">
        <v>0</v>
      </c>
      <c r="L103" s="12">
        <v>542000</v>
      </c>
      <c r="M103" s="12">
        <v>5655972</v>
      </c>
      <c r="N103" s="12">
        <v>1229518</v>
      </c>
      <c r="O103" s="12">
        <v>18349987</v>
      </c>
      <c r="P103" s="12">
        <v>165000</v>
      </c>
      <c r="Q103" s="12">
        <v>7114067</v>
      </c>
      <c r="R103" s="12">
        <v>810689</v>
      </c>
      <c r="S103" s="12">
        <v>2910130</v>
      </c>
      <c r="T103" s="12">
        <v>1858895</v>
      </c>
      <c r="U103" s="69">
        <v>2193562</v>
      </c>
      <c r="V103" s="72">
        <v>50175720</v>
      </c>
    </row>
    <row r="104" spans="1:22" ht="12.75">
      <c r="A104" s="254">
        <v>2</v>
      </c>
      <c r="B104" s="255">
        <v>23</v>
      </c>
      <c r="C104" s="255">
        <v>5</v>
      </c>
      <c r="D104" s="17">
        <v>2</v>
      </c>
      <c r="E104" s="17">
        <v>0</v>
      </c>
      <c r="F104" s="24"/>
      <c r="G104" s="22" t="s">
        <v>365</v>
      </c>
      <c r="H104" s="12">
        <v>326969</v>
      </c>
      <c r="I104" s="12">
        <v>1900500</v>
      </c>
      <c r="J104" s="12">
        <v>12878030</v>
      </c>
      <c r="K104" s="12">
        <v>0</v>
      </c>
      <c r="L104" s="12">
        <v>2864650</v>
      </c>
      <c r="M104" s="12">
        <v>7935180.88</v>
      </c>
      <c r="N104" s="12">
        <v>1838270</v>
      </c>
      <c r="O104" s="12">
        <v>20095276</v>
      </c>
      <c r="P104" s="12">
        <v>2052100</v>
      </c>
      <c r="Q104" s="12">
        <v>5081205.12</v>
      </c>
      <c r="R104" s="12">
        <v>17452817</v>
      </c>
      <c r="S104" s="12">
        <v>5510551</v>
      </c>
      <c r="T104" s="12">
        <v>4086600</v>
      </c>
      <c r="U104" s="69">
        <v>14663347</v>
      </c>
      <c r="V104" s="72">
        <v>96685496</v>
      </c>
    </row>
    <row r="105" spans="1:22" ht="12.75">
      <c r="A105" s="254">
        <v>2</v>
      </c>
      <c r="B105" s="255">
        <v>17</v>
      </c>
      <c r="C105" s="255">
        <v>2</v>
      </c>
      <c r="D105" s="17">
        <v>2</v>
      </c>
      <c r="E105" s="17">
        <v>0</v>
      </c>
      <c r="F105" s="24"/>
      <c r="G105" s="22" t="s">
        <v>366</v>
      </c>
      <c r="H105" s="12">
        <v>35260</v>
      </c>
      <c r="I105" s="12">
        <v>0</v>
      </c>
      <c r="J105" s="12">
        <v>413795</v>
      </c>
      <c r="K105" s="12">
        <v>0</v>
      </c>
      <c r="L105" s="12">
        <v>86500</v>
      </c>
      <c r="M105" s="12">
        <v>2082302.21</v>
      </c>
      <c r="N105" s="12">
        <v>101330</v>
      </c>
      <c r="O105" s="12">
        <v>4344750</v>
      </c>
      <c r="P105" s="12">
        <v>257751.22</v>
      </c>
      <c r="Q105" s="12">
        <v>2072143</v>
      </c>
      <c r="R105" s="12">
        <v>16466136.99</v>
      </c>
      <c r="S105" s="12">
        <v>1564876</v>
      </c>
      <c r="T105" s="12">
        <v>1804000</v>
      </c>
      <c r="U105" s="69">
        <v>788515</v>
      </c>
      <c r="V105" s="72">
        <v>30017359.42</v>
      </c>
    </row>
    <row r="106" spans="1:22" ht="12.75">
      <c r="A106" s="254">
        <v>2</v>
      </c>
      <c r="B106" s="255">
        <v>18</v>
      </c>
      <c r="C106" s="255">
        <v>1</v>
      </c>
      <c r="D106" s="17">
        <v>2</v>
      </c>
      <c r="E106" s="17">
        <v>0</v>
      </c>
      <c r="F106" s="24"/>
      <c r="G106" s="22" t="s">
        <v>367</v>
      </c>
      <c r="H106" s="12">
        <v>4841175</v>
      </c>
      <c r="I106" s="12">
        <v>0</v>
      </c>
      <c r="J106" s="12">
        <v>565792</v>
      </c>
      <c r="K106" s="12">
        <v>0</v>
      </c>
      <c r="L106" s="12">
        <v>856203</v>
      </c>
      <c r="M106" s="12">
        <v>2363148</v>
      </c>
      <c r="N106" s="12">
        <v>77600</v>
      </c>
      <c r="O106" s="12">
        <v>6938328</v>
      </c>
      <c r="P106" s="12">
        <v>190725</v>
      </c>
      <c r="Q106" s="12">
        <v>3054546</v>
      </c>
      <c r="R106" s="12">
        <v>7122612</v>
      </c>
      <c r="S106" s="12">
        <v>461088</v>
      </c>
      <c r="T106" s="12">
        <v>709319</v>
      </c>
      <c r="U106" s="69">
        <v>836918</v>
      </c>
      <c r="V106" s="72">
        <v>28017454</v>
      </c>
    </row>
    <row r="107" spans="1:22" ht="12.75">
      <c r="A107" s="254">
        <v>2</v>
      </c>
      <c r="B107" s="255">
        <v>3</v>
      </c>
      <c r="C107" s="255">
        <v>4</v>
      </c>
      <c r="D107" s="17">
        <v>2</v>
      </c>
      <c r="E107" s="17">
        <v>0</v>
      </c>
      <c r="F107" s="24"/>
      <c r="G107" s="22" t="s">
        <v>368</v>
      </c>
      <c r="H107" s="12">
        <v>3287629</v>
      </c>
      <c r="I107" s="12">
        <v>382852</v>
      </c>
      <c r="J107" s="12">
        <v>388422</v>
      </c>
      <c r="K107" s="12">
        <v>0</v>
      </c>
      <c r="L107" s="12">
        <v>88098</v>
      </c>
      <c r="M107" s="12">
        <v>1844346</v>
      </c>
      <c r="N107" s="12">
        <v>45652</v>
      </c>
      <c r="O107" s="12">
        <v>4206399.26</v>
      </c>
      <c r="P107" s="12">
        <v>65441</v>
      </c>
      <c r="Q107" s="12">
        <v>1786390</v>
      </c>
      <c r="R107" s="12">
        <v>767739</v>
      </c>
      <c r="S107" s="12">
        <v>974171</v>
      </c>
      <c r="T107" s="12">
        <v>8730</v>
      </c>
      <c r="U107" s="69">
        <v>433939</v>
      </c>
      <c r="V107" s="72">
        <v>14279808.26</v>
      </c>
    </row>
    <row r="108" spans="1:22" ht="12.75">
      <c r="A108" s="254">
        <v>2</v>
      </c>
      <c r="B108" s="255">
        <v>13</v>
      </c>
      <c r="C108" s="255">
        <v>2</v>
      </c>
      <c r="D108" s="17">
        <v>2</v>
      </c>
      <c r="E108" s="17">
        <v>0</v>
      </c>
      <c r="F108" s="24"/>
      <c r="G108" s="22" t="s">
        <v>369</v>
      </c>
      <c r="H108" s="12">
        <v>46590</v>
      </c>
      <c r="I108" s="12">
        <v>0</v>
      </c>
      <c r="J108" s="12">
        <v>211000</v>
      </c>
      <c r="K108" s="12">
        <v>0</v>
      </c>
      <c r="L108" s="12">
        <v>175000</v>
      </c>
      <c r="M108" s="12">
        <v>2989296</v>
      </c>
      <c r="N108" s="12">
        <v>107309</v>
      </c>
      <c r="O108" s="12">
        <v>8462581</v>
      </c>
      <c r="P108" s="12">
        <v>100000</v>
      </c>
      <c r="Q108" s="12">
        <v>5077844</v>
      </c>
      <c r="R108" s="12">
        <v>450530</v>
      </c>
      <c r="S108" s="12">
        <v>10277841</v>
      </c>
      <c r="T108" s="12">
        <v>0</v>
      </c>
      <c r="U108" s="69">
        <v>1848535</v>
      </c>
      <c r="V108" s="72">
        <v>29746526</v>
      </c>
    </row>
    <row r="109" spans="1:22" ht="12.75">
      <c r="A109" s="254">
        <v>2</v>
      </c>
      <c r="B109" s="255">
        <v>9</v>
      </c>
      <c r="C109" s="255">
        <v>3</v>
      </c>
      <c r="D109" s="17">
        <v>2</v>
      </c>
      <c r="E109" s="17">
        <v>0</v>
      </c>
      <c r="F109" s="24"/>
      <c r="G109" s="22" t="s">
        <v>370</v>
      </c>
      <c r="H109" s="12">
        <v>760000</v>
      </c>
      <c r="I109" s="12">
        <v>0</v>
      </c>
      <c r="J109" s="12">
        <v>52000</v>
      </c>
      <c r="K109" s="12">
        <v>2000</v>
      </c>
      <c r="L109" s="12">
        <v>387614.83</v>
      </c>
      <c r="M109" s="12">
        <v>1654577</v>
      </c>
      <c r="N109" s="12">
        <v>40000</v>
      </c>
      <c r="O109" s="12">
        <v>3098431</v>
      </c>
      <c r="P109" s="12">
        <v>48200</v>
      </c>
      <c r="Q109" s="12">
        <v>1528500</v>
      </c>
      <c r="R109" s="12">
        <v>254000</v>
      </c>
      <c r="S109" s="12">
        <v>664448</v>
      </c>
      <c r="T109" s="12">
        <v>30000</v>
      </c>
      <c r="U109" s="69">
        <v>128821</v>
      </c>
      <c r="V109" s="72">
        <v>8648591.83</v>
      </c>
    </row>
    <row r="110" spans="1:22" ht="12.75">
      <c r="A110" s="254">
        <v>2</v>
      </c>
      <c r="B110" s="255">
        <v>9</v>
      </c>
      <c r="C110" s="255">
        <v>4</v>
      </c>
      <c r="D110" s="17">
        <v>2</v>
      </c>
      <c r="E110" s="17">
        <v>0</v>
      </c>
      <c r="F110" s="24"/>
      <c r="G110" s="22" t="s">
        <v>371</v>
      </c>
      <c r="H110" s="12">
        <v>326000</v>
      </c>
      <c r="I110" s="12">
        <v>465000</v>
      </c>
      <c r="J110" s="12">
        <v>823250</v>
      </c>
      <c r="K110" s="12">
        <v>0</v>
      </c>
      <c r="L110" s="12">
        <v>196699</v>
      </c>
      <c r="M110" s="12">
        <v>2508244</v>
      </c>
      <c r="N110" s="12">
        <v>155462</v>
      </c>
      <c r="O110" s="12">
        <v>5676398.57</v>
      </c>
      <c r="P110" s="12">
        <v>72450</v>
      </c>
      <c r="Q110" s="12">
        <v>1996422</v>
      </c>
      <c r="R110" s="12">
        <v>2090870</v>
      </c>
      <c r="S110" s="12">
        <v>1371330</v>
      </c>
      <c r="T110" s="12">
        <v>6842117</v>
      </c>
      <c r="U110" s="69">
        <v>394054</v>
      </c>
      <c r="V110" s="72">
        <v>22918296.57</v>
      </c>
    </row>
    <row r="111" spans="1:22" ht="12.75">
      <c r="A111" s="254">
        <v>2</v>
      </c>
      <c r="B111" s="255">
        <v>9</v>
      </c>
      <c r="C111" s="255">
        <v>5</v>
      </c>
      <c r="D111" s="17">
        <v>2</v>
      </c>
      <c r="E111" s="17">
        <v>0</v>
      </c>
      <c r="F111" s="24"/>
      <c r="G111" s="22" t="s">
        <v>372</v>
      </c>
      <c r="H111" s="12">
        <v>1860000</v>
      </c>
      <c r="I111" s="12">
        <v>1230000</v>
      </c>
      <c r="J111" s="12">
        <v>352000</v>
      </c>
      <c r="K111" s="12">
        <v>0</v>
      </c>
      <c r="L111" s="12">
        <v>325500</v>
      </c>
      <c r="M111" s="12">
        <v>2040662</v>
      </c>
      <c r="N111" s="12">
        <v>98000</v>
      </c>
      <c r="O111" s="12">
        <v>4871845</v>
      </c>
      <c r="P111" s="12">
        <v>102300</v>
      </c>
      <c r="Q111" s="12">
        <v>2051210</v>
      </c>
      <c r="R111" s="12">
        <v>2058414</v>
      </c>
      <c r="S111" s="12">
        <v>675000</v>
      </c>
      <c r="T111" s="12">
        <v>1275901</v>
      </c>
      <c r="U111" s="69">
        <v>1674622</v>
      </c>
      <c r="V111" s="72">
        <v>18615454</v>
      </c>
    </row>
    <row r="112" spans="1:22" ht="12.75">
      <c r="A112" s="254">
        <v>2</v>
      </c>
      <c r="B112" s="255">
        <v>8</v>
      </c>
      <c r="C112" s="255">
        <v>9</v>
      </c>
      <c r="D112" s="17">
        <v>2</v>
      </c>
      <c r="E112" s="17">
        <v>0</v>
      </c>
      <c r="F112" s="24"/>
      <c r="G112" s="22" t="s">
        <v>373</v>
      </c>
      <c r="H112" s="12">
        <v>2572321</v>
      </c>
      <c r="I112" s="12">
        <v>0</v>
      </c>
      <c r="J112" s="12">
        <v>111500</v>
      </c>
      <c r="K112" s="12">
        <v>29058</v>
      </c>
      <c r="L112" s="12">
        <v>79500</v>
      </c>
      <c r="M112" s="12">
        <v>1739480</v>
      </c>
      <c r="N112" s="12">
        <v>302074</v>
      </c>
      <c r="O112" s="12">
        <v>2008319</v>
      </c>
      <c r="P112" s="12">
        <v>27059</v>
      </c>
      <c r="Q112" s="12">
        <v>1186419</v>
      </c>
      <c r="R112" s="12">
        <v>3697298</v>
      </c>
      <c r="S112" s="12">
        <v>51603</v>
      </c>
      <c r="T112" s="12">
        <v>1059300</v>
      </c>
      <c r="U112" s="69">
        <v>540570</v>
      </c>
      <c r="V112" s="72">
        <v>13404501</v>
      </c>
    </row>
    <row r="113" spans="1:22" ht="12.75">
      <c r="A113" s="254">
        <v>2</v>
      </c>
      <c r="B113" s="255">
        <v>10</v>
      </c>
      <c r="C113" s="255">
        <v>4</v>
      </c>
      <c r="D113" s="17">
        <v>2</v>
      </c>
      <c r="E113" s="17">
        <v>0</v>
      </c>
      <c r="F113" s="24"/>
      <c r="G113" s="22" t="s">
        <v>326</v>
      </c>
      <c r="H113" s="12">
        <v>2980801</v>
      </c>
      <c r="I113" s="12">
        <v>277330</v>
      </c>
      <c r="J113" s="12">
        <v>2346492</v>
      </c>
      <c r="K113" s="12">
        <v>540892</v>
      </c>
      <c r="L113" s="12">
        <v>277633</v>
      </c>
      <c r="M113" s="12">
        <v>2576648</v>
      </c>
      <c r="N113" s="12">
        <v>112000</v>
      </c>
      <c r="O113" s="12">
        <v>6588109</v>
      </c>
      <c r="P113" s="12">
        <v>60000</v>
      </c>
      <c r="Q113" s="12">
        <v>2873500</v>
      </c>
      <c r="R113" s="12">
        <v>659182</v>
      </c>
      <c r="S113" s="12">
        <v>570876</v>
      </c>
      <c r="T113" s="12">
        <v>441200</v>
      </c>
      <c r="U113" s="69">
        <v>525908</v>
      </c>
      <c r="V113" s="72">
        <v>20830571</v>
      </c>
    </row>
    <row r="114" spans="1:22" ht="12.75">
      <c r="A114" s="254">
        <v>2</v>
      </c>
      <c r="B114" s="255">
        <v>11</v>
      </c>
      <c r="C114" s="255">
        <v>2</v>
      </c>
      <c r="D114" s="17">
        <v>2</v>
      </c>
      <c r="E114" s="17">
        <v>0</v>
      </c>
      <c r="F114" s="24"/>
      <c r="G114" s="22" t="s">
        <v>327</v>
      </c>
      <c r="H114" s="12">
        <v>1082250</v>
      </c>
      <c r="I114" s="12">
        <v>14000</v>
      </c>
      <c r="J114" s="12">
        <v>4480091.03</v>
      </c>
      <c r="K114" s="12">
        <v>0</v>
      </c>
      <c r="L114" s="12">
        <v>409955.71</v>
      </c>
      <c r="M114" s="12">
        <v>6777029.67</v>
      </c>
      <c r="N114" s="12">
        <v>254336.29</v>
      </c>
      <c r="O114" s="12">
        <v>13962385.35</v>
      </c>
      <c r="P114" s="12">
        <v>146600</v>
      </c>
      <c r="Q114" s="12">
        <v>4643932</v>
      </c>
      <c r="R114" s="12">
        <v>4852554.63</v>
      </c>
      <c r="S114" s="12">
        <v>4163031.29</v>
      </c>
      <c r="T114" s="12">
        <v>385123.25</v>
      </c>
      <c r="U114" s="69">
        <v>3772721</v>
      </c>
      <c r="V114" s="72">
        <v>44944010.22</v>
      </c>
    </row>
    <row r="115" spans="1:22" ht="12.75">
      <c r="A115" s="254">
        <v>2</v>
      </c>
      <c r="B115" s="255">
        <v>2</v>
      </c>
      <c r="C115" s="255">
        <v>6</v>
      </c>
      <c r="D115" s="17">
        <v>2</v>
      </c>
      <c r="E115" s="17">
        <v>0</v>
      </c>
      <c r="F115" s="24"/>
      <c r="G115" s="22" t="s">
        <v>374</v>
      </c>
      <c r="H115" s="12">
        <v>69032</v>
      </c>
      <c r="I115" s="12">
        <v>0</v>
      </c>
      <c r="J115" s="12">
        <v>3146249.57</v>
      </c>
      <c r="K115" s="12">
        <v>0</v>
      </c>
      <c r="L115" s="12">
        <v>136000</v>
      </c>
      <c r="M115" s="12">
        <v>2698670</v>
      </c>
      <c r="N115" s="12">
        <v>74900</v>
      </c>
      <c r="O115" s="12">
        <v>7122785.4</v>
      </c>
      <c r="P115" s="12">
        <v>126443</v>
      </c>
      <c r="Q115" s="12">
        <v>2881949</v>
      </c>
      <c r="R115" s="12">
        <v>1329245</v>
      </c>
      <c r="S115" s="12">
        <v>752224</v>
      </c>
      <c r="T115" s="12">
        <v>583447</v>
      </c>
      <c r="U115" s="69">
        <v>290827</v>
      </c>
      <c r="V115" s="72">
        <v>19211771.97</v>
      </c>
    </row>
    <row r="116" spans="1:22" ht="12.75">
      <c r="A116" s="254">
        <v>2</v>
      </c>
      <c r="B116" s="255">
        <v>18</v>
      </c>
      <c r="C116" s="255">
        <v>2</v>
      </c>
      <c r="D116" s="17">
        <v>2</v>
      </c>
      <c r="E116" s="17">
        <v>0</v>
      </c>
      <c r="F116" s="24"/>
      <c r="G116" s="22" t="s">
        <v>375</v>
      </c>
      <c r="H116" s="12">
        <v>36481</v>
      </c>
      <c r="I116" s="12">
        <v>0</v>
      </c>
      <c r="J116" s="12">
        <v>1829657</v>
      </c>
      <c r="K116" s="12">
        <v>0</v>
      </c>
      <c r="L116" s="12">
        <v>293000</v>
      </c>
      <c r="M116" s="12">
        <v>2100553</v>
      </c>
      <c r="N116" s="12">
        <v>146157</v>
      </c>
      <c r="O116" s="12">
        <v>5399813</v>
      </c>
      <c r="P116" s="12">
        <v>108000</v>
      </c>
      <c r="Q116" s="12">
        <v>2761692</v>
      </c>
      <c r="R116" s="12">
        <v>6013904</v>
      </c>
      <c r="S116" s="12">
        <v>1446125</v>
      </c>
      <c r="T116" s="12">
        <v>100000</v>
      </c>
      <c r="U116" s="69">
        <v>499514</v>
      </c>
      <c r="V116" s="72">
        <v>20734896</v>
      </c>
    </row>
    <row r="117" spans="1:22" ht="12.75">
      <c r="A117" s="254">
        <v>2</v>
      </c>
      <c r="B117" s="255">
        <v>19</v>
      </c>
      <c r="C117" s="255">
        <v>5</v>
      </c>
      <c r="D117" s="17">
        <v>2</v>
      </c>
      <c r="E117" s="17">
        <v>0</v>
      </c>
      <c r="F117" s="24"/>
      <c r="G117" s="22" t="s">
        <v>376</v>
      </c>
      <c r="H117" s="12">
        <v>1677570</v>
      </c>
      <c r="I117" s="12">
        <v>0</v>
      </c>
      <c r="J117" s="12">
        <v>1257056</v>
      </c>
      <c r="K117" s="12">
        <v>0</v>
      </c>
      <c r="L117" s="12">
        <v>300900</v>
      </c>
      <c r="M117" s="12">
        <v>2092472</v>
      </c>
      <c r="N117" s="12">
        <v>319000</v>
      </c>
      <c r="O117" s="12">
        <v>6557608.19</v>
      </c>
      <c r="P117" s="12">
        <v>184750</v>
      </c>
      <c r="Q117" s="12">
        <v>2529838</v>
      </c>
      <c r="R117" s="12">
        <v>1416296</v>
      </c>
      <c r="S117" s="12">
        <v>1945237</v>
      </c>
      <c r="T117" s="12">
        <v>371764</v>
      </c>
      <c r="U117" s="69">
        <v>792351.81</v>
      </c>
      <c r="V117" s="72">
        <v>19444843</v>
      </c>
    </row>
    <row r="118" spans="1:22" ht="12.75">
      <c r="A118" s="254">
        <v>2</v>
      </c>
      <c r="B118" s="255">
        <v>7</v>
      </c>
      <c r="C118" s="255">
        <v>4</v>
      </c>
      <c r="D118" s="17">
        <v>2</v>
      </c>
      <c r="E118" s="17">
        <v>0</v>
      </c>
      <c r="F118" s="24"/>
      <c r="G118" s="22" t="s">
        <v>377</v>
      </c>
      <c r="H118" s="12">
        <v>10426200</v>
      </c>
      <c r="I118" s="12">
        <v>0</v>
      </c>
      <c r="J118" s="12">
        <v>303000</v>
      </c>
      <c r="K118" s="12">
        <v>10000</v>
      </c>
      <c r="L118" s="12">
        <v>555000</v>
      </c>
      <c r="M118" s="12">
        <v>2282569</v>
      </c>
      <c r="N118" s="12">
        <v>157000</v>
      </c>
      <c r="O118" s="12">
        <v>3507656</v>
      </c>
      <c r="P118" s="12">
        <v>154500</v>
      </c>
      <c r="Q118" s="12">
        <v>2442712</v>
      </c>
      <c r="R118" s="12">
        <v>1017281</v>
      </c>
      <c r="S118" s="12">
        <v>433807</v>
      </c>
      <c r="T118" s="12">
        <v>459130</v>
      </c>
      <c r="U118" s="69">
        <v>963204</v>
      </c>
      <c r="V118" s="72">
        <v>22712059</v>
      </c>
    </row>
    <row r="119" spans="1:22" ht="12.75">
      <c r="A119" s="254">
        <v>2</v>
      </c>
      <c r="B119" s="255">
        <v>5</v>
      </c>
      <c r="C119" s="255">
        <v>3</v>
      </c>
      <c r="D119" s="17">
        <v>2</v>
      </c>
      <c r="E119" s="17">
        <v>0</v>
      </c>
      <c r="F119" s="24"/>
      <c r="G119" s="22" t="s">
        <v>378</v>
      </c>
      <c r="H119" s="12">
        <v>1028405.76</v>
      </c>
      <c r="I119" s="12">
        <v>718444</v>
      </c>
      <c r="J119" s="12">
        <v>690461</v>
      </c>
      <c r="K119" s="12">
        <v>557582</v>
      </c>
      <c r="L119" s="12">
        <v>761507</v>
      </c>
      <c r="M119" s="12">
        <v>1959628</v>
      </c>
      <c r="N119" s="12">
        <v>80700</v>
      </c>
      <c r="O119" s="12">
        <v>3986058</v>
      </c>
      <c r="P119" s="12">
        <v>70000</v>
      </c>
      <c r="Q119" s="12">
        <v>2117804</v>
      </c>
      <c r="R119" s="12">
        <v>491500</v>
      </c>
      <c r="S119" s="12">
        <v>345186</v>
      </c>
      <c r="T119" s="12">
        <v>120620</v>
      </c>
      <c r="U119" s="69">
        <v>833050</v>
      </c>
      <c r="V119" s="72">
        <v>13760945.76</v>
      </c>
    </row>
    <row r="120" spans="1:22" ht="12.75">
      <c r="A120" s="254">
        <v>2</v>
      </c>
      <c r="B120" s="255">
        <v>23</v>
      </c>
      <c r="C120" s="255">
        <v>6</v>
      </c>
      <c r="D120" s="17">
        <v>2</v>
      </c>
      <c r="E120" s="17">
        <v>0</v>
      </c>
      <c r="F120" s="24"/>
      <c r="G120" s="22" t="s">
        <v>379</v>
      </c>
      <c r="H120" s="12">
        <v>47755</v>
      </c>
      <c r="I120" s="12">
        <v>131753</v>
      </c>
      <c r="J120" s="12">
        <v>163132</v>
      </c>
      <c r="K120" s="12">
        <v>0</v>
      </c>
      <c r="L120" s="12">
        <v>145890</v>
      </c>
      <c r="M120" s="12">
        <v>1541452</v>
      </c>
      <c r="N120" s="12">
        <v>34000</v>
      </c>
      <c r="O120" s="12">
        <v>4511438</v>
      </c>
      <c r="P120" s="12">
        <v>91300</v>
      </c>
      <c r="Q120" s="12">
        <v>1390710</v>
      </c>
      <c r="R120" s="12">
        <v>2505911.13</v>
      </c>
      <c r="S120" s="12">
        <v>923981.38</v>
      </c>
      <c r="T120" s="12">
        <v>235805</v>
      </c>
      <c r="U120" s="69">
        <v>276497</v>
      </c>
      <c r="V120" s="72">
        <v>11999624.51</v>
      </c>
    </row>
    <row r="121" spans="1:22" ht="12.75">
      <c r="A121" s="254">
        <v>2</v>
      </c>
      <c r="B121" s="255">
        <v>18</v>
      </c>
      <c r="C121" s="255">
        <v>3</v>
      </c>
      <c r="D121" s="17">
        <v>2</v>
      </c>
      <c r="E121" s="17">
        <v>0</v>
      </c>
      <c r="F121" s="24"/>
      <c r="G121" s="22" t="s">
        <v>380</v>
      </c>
      <c r="H121" s="12">
        <v>353300</v>
      </c>
      <c r="I121" s="12">
        <v>0</v>
      </c>
      <c r="J121" s="12">
        <v>11385216</v>
      </c>
      <c r="K121" s="12">
        <v>0</v>
      </c>
      <c r="L121" s="12">
        <v>972898.37</v>
      </c>
      <c r="M121" s="12">
        <v>4779908.16</v>
      </c>
      <c r="N121" s="12">
        <v>276400</v>
      </c>
      <c r="O121" s="12">
        <v>14173017.17</v>
      </c>
      <c r="P121" s="12">
        <v>251640.13</v>
      </c>
      <c r="Q121" s="12">
        <v>4285838</v>
      </c>
      <c r="R121" s="12">
        <v>3877219.06</v>
      </c>
      <c r="S121" s="12">
        <v>2089000</v>
      </c>
      <c r="T121" s="12">
        <v>1133190</v>
      </c>
      <c r="U121" s="69">
        <v>4025862</v>
      </c>
      <c r="V121" s="72">
        <v>47603488.89</v>
      </c>
    </row>
    <row r="122" spans="1:22" ht="12.75">
      <c r="A122" s="254">
        <v>2</v>
      </c>
      <c r="B122" s="255">
        <v>9</v>
      </c>
      <c r="C122" s="255">
        <v>6</v>
      </c>
      <c r="D122" s="17">
        <v>2</v>
      </c>
      <c r="E122" s="17">
        <v>0</v>
      </c>
      <c r="F122" s="24"/>
      <c r="G122" s="22" t="s">
        <v>381</v>
      </c>
      <c r="H122" s="12">
        <v>2320026.96</v>
      </c>
      <c r="I122" s="12">
        <v>1184000</v>
      </c>
      <c r="J122" s="12">
        <v>680144.1</v>
      </c>
      <c r="K122" s="12">
        <v>0</v>
      </c>
      <c r="L122" s="12">
        <v>314009</v>
      </c>
      <c r="M122" s="12">
        <v>1969221</v>
      </c>
      <c r="N122" s="12">
        <v>208820</v>
      </c>
      <c r="O122" s="12">
        <v>4844174</v>
      </c>
      <c r="P122" s="12">
        <v>80421.73</v>
      </c>
      <c r="Q122" s="12">
        <v>2752220</v>
      </c>
      <c r="R122" s="12">
        <v>437665</v>
      </c>
      <c r="S122" s="12">
        <v>858580</v>
      </c>
      <c r="T122" s="12">
        <v>166300</v>
      </c>
      <c r="U122" s="69">
        <v>742331.04</v>
      </c>
      <c r="V122" s="72">
        <v>16557912.83</v>
      </c>
    </row>
    <row r="123" spans="1:22" ht="12.75">
      <c r="A123" s="254">
        <v>2</v>
      </c>
      <c r="B123" s="255">
        <v>5</v>
      </c>
      <c r="C123" s="255">
        <v>4</v>
      </c>
      <c r="D123" s="17">
        <v>2</v>
      </c>
      <c r="E123" s="17">
        <v>0</v>
      </c>
      <c r="F123" s="24"/>
      <c r="G123" s="22" t="s">
        <v>382</v>
      </c>
      <c r="H123" s="12">
        <v>18000</v>
      </c>
      <c r="I123" s="12">
        <v>0</v>
      </c>
      <c r="J123" s="12">
        <v>391600</v>
      </c>
      <c r="K123" s="12">
        <v>0</v>
      </c>
      <c r="L123" s="12">
        <v>7400</v>
      </c>
      <c r="M123" s="12">
        <v>1931568</v>
      </c>
      <c r="N123" s="12">
        <v>93200</v>
      </c>
      <c r="O123" s="12">
        <v>4619148</v>
      </c>
      <c r="P123" s="12">
        <v>94300</v>
      </c>
      <c r="Q123" s="12">
        <v>1922000</v>
      </c>
      <c r="R123" s="12">
        <v>4240000</v>
      </c>
      <c r="S123" s="12">
        <v>322922</v>
      </c>
      <c r="T123" s="12">
        <v>50090</v>
      </c>
      <c r="U123" s="69">
        <v>429690</v>
      </c>
      <c r="V123" s="72">
        <v>14119918</v>
      </c>
    </row>
    <row r="124" spans="1:22" ht="12.75">
      <c r="A124" s="254">
        <v>2</v>
      </c>
      <c r="B124" s="255">
        <v>6</v>
      </c>
      <c r="C124" s="255">
        <v>7</v>
      </c>
      <c r="D124" s="17">
        <v>2</v>
      </c>
      <c r="E124" s="17">
        <v>0</v>
      </c>
      <c r="F124" s="24"/>
      <c r="G124" s="22" t="s">
        <v>383</v>
      </c>
      <c r="H124" s="12">
        <v>329101</v>
      </c>
      <c r="I124" s="12">
        <v>0</v>
      </c>
      <c r="J124" s="12">
        <v>3113199</v>
      </c>
      <c r="K124" s="12">
        <v>0</v>
      </c>
      <c r="L124" s="12">
        <v>605220</v>
      </c>
      <c r="M124" s="12">
        <v>3588829</v>
      </c>
      <c r="N124" s="12">
        <v>193100</v>
      </c>
      <c r="O124" s="12">
        <v>10216810</v>
      </c>
      <c r="P124" s="12">
        <v>3127143</v>
      </c>
      <c r="Q124" s="12">
        <v>4448000</v>
      </c>
      <c r="R124" s="12">
        <v>1601245</v>
      </c>
      <c r="S124" s="12">
        <v>858454</v>
      </c>
      <c r="T124" s="12">
        <v>301580</v>
      </c>
      <c r="U124" s="69">
        <v>891774</v>
      </c>
      <c r="V124" s="72">
        <v>29274455</v>
      </c>
    </row>
    <row r="125" spans="1:22" ht="12.75">
      <c r="A125" s="254">
        <v>2</v>
      </c>
      <c r="B125" s="255">
        <v>4</v>
      </c>
      <c r="C125" s="255">
        <v>3</v>
      </c>
      <c r="D125" s="17">
        <v>2</v>
      </c>
      <c r="E125" s="17">
        <v>0</v>
      </c>
      <c r="F125" s="24"/>
      <c r="G125" s="22" t="s">
        <v>384</v>
      </c>
      <c r="H125" s="12">
        <v>21050</v>
      </c>
      <c r="I125" s="12">
        <v>0</v>
      </c>
      <c r="J125" s="12">
        <v>450000</v>
      </c>
      <c r="K125" s="12">
        <v>0</v>
      </c>
      <c r="L125" s="12">
        <v>58430</v>
      </c>
      <c r="M125" s="12">
        <v>1848458</v>
      </c>
      <c r="N125" s="12">
        <v>102993</v>
      </c>
      <c r="O125" s="12">
        <v>6017483</v>
      </c>
      <c r="P125" s="12">
        <v>70499</v>
      </c>
      <c r="Q125" s="12">
        <v>3345916</v>
      </c>
      <c r="R125" s="12">
        <v>773802</v>
      </c>
      <c r="S125" s="12">
        <v>532304</v>
      </c>
      <c r="T125" s="12">
        <v>544700</v>
      </c>
      <c r="U125" s="69">
        <v>495163</v>
      </c>
      <c r="V125" s="72">
        <v>14260798</v>
      </c>
    </row>
    <row r="126" spans="1:22" ht="12.75">
      <c r="A126" s="254">
        <v>2</v>
      </c>
      <c r="B126" s="255">
        <v>8</v>
      </c>
      <c r="C126" s="255">
        <v>11</v>
      </c>
      <c r="D126" s="17">
        <v>2</v>
      </c>
      <c r="E126" s="17">
        <v>0</v>
      </c>
      <c r="F126" s="24"/>
      <c r="G126" s="22" t="s">
        <v>328</v>
      </c>
      <c r="H126" s="12">
        <v>6392680</v>
      </c>
      <c r="I126" s="12">
        <v>0</v>
      </c>
      <c r="J126" s="12">
        <v>3341990</v>
      </c>
      <c r="K126" s="12">
        <v>79800</v>
      </c>
      <c r="L126" s="12">
        <v>778000</v>
      </c>
      <c r="M126" s="12">
        <v>4474346</v>
      </c>
      <c r="N126" s="12">
        <v>1963190</v>
      </c>
      <c r="O126" s="12">
        <v>13000897.1</v>
      </c>
      <c r="P126" s="12">
        <v>180500</v>
      </c>
      <c r="Q126" s="12">
        <v>5223440</v>
      </c>
      <c r="R126" s="12">
        <v>1580980</v>
      </c>
      <c r="S126" s="12">
        <v>3019104</v>
      </c>
      <c r="T126" s="12">
        <v>1635420</v>
      </c>
      <c r="U126" s="69">
        <v>1324632</v>
      </c>
      <c r="V126" s="72">
        <v>42994979.1</v>
      </c>
    </row>
    <row r="127" spans="1:22" ht="12.75">
      <c r="A127" s="254">
        <v>2</v>
      </c>
      <c r="B127" s="255">
        <v>14</v>
      </c>
      <c r="C127" s="255">
        <v>6</v>
      </c>
      <c r="D127" s="17">
        <v>2</v>
      </c>
      <c r="E127" s="17">
        <v>0</v>
      </c>
      <c r="F127" s="24"/>
      <c r="G127" s="22" t="s">
        <v>329</v>
      </c>
      <c r="H127" s="12">
        <v>342791.35</v>
      </c>
      <c r="I127" s="12">
        <v>0</v>
      </c>
      <c r="J127" s="12">
        <v>1698967.74</v>
      </c>
      <c r="K127" s="12">
        <v>0</v>
      </c>
      <c r="L127" s="12">
        <v>3591564.2</v>
      </c>
      <c r="M127" s="12">
        <v>3863549</v>
      </c>
      <c r="N127" s="12">
        <v>162985</v>
      </c>
      <c r="O127" s="12">
        <v>10487572.44</v>
      </c>
      <c r="P127" s="12">
        <v>222600</v>
      </c>
      <c r="Q127" s="12">
        <v>4934740</v>
      </c>
      <c r="R127" s="12">
        <v>1936896.5</v>
      </c>
      <c r="S127" s="12">
        <v>1813024.67</v>
      </c>
      <c r="T127" s="12">
        <v>645400.62</v>
      </c>
      <c r="U127" s="69">
        <v>1109160</v>
      </c>
      <c r="V127" s="72">
        <v>30809251.52</v>
      </c>
    </row>
    <row r="128" spans="1:22" ht="12.75">
      <c r="A128" s="254">
        <v>2</v>
      </c>
      <c r="B128" s="255">
        <v>15</v>
      </c>
      <c r="C128" s="255">
        <v>4</v>
      </c>
      <c r="D128" s="17">
        <v>2</v>
      </c>
      <c r="E128" s="17">
        <v>0</v>
      </c>
      <c r="F128" s="24"/>
      <c r="G128" s="22" t="s">
        <v>330</v>
      </c>
      <c r="H128" s="12">
        <v>3288000</v>
      </c>
      <c r="I128" s="12">
        <v>203200</v>
      </c>
      <c r="J128" s="12">
        <v>1785914</v>
      </c>
      <c r="K128" s="12">
        <v>1100</v>
      </c>
      <c r="L128" s="12">
        <v>897600</v>
      </c>
      <c r="M128" s="12">
        <v>5394062</v>
      </c>
      <c r="N128" s="12">
        <v>346100</v>
      </c>
      <c r="O128" s="12">
        <v>15085206</v>
      </c>
      <c r="P128" s="12">
        <v>154000</v>
      </c>
      <c r="Q128" s="12">
        <v>4912600</v>
      </c>
      <c r="R128" s="12">
        <v>13674470</v>
      </c>
      <c r="S128" s="12">
        <v>1982191</v>
      </c>
      <c r="T128" s="12">
        <v>389675</v>
      </c>
      <c r="U128" s="69">
        <v>1660705</v>
      </c>
      <c r="V128" s="72">
        <v>49774823</v>
      </c>
    </row>
    <row r="129" spans="1:22" ht="12.75">
      <c r="A129" s="254">
        <v>2</v>
      </c>
      <c r="B129" s="255">
        <v>1</v>
      </c>
      <c r="C129" s="255">
        <v>5</v>
      </c>
      <c r="D129" s="17">
        <v>2</v>
      </c>
      <c r="E129" s="17">
        <v>0</v>
      </c>
      <c r="F129" s="24"/>
      <c r="G129" s="22" t="s">
        <v>385</v>
      </c>
      <c r="H129" s="12">
        <v>4506600</v>
      </c>
      <c r="I129" s="12">
        <v>0</v>
      </c>
      <c r="J129" s="12">
        <v>2276726</v>
      </c>
      <c r="K129" s="12">
        <v>59000</v>
      </c>
      <c r="L129" s="12">
        <v>1039000</v>
      </c>
      <c r="M129" s="12">
        <v>2090441</v>
      </c>
      <c r="N129" s="12">
        <v>206000</v>
      </c>
      <c r="O129" s="12">
        <v>12369306</v>
      </c>
      <c r="P129" s="12">
        <v>166988</v>
      </c>
      <c r="Q129" s="12">
        <v>3437060</v>
      </c>
      <c r="R129" s="12">
        <v>858522</v>
      </c>
      <c r="S129" s="12">
        <v>1812860</v>
      </c>
      <c r="T129" s="12">
        <v>2220000</v>
      </c>
      <c r="U129" s="69">
        <v>1243238</v>
      </c>
      <c r="V129" s="72">
        <v>32285741</v>
      </c>
    </row>
    <row r="130" spans="1:22" ht="12.75">
      <c r="A130" s="254">
        <v>2</v>
      </c>
      <c r="B130" s="255">
        <v>5</v>
      </c>
      <c r="C130" s="255">
        <v>5</v>
      </c>
      <c r="D130" s="17">
        <v>2</v>
      </c>
      <c r="E130" s="17">
        <v>0</v>
      </c>
      <c r="F130" s="24"/>
      <c r="G130" s="22" t="s">
        <v>386</v>
      </c>
      <c r="H130" s="12">
        <v>2806898</v>
      </c>
      <c r="I130" s="12">
        <v>0</v>
      </c>
      <c r="J130" s="12">
        <v>86000</v>
      </c>
      <c r="K130" s="12">
        <v>8500</v>
      </c>
      <c r="L130" s="12">
        <v>70436</v>
      </c>
      <c r="M130" s="12">
        <v>1816281</v>
      </c>
      <c r="N130" s="12">
        <v>80451</v>
      </c>
      <c r="O130" s="12">
        <v>3713978</v>
      </c>
      <c r="P130" s="12">
        <v>54825</v>
      </c>
      <c r="Q130" s="12">
        <v>1470900</v>
      </c>
      <c r="R130" s="12">
        <v>726033</v>
      </c>
      <c r="S130" s="12">
        <v>892014</v>
      </c>
      <c r="T130" s="12">
        <v>106785</v>
      </c>
      <c r="U130" s="69">
        <v>348560</v>
      </c>
      <c r="V130" s="72">
        <v>12181661</v>
      </c>
    </row>
    <row r="131" spans="1:22" ht="12.75">
      <c r="A131" s="254">
        <v>2</v>
      </c>
      <c r="B131" s="255">
        <v>3</v>
      </c>
      <c r="C131" s="255">
        <v>5</v>
      </c>
      <c r="D131" s="17">
        <v>2</v>
      </c>
      <c r="E131" s="17">
        <v>0</v>
      </c>
      <c r="F131" s="24"/>
      <c r="G131" s="22" t="s">
        <v>387</v>
      </c>
      <c r="H131" s="12">
        <v>976176</v>
      </c>
      <c r="I131" s="12">
        <v>70000</v>
      </c>
      <c r="J131" s="12">
        <v>5277394</v>
      </c>
      <c r="K131" s="12">
        <v>0</v>
      </c>
      <c r="L131" s="12">
        <v>38300</v>
      </c>
      <c r="M131" s="12">
        <v>1396102</v>
      </c>
      <c r="N131" s="12">
        <v>37000</v>
      </c>
      <c r="O131" s="12">
        <v>2588231</v>
      </c>
      <c r="P131" s="12">
        <v>25000</v>
      </c>
      <c r="Q131" s="12">
        <v>1585520</v>
      </c>
      <c r="R131" s="12">
        <v>92952</v>
      </c>
      <c r="S131" s="12">
        <v>436936</v>
      </c>
      <c r="T131" s="12">
        <v>79250</v>
      </c>
      <c r="U131" s="69">
        <v>345084</v>
      </c>
      <c r="V131" s="72">
        <v>12947945</v>
      </c>
    </row>
    <row r="132" spans="1:22" ht="12.75">
      <c r="A132" s="254">
        <v>2</v>
      </c>
      <c r="B132" s="255">
        <v>26</v>
      </c>
      <c r="C132" s="255">
        <v>3</v>
      </c>
      <c r="D132" s="17">
        <v>2</v>
      </c>
      <c r="E132" s="17">
        <v>0</v>
      </c>
      <c r="F132" s="24"/>
      <c r="G132" s="22" t="s">
        <v>388</v>
      </c>
      <c r="H132" s="12">
        <v>151952</v>
      </c>
      <c r="I132" s="12">
        <v>0</v>
      </c>
      <c r="J132" s="12">
        <v>3956434</v>
      </c>
      <c r="K132" s="12">
        <v>0</v>
      </c>
      <c r="L132" s="12">
        <v>1206330</v>
      </c>
      <c r="M132" s="12">
        <v>1829011</v>
      </c>
      <c r="N132" s="12">
        <v>91804</v>
      </c>
      <c r="O132" s="12">
        <v>4867349.68</v>
      </c>
      <c r="P132" s="12">
        <v>66000</v>
      </c>
      <c r="Q132" s="12">
        <v>2571000</v>
      </c>
      <c r="R132" s="12">
        <v>1121000</v>
      </c>
      <c r="S132" s="12">
        <v>443447</v>
      </c>
      <c r="T132" s="12">
        <v>146100</v>
      </c>
      <c r="U132" s="69">
        <v>589308.94</v>
      </c>
      <c r="V132" s="72">
        <v>17039736.62</v>
      </c>
    </row>
    <row r="133" spans="1:22" ht="12.75">
      <c r="A133" s="254">
        <v>2</v>
      </c>
      <c r="B133" s="255">
        <v>10</v>
      </c>
      <c r="C133" s="255">
        <v>6</v>
      </c>
      <c r="D133" s="17">
        <v>2</v>
      </c>
      <c r="E133" s="17">
        <v>0</v>
      </c>
      <c r="F133" s="24"/>
      <c r="G133" s="22" t="s">
        <v>389</v>
      </c>
      <c r="H133" s="12">
        <v>4665</v>
      </c>
      <c r="I133" s="12">
        <v>185000</v>
      </c>
      <c r="J133" s="12">
        <v>249000</v>
      </c>
      <c r="K133" s="12">
        <v>0</v>
      </c>
      <c r="L133" s="12">
        <v>100315</v>
      </c>
      <c r="M133" s="12">
        <v>934347</v>
      </c>
      <c r="N133" s="12">
        <v>24000</v>
      </c>
      <c r="O133" s="12">
        <v>1317037</v>
      </c>
      <c r="P133" s="12">
        <v>34811</v>
      </c>
      <c r="Q133" s="12">
        <v>793720</v>
      </c>
      <c r="R133" s="12">
        <v>189102</v>
      </c>
      <c r="S133" s="12">
        <v>133625</v>
      </c>
      <c r="T133" s="12">
        <v>689258</v>
      </c>
      <c r="U133" s="69">
        <v>197790</v>
      </c>
      <c r="V133" s="72">
        <v>4852670</v>
      </c>
    </row>
    <row r="134" spans="1:22" ht="12.75">
      <c r="A134" s="254">
        <v>2</v>
      </c>
      <c r="B134" s="255">
        <v>6</v>
      </c>
      <c r="C134" s="255">
        <v>8</v>
      </c>
      <c r="D134" s="17">
        <v>2</v>
      </c>
      <c r="E134" s="17">
        <v>0</v>
      </c>
      <c r="F134" s="24"/>
      <c r="G134" s="22" t="s">
        <v>390</v>
      </c>
      <c r="H134" s="12">
        <v>1200</v>
      </c>
      <c r="I134" s="12">
        <v>650000</v>
      </c>
      <c r="J134" s="12">
        <v>1471777</v>
      </c>
      <c r="K134" s="12">
        <v>472915</v>
      </c>
      <c r="L134" s="12">
        <v>210400</v>
      </c>
      <c r="M134" s="12">
        <v>2728525</v>
      </c>
      <c r="N134" s="12">
        <v>190570</v>
      </c>
      <c r="O134" s="12">
        <v>7427791</v>
      </c>
      <c r="P134" s="12">
        <v>189000</v>
      </c>
      <c r="Q134" s="12">
        <v>3550963</v>
      </c>
      <c r="R134" s="12">
        <v>1160650</v>
      </c>
      <c r="S134" s="12">
        <v>529220</v>
      </c>
      <c r="T134" s="12">
        <v>132600</v>
      </c>
      <c r="U134" s="69">
        <v>1008718</v>
      </c>
      <c r="V134" s="72">
        <v>19724329</v>
      </c>
    </row>
    <row r="135" spans="1:22" ht="12.75">
      <c r="A135" s="254">
        <v>2</v>
      </c>
      <c r="B135" s="255">
        <v>17</v>
      </c>
      <c r="C135" s="255">
        <v>3</v>
      </c>
      <c r="D135" s="17">
        <v>2</v>
      </c>
      <c r="E135" s="17">
        <v>0</v>
      </c>
      <c r="F135" s="24"/>
      <c r="G135" s="22" t="s">
        <v>391</v>
      </c>
      <c r="H135" s="12">
        <v>45746</v>
      </c>
      <c r="I135" s="12">
        <v>0</v>
      </c>
      <c r="J135" s="12">
        <v>956806</v>
      </c>
      <c r="K135" s="12">
        <v>0</v>
      </c>
      <c r="L135" s="12">
        <v>279600</v>
      </c>
      <c r="M135" s="12">
        <v>1737292</v>
      </c>
      <c r="N135" s="12">
        <v>116000</v>
      </c>
      <c r="O135" s="12">
        <v>5027492</v>
      </c>
      <c r="P135" s="12">
        <v>227000</v>
      </c>
      <c r="Q135" s="12">
        <v>2733800</v>
      </c>
      <c r="R135" s="12">
        <v>875854</v>
      </c>
      <c r="S135" s="12">
        <v>1744599</v>
      </c>
      <c r="T135" s="12">
        <v>1131630</v>
      </c>
      <c r="U135" s="69">
        <v>415511</v>
      </c>
      <c r="V135" s="72">
        <v>15291330</v>
      </c>
    </row>
    <row r="136" spans="1:22" ht="12.75">
      <c r="A136" s="254">
        <v>2</v>
      </c>
      <c r="B136" s="255">
        <v>16</v>
      </c>
      <c r="C136" s="255">
        <v>6</v>
      </c>
      <c r="D136" s="17">
        <v>2</v>
      </c>
      <c r="E136" s="17">
        <v>0</v>
      </c>
      <c r="F136" s="24"/>
      <c r="G136" s="22" t="s">
        <v>392</v>
      </c>
      <c r="H136" s="12">
        <v>945579</v>
      </c>
      <c r="I136" s="12">
        <v>0</v>
      </c>
      <c r="J136" s="12">
        <v>940000</v>
      </c>
      <c r="K136" s="12">
        <v>0</v>
      </c>
      <c r="L136" s="12">
        <v>95000</v>
      </c>
      <c r="M136" s="12">
        <v>2358657</v>
      </c>
      <c r="N136" s="12">
        <v>292500</v>
      </c>
      <c r="O136" s="12">
        <v>6753311</v>
      </c>
      <c r="P136" s="12">
        <v>65470</v>
      </c>
      <c r="Q136" s="12">
        <v>1811530</v>
      </c>
      <c r="R136" s="12">
        <v>2708288.63</v>
      </c>
      <c r="S136" s="12">
        <v>1584000</v>
      </c>
      <c r="T136" s="12">
        <v>1080000</v>
      </c>
      <c r="U136" s="69">
        <v>564857</v>
      </c>
      <c r="V136" s="72">
        <v>19199192.63</v>
      </c>
    </row>
    <row r="137" spans="1:22" ht="12.75">
      <c r="A137" s="254">
        <v>2</v>
      </c>
      <c r="B137" s="255">
        <v>11</v>
      </c>
      <c r="C137" s="255">
        <v>3</v>
      </c>
      <c r="D137" s="17">
        <v>2</v>
      </c>
      <c r="E137" s="17">
        <v>0</v>
      </c>
      <c r="F137" s="24"/>
      <c r="G137" s="22" t="s">
        <v>393</v>
      </c>
      <c r="H137" s="12">
        <v>308000</v>
      </c>
      <c r="I137" s="12">
        <v>0</v>
      </c>
      <c r="J137" s="12">
        <v>4108212</v>
      </c>
      <c r="K137" s="12">
        <v>0</v>
      </c>
      <c r="L137" s="12">
        <v>766000</v>
      </c>
      <c r="M137" s="12">
        <v>3544460</v>
      </c>
      <c r="N137" s="12">
        <v>387000</v>
      </c>
      <c r="O137" s="12">
        <v>10671545</v>
      </c>
      <c r="P137" s="12">
        <v>873040</v>
      </c>
      <c r="Q137" s="12">
        <v>2911590</v>
      </c>
      <c r="R137" s="12">
        <v>4377290</v>
      </c>
      <c r="S137" s="12">
        <v>3510265</v>
      </c>
      <c r="T137" s="12">
        <v>811520</v>
      </c>
      <c r="U137" s="69">
        <v>3236812</v>
      </c>
      <c r="V137" s="72">
        <v>35505734</v>
      </c>
    </row>
    <row r="138" spans="1:22" ht="12.75">
      <c r="A138" s="254">
        <v>2</v>
      </c>
      <c r="B138" s="255">
        <v>9</v>
      </c>
      <c r="C138" s="255">
        <v>8</v>
      </c>
      <c r="D138" s="17">
        <v>2</v>
      </c>
      <c r="E138" s="17">
        <v>0</v>
      </c>
      <c r="F138" s="24"/>
      <c r="G138" s="22" t="s">
        <v>394</v>
      </c>
      <c r="H138" s="12">
        <v>13690</v>
      </c>
      <c r="I138" s="12">
        <v>0</v>
      </c>
      <c r="J138" s="12">
        <v>96700</v>
      </c>
      <c r="K138" s="12">
        <v>0</v>
      </c>
      <c r="L138" s="12">
        <v>31415</v>
      </c>
      <c r="M138" s="12">
        <v>1203503</v>
      </c>
      <c r="N138" s="12">
        <v>38540</v>
      </c>
      <c r="O138" s="12">
        <v>2938730</v>
      </c>
      <c r="P138" s="12">
        <v>31850</v>
      </c>
      <c r="Q138" s="12">
        <v>1589686</v>
      </c>
      <c r="R138" s="12">
        <v>428797</v>
      </c>
      <c r="S138" s="12">
        <v>159847</v>
      </c>
      <c r="T138" s="12">
        <v>36660</v>
      </c>
      <c r="U138" s="69">
        <v>254152</v>
      </c>
      <c r="V138" s="72">
        <v>6823570</v>
      </c>
    </row>
    <row r="139" spans="1:22" ht="12.75">
      <c r="A139" s="254">
        <v>2</v>
      </c>
      <c r="B139" s="255">
        <v>10</v>
      </c>
      <c r="C139" s="255">
        <v>7</v>
      </c>
      <c r="D139" s="17">
        <v>2</v>
      </c>
      <c r="E139" s="17">
        <v>0</v>
      </c>
      <c r="F139" s="24"/>
      <c r="G139" s="22" t="s">
        <v>395</v>
      </c>
      <c r="H139" s="12">
        <v>1050400</v>
      </c>
      <c r="I139" s="12">
        <v>159053</v>
      </c>
      <c r="J139" s="12">
        <v>372000</v>
      </c>
      <c r="K139" s="12">
        <v>0</v>
      </c>
      <c r="L139" s="12">
        <v>194910</v>
      </c>
      <c r="M139" s="12">
        <v>2544830</v>
      </c>
      <c r="N139" s="12">
        <v>66200</v>
      </c>
      <c r="O139" s="12">
        <v>4428019</v>
      </c>
      <c r="P139" s="12">
        <v>42950</v>
      </c>
      <c r="Q139" s="12">
        <v>1933600</v>
      </c>
      <c r="R139" s="12">
        <v>1158540</v>
      </c>
      <c r="S139" s="12">
        <v>1232550</v>
      </c>
      <c r="T139" s="12">
        <v>1925560</v>
      </c>
      <c r="U139" s="69">
        <v>816456</v>
      </c>
      <c r="V139" s="72">
        <v>15925068</v>
      </c>
    </row>
    <row r="140" spans="1:22" ht="12.75">
      <c r="A140" s="254">
        <v>2</v>
      </c>
      <c r="B140" s="255">
        <v>6</v>
      </c>
      <c r="C140" s="255">
        <v>9</v>
      </c>
      <c r="D140" s="17">
        <v>2</v>
      </c>
      <c r="E140" s="17">
        <v>0</v>
      </c>
      <c r="F140" s="24"/>
      <c r="G140" s="22" t="s">
        <v>396</v>
      </c>
      <c r="H140" s="12">
        <v>22272355</v>
      </c>
      <c r="I140" s="12">
        <v>0</v>
      </c>
      <c r="J140" s="12">
        <v>1316809</v>
      </c>
      <c r="K140" s="12">
        <v>50123</v>
      </c>
      <c r="L140" s="12">
        <v>249266</v>
      </c>
      <c r="M140" s="12">
        <v>2161096</v>
      </c>
      <c r="N140" s="12">
        <v>166939</v>
      </c>
      <c r="O140" s="12">
        <v>5628675</v>
      </c>
      <c r="P140" s="12">
        <v>90000</v>
      </c>
      <c r="Q140" s="12">
        <v>2396205</v>
      </c>
      <c r="R140" s="12">
        <v>422274</v>
      </c>
      <c r="S140" s="12">
        <v>2562690</v>
      </c>
      <c r="T140" s="12">
        <v>767335</v>
      </c>
      <c r="U140" s="69">
        <v>971025</v>
      </c>
      <c r="V140" s="72">
        <v>39054792</v>
      </c>
    </row>
    <row r="141" spans="1:22" ht="12.75">
      <c r="A141" s="254">
        <v>2</v>
      </c>
      <c r="B141" s="255">
        <v>21</v>
      </c>
      <c r="C141" s="255">
        <v>7</v>
      </c>
      <c r="D141" s="17">
        <v>2</v>
      </c>
      <c r="E141" s="17">
        <v>0</v>
      </c>
      <c r="F141" s="24"/>
      <c r="G141" s="22" t="s">
        <v>397</v>
      </c>
      <c r="H141" s="12">
        <v>3000</v>
      </c>
      <c r="I141" s="12">
        <v>0</v>
      </c>
      <c r="J141" s="12">
        <v>708000</v>
      </c>
      <c r="K141" s="12">
        <v>0</v>
      </c>
      <c r="L141" s="12">
        <v>1240600</v>
      </c>
      <c r="M141" s="12">
        <v>2025466</v>
      </c>
      <c r="N141" s="12">
        <v>910000</v>
      </c>
      <c r="O141" s="12">
        <v>3035969</v>
      </c>
      <c r="P141" s="12">
        <v>108620</v>
      </c>
      <c r="Q141" s="12">
        <v>2049010</v>
      </c>
      <c r="R141" s="12">
        <v>723000</v>
      </c>
      <c r="S141" s="12">
        <v>875000</v>
      </c>
      <c r="T141" s="12">
        <v>385500</v>
      </c>
      <c r="U141" s="69">
        <v>383914</v>
      </c>
      <c r="V141" s="72">
        <v>12448079</v>
      </c>
    </row>
    <row r="142" spans="1:22" ht="12.75">
      <c r="A142" s="254">
        <v>2</v>
      </c>
      <c r="B142" s="255">
        <v>24</v>
      </c>
      <c r="C142" s="255">
        <v>4</v>
      </c>
      <c r="D142" s="17">
        <v>2</v>
      </c>
      <c r="E142" s="17">
        <v>0</v>
      </c>
      <c r="F142" s="24"/>
      <c r="G142" s="22" t="s">
        <v>398</v>
      </c>
      <c r="H142" s="12">
        <v>10000</v>
      </c>
      <c r="I142" s="12">
        <v>0</v>
      </c>
      <c r="J142" s="12">
        <v>368818</v>
      </c>
      <c r="K142" s="12">
        <v>0</v>
      </c>
      <c r="L142" s="12">
        <v>53919</v>
      </c>
      <c r="M142" s="12">
        <v>2600608</v>
      </c>
      <c r="N142" s="12">
        <v>77095</v>
      </c>
      <c r="O142" s="12">
        <v>7950554</v>
      </c>
      <c r="P142" s="12">
        <v>87000</v>
      </c>
      <c r="Q142" s="12">
        <v>2494288</v>
      </c>
      <c r="R142" s="12">
        <v>1002062</v>
      </c>
      <c r="S142" s="12">
        <v>3080319</v>
      </c>
      <c r="T142" s="12">
        <v>10000</v>
      </c>
      <c r="U142" s="69">
        <v>555222</v>
      </c>
      <c r="V142" s="72">
        <v>18289885</v>
      </c>
    </row>
    <row r="143" spans="1:22" ht="12.75">
      <c r="A143" s="254">
        <v>2</v>
      </c>
      <c r="B143" s="255">
        <v>25</v>
      </c>
      <c r="C143" s="255">
        <v>5</v>
      </c>
      <c r="D143" s="17">
        <v>2</v>
      </c>
      <c r="E143" s="17">
        <v>0</v>
      </c>
      <c r="F143" s="24"/>
      <c r="G143" s="22" t="s">
        <v>399</v>
      </c>
      <c r="H143" s="12">
        <v>27500</v>
      </c>
      <c r="I143" s="12">
        <v>300000</v>
      </c>
      <c r="J143" s="12">
        <v>636909</v>
      </c>
      <c r="K143" s="12">
        <v>0</v>
      </c>
      <c r="L143" s="12">
        <v>1035500</v>
      </c>
      <c r="M143" s="12">
        <v>2192023</v>
      </c>
      <c r="N143" s="12">
        <v>361277</v>
      </c>
      <c r="O143" s="12">
        <v>6225344</v>
      </c>
      <c r="P143" s="12">
        <v>50000</v>
      </c>
      <c r="Q143" s="12">
        <v>2618019</v>
      </c>
      <c r="R143" s="12">
        <v>5255136</v>
      </c>
      <c r="S143" s="12">
        <v>2738830</v>
      </c>
      <c r="T143" s="12">
        <v>119212</v>
      </c>
      <c r="U143" s="69">
        <v>814413</v>
      </c>
      <c r="V143" s="72">
        <v>22374163</v>
      </c>
    </row>
    <row r="144" spans="1:22" ht="12.75">
      <c r="A144" s="254">
        <v>2</v>
      </c>
      <c r="B144" s="255">
        <v>19</v>
      </c>
      <c r="C144" s="255">
        <v>7</v>
      </c>
      <c r="D144" s="17">
        <v>2</v>
      </c>
      <c r="E144" s="17">
        <v>0</v>
      </c>
      <c r="F144" s="24"/>
      <c r="G144" s="22" t="s">
        <v>337</v>
      </c>
      <c r="H144" s="12">
        <v>8898832</v>
      </c>
      <c r="I144" s="12">
        <v>750000</v>
      </c>
      <c r="J144" s="12">
        <v>4478014</v>
      </c>
      <c r="K144" s="12">
        <v>0</v>
      </c>
      <c r="L144" s="12">
        <v>1986639</v>
      </c>
      <c r="M144" s="12">
        <v>4661673</v>
      </c>
      <c r="N144" s="12">
        <v>407851</v>
      </c>
      <c r="O144" s="12">
        <v>16803795</v>
      </c>
      <c r="P144" s="12">
        <v>223538</v>
      </c>
      <c r="Q144" s="12">
        <v>6470051.74</v>
      </c>
      <c r="R144" s="12">
        <v>1861855</v>
      </c>
      <c r="S144" s="12">
        <v>2685074</v>
      </c>
      <c r="T144" s="12">
        <v>2404467</v>
      </c>
      <c r="U144" s="69">
        <v>2217289</v>
      </c>
      <c r="V144" s="72">
        <v>53849078.74</v>
      </c>
    </row>
    <row r="145" spans="1:22" ht="12.75">
      <c r="A145" s="254">
        <v>2</v>
      </c>
      <c r="B145" s="255">
        <v>18</v>
      </c>
      <c r="C145" s="255">
        <v>5</v>
      </c>
      <c r="D145" s="17">
        <v>2</v>
      </c>
      <c r="E145" s="17">
        <v>0</v>
      </c>
      <c r="F145" s="24"/>
      <c r="G145" s="22" t="s">
        <v>400</v>
      </c>
      <c r="H145" s="12">
        <v>2775800</v>
      </c>
      <c r="I145" s="12">
        <v>283300</v>
      </c>
      <c r="J145" s="12">
        <v>919500</v>
      </c>
      <c r="K145" s="12">
        <v>0</v>
      </c>
      <c r="L145" s="12">
        <v>226034</v>
      </c>
      <c r="M145" s="12">
        <v>2141486</v>
      </c>
      <c r="N145" s="12">
        <v>97200</v>
      </c>
      <c r="O145" s="12">
        <v>5669590</v>
      </c>
      <c r="P145" s="12">
        <v>67000</v>
      </c>
      <c r="Q145" s="12">
        <v>2455443</v>
      </c>
      <c r="R145" s="12">
        <v>1610840</v>
      </c>
      <c r="S145" s="12">
        <v>995000</v>
      </c>
      <c r="T145" s="12">
        <v>370400</v>
      </c>
      <c r="U145" s="69">
        <v>722639</v>
      </c>
      <c r="V145" s="72">
        <v>18334232</v>
      </c>
    </row>
    <row r="146" spans="1:22" ht="12.75">
      <c r="A146" s="254">
        <v>2</v>
      </c>
      <c r="B146" s="255">
        <v>21</v>
      </c>
      <c r="C146" s="255">
        <v>8</v>
      </c>
      <c r="D146" s="17">
        <v>2</v>
      </c>
      <c r="E146" s="17">
        <v>0</v>
      </c>
      <c r="F146" s="24"/>
      <c r="G146" s="22" t="s">
        <v>401</v>
      </c>
      <c r="H146" s="12">
        <v>23500</v>
      </c>
      <c r="I146" s="12">
        <v>0</v>
      </c>
      <c r="J146" s="12">
        <v>5071756</v>
      </c>
      <c r="K146" s="12">
        <v>0</v>
      </c>
      <c r="L146" s="12">
        <v>1675222</v>
      </c>
      <c r="M146" s="12">
        <v>2365684</v>
      </c>
      <c r="N146" s="12">
        <v>161335</v>
      </c>
      <c r="O146" s="12">
        <v>3685615.95</v>
      </c>
      <c r="P146" s="12">
        <v>110000</v>
      </c>
      <c r="Q146" s="12">
        <v>3183900</v>
      </c>
      <c r="R146" s="12">
        <v>1768500</v>
      </c>
      <c r="S146" s="12">
        <v>1176100</v>
      </c>
      <c r="T146" s="12">
        <v>300000</v>
      </c>
      <c r="U146" s="69">
        <v>1641535.05</v>
      </c>
      <c r="V146" s="72">
        <v>21163148</v>
      </c>
    </row>
    <row r="147" spans="1:22" ht="12.75">
      <c r="A147" s="254">
        <v>2</v>
      </c>
      <c r="B147" s="255">
        <v>1</v>
      </c>
      <c r="C147" s="255">
        <v>6</v>
      </c>
      <c r="D147" s="17">
        <v>2</v>
      </c>
      <c r="E147" s="17">
        <v>0</v>
      </c>
      <c r="F147" s="24"/>
      <c r="G147" s="22" t="s">
        <v>402</v>
      </c>
      <c r="H147" s="12">
        <v>105000</v>
      </c>
      <c r="I147" s="12">
        <v>0</v>
      </c>
      <c r="J147" s="12">
        <v>1072000</v>
      </c>
      <c r="K147" s="12">
        <v>1200</v>
      </c>
      <c r="L147" s="12">
        <v>510727.62</v>
      </c>
      <c r="M147" s="12">
        <v>3082308</v>
      </c>
      <c r="N147" s="12">
        <v>198863.81</v>
      </c>
      <c r="O147" s="12">
        <v>8421084</v>
      </c>
      <c r="P147" s="12">
        <v>116000</v>
      </c>
      <c r="Q147" s="12">
        <v>3459204.59</v>
      </c>
      <c r="R147" s="12">
        <v>2994569</v>
      </c>
      <c r="S147" s="12">
        <v>944826.44</v>
      </c>
      <c r="T147" s="12">
        <v>769000</v>
      </c>
      <c r="U147" s="69">
        <v>849793</v>
      </c>
      <c r="V147" s="72">
        <v>22524576.46</v>
      </c>
    </row>
    <row r="148" spans="1:22" ht="12.75">
      <c r="A148" s="254">
        <v>2</v>
      </c>
      <c r="B148" s="255">
        <v>5</v>
      </c>
      <c r="C148" s="255">
        <v>6</v>
      </c>
      <c r="D148" s="17">
        <v>2</v>
      </c>
      <c r="E148" s="17">
        <v>0</v>
      </c>
      <c r="F148" s="24"/>
      <c r="G148" s="22" t="s">
        <v>403</v>
      </c>
      <c r="H148" s="12">
        <v>48010.55</v>
      </c>
      <c r="I148" s="12">
        <v>0</v>
      </c>
      <c r="J148" s="12">
        <v>1052094.52</v>
      </c>
      <c r="K148" s="12">
        <v>0</v>
      </c>
      <c r="L148" s="12">
        <v>89300</v>
      </c>
      <c r="M148" s="12">
        <v>1641087</v>
      </c>
      <c r="N148" s="12">
        <v>93300</v>
      </c>
      <c r="O148" s="12">
        <v>3712540</v>
      </c>
      <c r="P148" s="12">
        <v>63100</v>
      </c>
      <c r="Q148" s="12">
        <v>1808356</v>
      </c>
      <c r="R148" s="12">
        <v>2295700.03</v>
      </c>
      <c r="S148" s="12">
        <v>275634.12</v>
      </c>
      <c r="T148" s="12">
        <v>471428.78</v>
      </c>
      <c r="U148" s="69">
        <v>406940</v>
      </c>
      <c r="V148" s="72">
        <v>11957491</v>
      </c>
    </row>
    <row r="149" spans="1:22" ht="12.75">
      <c r="A149" s="254">
        <v>2</v>
      </c>
      <c r="B149" s="255">
        <v>22</v>
      </c>
      <c r="C149" s="255">
        <v>2</v>
      </c>
      <c r="D149" s="17">
        <v>2</v>
      </c>
      <c r="E149" s="17">
        <v>0</v>
      </c>
      <c r="F149" s="24"/>
      <c r="G149" s="22" t="s">
        <v>404</v>
      </c>
      <c r="H149" s="12">
        <v>99834</v>
      </c>
      <c r="I149" s="12">
        <v>135450</v>
      </c>
      <c r="J149" s="12">
        <v>505468</v>
      </c>
      <c r="K149" s="12">
        <v>0</v>
      </c>
      <c r="L149" s="12">
        <v>117258</v>
      </c>
      <c r="M149" s="12">
        <v>2460188</v>
      </c>
      <c r="N149" s="12">
        <v>148150</v>
      </c>
      <c r="O149" s="12">
        <v>8490380</v>
      </c>
      <c r="P149" s="12">
        <v>145376</v>
      </c>
      <c r="Q149" s="12">
        <v>4597194</v>
      </c>
      <c r="R149" s="12">
        <v>1673931</v>
      </c>
      <c r="S149" s="12">
        <v>1099690</v>
      </c>
      <c r="T149" s="12">
        <v>2829600</v>
      </c>
      <c r="U149" s="69">
        <v>816154</v>
      </c>
      <c r="V149" s="72">
        <v>23118673</v>
      </c>
    </row>
    <row r="150" spans="1:22" ht="12.75">
      <c r="A150" s="254">
        <v>2</v>
      </c>
      <c r="B150" s="255">
        <v>20</v>
      </c>
      <c r="C150" s="255">
        <v>4</v>
      </c>
      <c r="D150" s="17">
        <v>2</v>
      </c>
      <c r="E150" s="17">
        <v>0</v>
      </c>
      <c r="F150" s="24"/>
      <c r="G150" s="22" t="s">
        <v>405</v>
      </c>
      <c r="H150" s="12">
        <v>92900</v>
      </c>
      <c r="I150" s="12">
        <v>0</v>
      </c>
      <c r="J150" s="12">
        <v>6826700</v>
      </c>
      <c r="K150" s="12">
        <v>0</v>
      </c>
      <c r="L150" s="12">
        <v>1467510</v>
      </c>
      <c r="M150" s="12">
        <v>3049552</v>
      </c>
      <c r="N150" s="12">
        <v>191000</v>
      </c>
      <c r="O150" s="12">
        <v>9635947</v>
      </c>
      <c r="P150" s="12">
        <v>208500</v>
      </c>
      <c r="Q150" s="12">
        <v>2521500</v>
      </c>
      <c r="R150" s="12">
        <v>7019700</v>
      </c>
      <c r="S150" s="12">
        <v>869388</v>
      </c>
      <c r="T150" s="12">
        <v>160000</v>
      </c>
      <c r="U150" s="69">
        <v>1369423</v>
      </c>
      <c r="V150" s="72">
        <v>33412120</v>
      </c>
    </row>
    <row r="151" spans="1:22" ht="12.75">
      <c r="A151" s="254">
        <v>2</v>
      </c>
      <c r="B151" s="255">
        <v>26</v>
      </c>
      <c r="C151" s="255">
        <v>5</v>
      </c>
      <c r="D151" s="17">
        <v>2</v>
      </c>
      <c r="E151" s="17">
        <v>0</v>
      </c>
      <c r="F151" s="24"/>
      <c r="G151" s="22" t="s">
        <v>406</v>
      </c>
      <c r="H151" s="12">
        <v>1717233</v>
      </c>
      <c r="I151" s="12">
        <v>0</v>
      </c>
      <c r="J151" s="12">
        <v>340000</v>
      </c>
      <c r="K151" s="12">
        <v>0</v>
      </c>
      <c r="L151" s="12">
        <v>15000</v>
      </c>
      <c r="M151" s="12">
        <v>2005489</v>
      </c>
      <c r="N151" s="12">
        <v>97000</v>
      </c>
      <c r="O151" s="12">
        <v>5700539</v>
      </c>
      <c r="P151" s="12">
        <v>145964</v>
      </c>
      <c r="Q151" s="12">
        <v>2551104</v>
      </c>
      <c r="R151" s="12">
        <v>637673</v>
      </c>
      <c r="S151" s="12">
        <v>767096.2</v>
      </c>
      <c r="T151" s="12">
        <v>812991.8</v>
      </c>
      <c r="U151" s="69">
        <v>480294</v>
      </c>
      <c r="V151" s="72">
        <v>15270384</v>
      </c>
    </row>
    <row r="152" spans="1:22" ht="12.75">
      <c r="A152" s="254">
        <v>2</v>
      </c>
      <c r="B152" s="255">
        <v>20</v>
      </c>
      <c r="C152" s="255">
        <v>5</v>
      </c>
      <c r="D152" s="17">
        <v>2</v>
      </c>
      <c r="E152" s="17">
        <v>0</v>
      </c>
      <c r="F152" s="24"/>
      <c r="G152" s="22" t="s">
        <v>407</v>
      </c>
      <c r="H152" s="12">
        <v>11300</v>
      </c>
      <c r="I152" s="12">
        <v>0</v>
      </c>
      <c r="J152" s="12">
        <v>2261149.21</v>
      </c>
      <c r="K152" s="12">
        <v>0</v>
      </c>
      <c r="L152" s="12">
        <v>89460</v>
      </c>
      <c r="M152" s="12">
        <v>1793521</v>
      </c>
      <c r="N152" s="12">
        <v>71650</v>
      </c>
      <c r="O152" s="12">
        <v>8123372.15</v>
      </c>
      <c r="P152" s="12">
        <v>259000</v>
      </c>
      <c r="Q152" s="12">
        <v>2660783</v>
      </c>
      <c r="R152" s="12">
        <v>1313114</v>
      </c>
      <c r="S152" s="12">
        <v>1305630</v>
      </c>
      <c r="T152" s="12">
        <v>410000</v>
      </c>
      <c r="U152" s="69">
        <v>520782</v>
      </c>
      <c r="V152" s="72">
        <v>18819761.36</v>
      </c>
    </row>
    <row r="153" spans="1:22" ht="12.75">
      <c r="A153" s="254">
        <v>2</v>
      </c>
      <c r="B153" s="255">
        <v>25</v>
      </c>
      <c r="C153" s="255">
        <v>7</v>
      </c>
      <c r="D153" s="17">
        <v>2</v>
      </c>
      <c r="E153" s="17">
        <v>0</v>
      </c>
      <c r="F153" s="24"/>
      <c r="G153" s="22" t="s">
        <v>343</v>
      </c>
      <c r="H153" s="12">
        <v>4907500</v>
      </c>
      <c r="I153" s="12">
        <v>0</v>
      </c>
      <c r="J153" s="12">
        <v>503820</v>
      </c>
      <c r="K153" s="12">
        <v>70000</v>
      </c>
      <c r="L153" s="12">
        <v>246365</v>
      </c>
      <c r="M153" s="12">
        <v>3920782</v>
      </c>
      <c r="N153" s="12">
        <v>202277.01</v>
      </c>
      <c r="O153" s="12">
        <v>8006418.67</v>
      </c>
      <c r="P153" s="12">
        <v>505000</v>
      </c>
      <c r="Q153" s="12">
        <v>4571787</v>
      </c>
      <c r="R153" s="12">
        <v>1172603.5</v>
      </c>
      <c r="S153" s="12">
        <v>2148891.2</v>
      </c>
      <c r="T153" s="12">
        <v>637065.62</v>
      </c>
      <c r="U153" s="69">
        <v>1492639</v>
      </c>
      <c r="V153" s="72">
        <v>28385149</v>
      </c>
    </row>
    <row r="154" spans="1:22" ht="12.75">
      <c r="A154" s="254">
        <v>2</v>
      </c>
      <c r="B154" s="255">
        <v>26</v>
      </c>
      <c r="C154" s="255">
        <v>6</v>
      </c>
      <c r="D154" s="17">
        <v>2</v>
      </c>
      <c r="E154" s="17">
        <v>0</v>
      </c>
      <c r="F154" s="24"/>
      <c r="G154" s="22" t="s">
        <v>344</v>
      </c>
      <c r="H154" s="12">
        <v>3268400</v>
      </c>
      <c r="I154" s="12">
        <v>0</v>
      </c>
      <c r="J154" s="12">
        <v>226351</v>
      </c>
      <c r="K154" s="12">
        <v>134828</v>
      </c>
      <c r="L154" s="12">
        <v>864129</v>
      </c>
      <c r="M154" s="12">
        <v>2491598</v>
      </c>
      <c r="N154" s="12">
        <v>234864</v>
      </c>
      <c r="O154" s="12">
        <v>10156005</v>
      </c>
      <c r="P154" s="12">
        <v>111000</v>
      </c>
      <c r="Q154" s="12">
        <v>3458044</v>
      </c>
      <c r="R154" s="12">
        <v>862191</v>
      </c>
      <c r="S154" s="12">
        <v>2426970</v>
      </c>
      <c r="T154" s="12">
        <v>253541</v>
      </c>
      <c r="U154" s="69">
        <v>877658</v>
      </c>
      <c r="V154" s="72">
        <v>25365579</v>
      </c>
    </row>
    <row r="155" spans="1:22" ht="12.75">
      <c r="A155" s="254">
        <v>2</v>
      </c>
      <c r="B155" s="255">
        <v>23</v>
      </c>
      <c r="C155" s="255">
        <v>9</v>
      </c>
      <c r="D155" s="17">
        <v>2</v>
      </c>
      <c r="E155" s="17">
        <v>0</v>
      </c>
      <c r="F155" s="24"/>
      <c r="G155" s="22" t="s">
        <v>408</v>
      </c>
      <c r="H155" s="12">
        <v>68000</v>
      </c>
      <c r="I155" s="12">
        <v>275000</v>
      </c>
      <c r="J155" s="12">
        <v>860265.1</v>
      </c>
      <c r="K155" s="12">
        <v>0</v>
      </c>
      <c r="L155" s="12">
        <v>703800</v>
      </c>
      <c r="M155" s="12">
        <v>3747219</v>
      </c>
      <c r="N155" s="12">
        <v>147200</v>
      </c>
      <c r="O155" s="12">
        <v>8858446.84</v>
      </c>
      <c r="P155" s="12">
        <v>160000</v>
      </c>
      <c r="Q155" s="12">
        <v>2317700</v>
      </c>
      <c r="R155" s="12">
        <v>6492711.11</v>
      </c>
      <c r="S155" s="12">
        <v>1171168.78</v>
      </c>
      <c r="T155" s="12">
        <v>110000</v>
      </c>
      <c r="U155" s="69">
        <v>905164</v>
      </c>
      <c r="V155" s="72">
        <v>25816674.83</v>
      </c>
    </row>
    <row r="156" spans="1:22" ht="12.75">
      <c r="A156" s="254">
        <v>2</v>
      </c>
      <c r="B156" s="255">
        <v>3</v>
      </c>
      <c r="C156" s="255">
        <v>6</v>
      </c>
      <c r="D156" s="17">
        <v>2</v>
      </c>
      <c r="E156" s="17">
        <v>0</v>
      </c>
      <c r="F156" s="24"/>
      <c r="G156" s="22" t="s">
        <v>409</v>
      </c>
      <c r="H156" s="12">
        <v>31540</v>
      </c>
      <c r="I156" s="12">
        <v>0</v>
      </c>
      <c r="J156" s="12">
        <v>104516</v>
      </c>
      <c r="K156" s="12">
        <v>0</v>
      </c>
      <c r="L156" s="12">
        <v>45057</v>
      </c>
      <c r="M156" s="12">
        <v>1282112</v>
      </c>
      <c r="N156" s="12">
        <v>55086</v>
      </c>
      <c r="O156" s="12">
        <v>4215972</v>
      </c>
      <c r="P156" s="12">
        <v>125500</v>
      </c>
      <c r="Q156" s="12">
        <v>1915700</v>
      </c>
      <c r="R156" s="12">
        <v>701308</v>
      </c>
      <c r="S156" s="12">
        <v>313654</v>
      </c>
      <c r="T156" s="12">
        <v>160520</v>
      </c>
      <c r="U156" s="69">
        <v>345560</v>
      </c>
      <c r="V156" s="72">
        <v>9296525</v>
      </c>
    </row>
    <row r="157" spans="1:22" s="107" customFormat="1" ht="15">
      <c r="A157" s="258"/>
      <c r="B157" s="259"/>
      <c r="C157" s="259"/>
      <c r="D157" s="120"/>
      <c r="E157" s="120"/>
      <c r="F157" s="121" t="s">
        <v>410</v>
      </c>
      <c r="G157" s="122"/>
      <c r="H157" s="123">
        <v>40835300.6</v>
      </c>
      <c r="I157" s="123">
        <v>7952091</v>
      </c>
      <c r="J157" s="123">
        <v>180245129.43</v>
      </c>
      <c r="K157" s="123">
        <v>24554386</v>
      </c>
      <c r="L157" s="123">
        <v>130676725.34</v>
      </c>
      <c r="M157" s="123">
        <v>245060591.43999997</v>
      </c>
      <c r="N157" s="123">
        <v>27345874.04</v>
      </c>
      <c r="O157" s="123">
        <v>748888685.9200001</v>
      </c>
      <c r="P157" s="123">
        <v>21391883.259999998</v>
      </c>
      <c r="Q157" s="123">
        <v>343262941.14</v>
      </c>
      <c r="R157" s="123">
        <v>324982539.77</v>
      </c>
      <c r="S157" s="123">
        <v>137675577.48000002</v>
      </c>
      <c r="T157" s="123">
        <v>99749525.52000001</v>
      </c>
      <c r="U157" s="124">
        <v>165617940.5</v>
      </c>
      <c r="V157" s="125">
        <v>2498239191.4399996</v>
      </c>
    </row>
    <row r="158" spans="1:22" ht="12.75">
      <c r="A158" s="254">
        <v>2</v>
      </c>
      <c r="B158" s="255">
        <v>24</v>
      </c>
      <c r="C158" s="255">
        <v>1</v>
      </c>
      <c r="D158" s="17">
        <v>3</v>
      </c>
      <c r="E158" s="17">
        <v>0</v>
      </c>
      <c r="F158" s="24"/>
      <c r="G158" s="22" t="s">
        <v>411</v>
      </c>
      <c r="H158" s="12">
        <v>5271</v>
      </c>
      <c r="I158" s="12">
        <v>0</v>
      </c>
      <c r="J158" s="12">
        <v>2966266</v>
      </c>
      <c r="K158" s="12">
        <v>446734</v>
      </c>
      <c r="L158" s="12">
        <v>429277</v>
      </c>
      <c r="M158" s="12">
        <v>2233572</v>
      </c>
      <c r="N158" s="12">
        <v>171000</v>
      </c>
      <c r="O158" s="12">
        <v>3814898</v>
      </c>
      <c r="P158" s="12">
        <v>79500</v>
      </c>
      <c r="Q158" s="12">
        <v>2574700</v>
      </c>
      <c r="R158" s="12">
        <v>6750130</v>
      </c>
      <c r="S158" s="12">
        <v>1002429</v>
      </c>
      <c r="T158" s="12">
        <v>126200</v>
      </c>
      <c r="U158" s="69">
        <v>2755935</v>
      </c>
      <c r="V158" s="72">
        <v>23355912</v>
      </c>
    </row>
    <row r="159" spans="1:22" ht="12.75">
      <c r="A159" s="254">
        <v>2</v>
      </c>
      <c r="B159" s="255">
        <v>14</v>
      </c>
      <c r="C159" s="255">
        <v>2</v>
      </c>
      <c r="D159" s="17">
        <v>3</v>
      </c>
      <c r="E159" s="17">
        <v>0</v>
      </c>
      <c r="F159" s="24"/>
      <c r="G159" s="22" t="s">
        <v>412</v>
      </c>
      <c r="H159" s="12">
        <v>4084872</v>
      </c>
      <c r="I159" s="12">
        <v>0</v>
      </c>
      <c r="J159" s="12">
        <v>1744823</v>
      </c>
      <c r="K159" s="12">
        <v>0</v>
      </c>
      <c r="L159" s="12">
        <v>793043</v>
      </c>
      <c r="M159" s="12">
        <v>3240005</v>
      </c>
      <c r="N159" s="12">
        <v>371250</v>
      </c>
      <c r="O159" s="12">
        <v>9303453</v>
      </c>
      <c r="P159" s="12">
        <v>242000</v>
      </c>
      <c r="Q159" s="12">
        <v>4444720</v>
      </c>
      <c r="R159" s="12">
        <v>1145992</v>
      </c>
      <c r="S159" s="12">
        <v>1366100</v>
      </c>
      <c r="T159" s="12">
        <v>3155700</v>
      </c>
      <c r="U159" s="69">
        <v>1436692</v>
      </c>
      <c r="V159" s="72">
        <v>31328650</v>
      </c>
    </row>
    <row r="160" spans="1:22" ht="12.75">
      <c r="A160" s="254">
        <v>2</v>
      </c>
      <c r="B160" s="255">
        <v>25</v>
      </c>
      <c r="C160" s="255">
        <v>3</v>
      </c>
      <c r="D160" s="17">
        <v>3</v>
      </c>
      <c r="E160" s="17">
        <v>0</v>
      </c>
      <c r="F160" s="24"/>
      <c r="G160" s="22" t="s">
        <v>413</v>
      </c>
      <c r="H160" s="12">
        <v>541000</v>
      </c>
      <c r="I160" s="12">
        <v>2377500</v>
      </c>
      <c r="J160" s="12">
        <v>41307611</v>
      </c>
      <c r="K160" s="12">
        <v>40600</v>
      </c>
      <c r="L160" s="12">
        <v>28044767</v>
      </c>
      <c r="M160" s="12">
        <v>20023280</v>
      </c>
      <c r="N160" s="12">
        <v>1640229</v>
      </c>
      <c r="O160" s="12">
        <v>36142484.24</v>
      </c>
      <c r="P160" s="12">
        <v>2575988</v>
      </c>
      <c r="Q160" s="12">
        <v>38711323</v>
      </c>
      <c r="R160" s="12">
        <v>22296761</v>
      </c>
      <c r="S160" s="12">
        <v>5416200</v>
      </c>
      <c r="T160" s="12">
        <v>5362206</v>
      </c>
      <c r="U160" s="69">
        <v>14638002</v>
      </c>
      <c r="V160" s="72">
        <v>219117951.24</v>
      </c>
    </row>
    <row r="161" spans="1:22" ht="12.75">
      <c r="A161" s="254">
        <v>2</v>
      </c>
      <c r="B161" s="255">
        <v>5</v>
      </c>
      <c r="C161" s="255">
        <v>2</v>
      </c>
      <c r="D161" s="17">
        <v>3</v>
      </c>
      <c r="E161" s="17">
        <v>0</v>
      </c>
      <c r="F161" s="24"/>
      <c r="G161" s="22" t="s">
        <v>414</v>
      </c>
      <c r="H161" s="12">
        <v>60193.6</v>
      </c>
      <c r="I161" s="12">
        <v>0</v>
      </c>
      <c r="J161" s="12">
        <v>694400</v>
      </c>
      <c r="K161" s="12">
        <v>0</v>
      </c>
      <c r="L161" s="12">
        <v>295000</v>
      </c>
      <c r="M161" s="12">
        <v>2710367.66</v>
      </c>
      <c r="N161" s="12">
        <v>362999.44</v>
      </c>
      <c r="O161" s="12">
        <v>8746942</v>
      </c>
      <c r="P161" s="12">
        <v>292937</v>
      </c>
      <c r="Q161" s="12">
        <v>5579022</v>
      </c>
      <c r="R161" s="12">
        <v>12424727.01</v>
      </c>
      <c r="S161" s="12">
        <v>2792058.58</v>
      </c>
      <c r="T161" s="12">
        <v>212600.71</v>
      </c>
      <c r="U161" s="69">
        <v>1179221</v>
      </c>
      <c r="V161" s="72">
        <v>35350469</v>
      </c>
    </row>
    <row r="162" spans="1:22" ht="12.75">
      <c r="A162" s="254">
        <v>2</v>
      </c>
      <c r="B162" s="255">
        <v>22</v>
      </c>
      <c r="C162" s="255">
        <v>1</v>
      </c>
      <c r="D162" s="17">
        <v>3</v>
      </c>
      <c r="E162" s="17">
        <v>0</v>
      </c>
      <c r="F162" s="24"/>
      <c r="G162" s="22" t="s">
        <v>415</v>
      </c>
      <c r="H162" s="12">
        <v>21100</v>
      </c>
      <c r="I162" s="12">
        <v>0</v>
      </c>
      <c r="J162" s="12">
        <v>7640737</v>
      </c>
      <c r="K162" s="12">
        <v>217178</v>
      </c>
      <c r="L162" s="12">
        <v>3906634</v>
      </c>
      <c r="M162" s="12">
        <v>5397668</v>
      </c>
      <c r="N162" s="12">
        <v>161000</v>
      </c>
      <c r="O162" s="12">
        <v>16762065</v>
      </c>
      <c r="P162" s="12">
        <v>330000</v>
      </c>
      <c r="Q162" s="12">
        <v>6103535</v>
      </c>
      <c r="R162" s="12">
        <v>4316230</v>
      </c>
      <c r="S162" s="12">
        <v>4600854</v>
      </c>
      <c r="T162" s="12">
        <v>3708430</v>
      </c>
      <c r="U162" s="69">
        <v>1843817</v>
      </c>
      <c r="V162" s="72">
        <v>55009248</v>
      </c>
    </row>
    <row r="163" spans="1:22" ht="12.75">
      <c r="A163" s="254">
        <v>2</v>
      </c>
      <c r="B163" s="255">
        <v>8</v>
      </c>
      <c r="C163" s="255">
        <v>6</v>
      </c>
      <c r="D163" s="17">
        <v>3</v>
      </c>
      <c r="E163" s="17">
        <v>0</v>
      </c>
      <c r="F163" s="24"/>
      <c r="G163" s="22" t="s">
        <v>416</v>
      </c>
      <c r="H163" s="12">
        <v>169300</v>
      </c>
      <c r="I163" s="12">
        <v>0</v>
      </c>
      <c r="J163" s="12">
        <v>3186055</v>
      </c>
      <c r="K163" s="12">
        <v>182238</v>
      </c>
      <c r="L163" s="12">
        <v>2446072</v>
      </c>
      <c r="M163" s="12">
        <v>5687901</v>
      </c>
      <c r="N163" s="12">
        <v>561324</v>
      </c>
      <c r="O163" s="12">
        <v>10321258</v>
      </c>
      <c r="P163" s="12">
        <v>352000</v>
      </c>
      <c r="Q163" s="12">
        <v>10013799.55</v>
      </c>
      <c r="R163" s="12">
        <v>6355644</v>
      </c>
      <c r="S163" s="12">
        <v>2594341.6</v>
      </c>
      <c r="T163" s="12">
        <v>566520.81</v>
      </c>
      <c r="U163" s="69">
        <v>7253227</v>
      </c>
      <c r="V163" s="72">
        <v>49689680.96</v>
      </c>
    </row>
    <row r="164" spans="1:22" ht="12.75">
      <c r="A164" s="254">
        <v>2</v>
      </c>
      <c r="B164" s="255">
        <v>16</v>
      </c>
      <c r="C164" s="255">
        <v>1</v>
      </c>
      <c r="D164" s="17">
        <v>3</v>
      </c>
      <c r="E164" s="17">
        <v>0</v>
      </c>
      <c r="F164" s="24"/>
      <c r="G164" s="22" t="s">
        <v>417</v>
      </c>
      <c r="H164" s="12">
        <v>22000</v>
      </c>
      <c r="I164" s="12">
        <v>0</v>
      </c>
      <c r="J164" s="12">
        <v>587191</v>
      </c>
      <c r="K164" s="12">
        <v>0</v>
      </c>
      <c r="L164" s="12">
        <v>1423100</v>
      </c>
      <c r="M164" s="12">
        <v>3369870</v>
      </c>
      <c r="N164" s="12">
        <v>533270</v>
      </c>
      <c r="O164" s="12">
        <v>8859604</v>
      </c>
      <c r="P164" s="12">
        <v>263040</v>
      </c>
      <c r="Q164" s="12">
        <v>5263000</v>
      </c>
      <c r="R164" s="12">
        <v>3986163</v>
      </c>
      <c r="S164" s="12">
        <v>1226579</v>
      </c>
      <c r="T164" s="12">
        <v>156175</v>
      </c>
      <c r="U164" s="69">
        <v>1791367</v>
      </c>
      <c r="V164" s="72">
        <v>27481359</v>
      </c>
    </row>
    <row r="165" spans="1:22" ht="12.75">
      <c r="A165" s="254">
        <v>2</v>
      </c>
      <c r="B165" s="255">
        <v>21</v>
      </c>
      <c r="C165" s="255">
        <v>5</v>
      </c>
      <c r="D165" s="17">
        <v>3</v>
      </c>
      <c r="E165" s="17">
        <v>0</v>
      </c>
      <c r="F165" s="24"/>
      <c r="G165" s="22" t="s">
        <v>418</v>
      </c>
      <c r="H165" s="12">
        <v>918</v>
      </c>
      <c r="I165" s="12">
        <v>0</v>
      </c>
      <c r="J165" s="12">
        <v>2097950</v>
      </c>
      <c r="K165" s="12">
        <v>50000</v>
      </c>
      <c r="L165" s="12">
        <v>2043840</v>
      </c>
      <c r="M165" s="12">
        <v>2788332</v>
      </c>
      <c r="N165" s="12">
        <v>33900</v>
      </c>
      <c r="O165" s="12">
        <v>8423286</v>
      </c>
      <c r="P165" s="12">
        <v>123200</v>
      </c>
      <c r="Q165" s="12">
        <v>4381588</v>
      </c>
      <c r="R165" s="12">
        <v>3127250</v>
      </c>
      <c r="S165" s="12">
        <v>595000</v>
      </c>
      <c r="T165" s="12">
        <v>151653</v>
      </c>
      <c r="U165" s="69">
        <v>1644689</v>
      </c>
      <c r="V165" s="72">
        <v>25461606</v>
      </c>
    </row>
    <row r="166" spans="1:22" ht="12.75">
      <c r="A166" s="254">
        <v>2</v>
      </c>
      <c r="B166" s="255">
        <v>4</v>
      </c>
      <c r="C166" s="255">
        <v>1</v>
      </c>
      <c r="D166" s="17">
        <v>3</v>
      </c>
      <c r="E166" s="17">
        <v>0</v>
      </c>
      <c r="F166" s="24"/>
      <c r="G166" s="22" t="s">
        <v>419</v>
      </c>
      <c r="H166" s="12">
        <v>922600</v>
      </c>
      <c r="I166" s="12">
        <v>0</v>
      </c>
      <c r="J166" s="12">
        <v>9095050</v>
      </c>
      <c r="K166" s="12">
        <v>0</v>
      </c>
      <c r="L166" s="12">
        <v>3650865</v>
      </c>
      <c r="M166" s="12">
        <v>5082047</v>
      </c>
      <c r="N166" s="12">
        <v>632271</v>
      </c>
      <c r="O166" s="12">
        <v>24274658.2</v>
      </c>
      <c r="P166" s="12">
        <v>300000</v>
      </c>
      <c r="Q166" s="12">
        <v>13676186</v>
      </c>
      <c r="R166" s="12">
        <v>5635123</v>
      </c>
      <c r="S166" s="12">
        <v>2443077</v>
      </c>
      <c r="T166" s="12">
        <v>1886351</v>
      </c>
      <c r="U166" s="69">
        <v>2966188</v>
      </c>
      <c r="V166" s="72">
        <v>70564416.2</v>
      </c>
    </row>
    <row r="167" spans="1:22" ht="12.75">
      <c r="A167" s="254">
        <v>2</v>
      </c>
      <c r="B167" s="255">
        <v>12</v>
      </c>
      <c r="C167" s="255">
        <v>1</v>
      </c>
      <c r="D167" s="17">
        <v>3</v>
      </c>
      <c r="E167" s="17">
        <v>0</v>
      </c>
      <c r="F167" s="24"/>
      <c r="G167" s="22" t="s">
        <v>420</v>
      </c>
      <c r="H167" s="12">
        <v>17800</v>
      </c>
      <c r="I167" s="12">
        <v>0</v>
      </c>
      <c r="J167" s="12">
        <v>535923.44</v>
      </c>
      <c r="K167" s="12">
        <v>5800</v>
      </c>
      <c r="L167" s="12">
        <v>338161</v>
      </c>
      <c r="M167" s="12">
        <v>2560734.72</v>
      </c>
      <c r="N167" s="12">
        <v>243048</v>
      </c>
      <c r="O167" s="12">
        <v>7483550</v>
      </c>
      <c r="P167" s="12">
        <v>1352000</v>
      </c>
      <c r="Q167" s="12">
        <v>4599580</v>
      </c>
      <c r="R167" s="12">
        <v>1548386.4</v>
      </c>
      <c r="S167" s="12">
        <v>875020</v>
      </c>
      <c r="T167" s="12">
        <v>155000</v>
      </c>
      <c r="U167" s="69">
        <v>1095840.72</v>
      </c>
      <c r="V167" s="72">
        <v>20810844.28</v>
      </c>
    </row>
    <row r="168" spans="1:22" ht="12.75">
      <c r="A168" s="254">
        <v>2</v>
      </c>
      <c r="B168" s="255">
        <v>19</v>
      </c>
      <c r="C168" s="255">
        <v>4</v>
      </c>
      <c r="D168" s="17">
        <v>3</v>
      </c>
      <c r="E168" s="17">
        <v>0</v>
      </c>
      <c r="F168" s="24"/>
      <c r="G168" s="22" t="s">
        <v>421</v>
      </c>
      <c r="H168" s="12">
        <v>20658</v>
      </c>
      <c r="I168" s="12">
        <v>78000</v>
      </c>
      <c r="J168" s="12">
        <v>193070</v>
      </c>
      <c r="K168" s="12">
        <v>0</v>
      </c>
      <c r="L168" s="12">
        <v>810963</v>
      </c>
      <c r="M168" s="12">
        <v>3063383</v>
      </c>
      <c r="N168" s="12">
        <v>210584</v>
      </c>
      <c r="O168" s="12">
        <v>8143609.02</v>
      </c>
      <c r="P168" s="12">
        <v>233679</v>
      </c>
      <c r="Q168" s="12">
        <v>3794981</v>
      </c>
      <c r="R168" s="12">
        <v>2616991</v>
      </c>
      <c r="S168" s="12">
        <v>1509395</v>
      </c>
      <c r="T168" s="12">
        <v>523056</v>
      </c>
      <c r="U168" s="69">
        <v>2374846</v>
      </c>
      <c r="V168" s="72">
        <v>23573215.02</v>
      </c>
    </row>
    <row r="169" spans="1:22" ht="12.75">
      <c r="A169" s="254">
        <v>2</v>
      </c>
      <c r="B169" s="255">
        <v>15</v>
      </c>
      <c r="C169" s="255">
        <v>3</v>
      </c>
      <c r="D169" s="17">
        <v>3</v>
      </c>
      <c r="E169" s="17">
        <v>0</v>
      </c>
      <c r="F169" s="24"/>
      <c r="G169" s="22" t="s">
        <v>422</v>
      </c>
      <c r="H169" s="12">
        <v>45000</v>
      </c>
      <c r="I169" s="12">
        <v>0</v>
      </c>
      <c r="J169" s="12">
        <v>4454640</v>
      </c>
      <c r="K169" s="12">
        <v>0</v>
      </c>
      <c r="L169" s="12">
        <v>7667303</v>
      </c>
      <c r="M169" s="12">
        <v>7144217</v>
      </c>
      <c r="N169" s="12">
        <v>1026734</v>
      </c>
      <c r="O169" s="12">
        <v>19904046</v>
      </c>
      <c r="P169" s="12">
        <v>460000</v>
      </c>
      <c r="Q169" s="12">
        <v>7722068</v>
      </c>
      <c r="R169" s="12">
        <v>5717500</v>
      </c>
      <c r="S169" s="12">
        <v>1479500</v>
      </c>
      <c r="T169" s="12">
        <v>1156000</v>
      </c>
      <c r="U169" s="69">
        <v>2403433</v>
      </c>
      <c r="V169" s="72">
        <v>59180441</v>
      </c>
    </row>
    <row r="170" spans="1:22" ht="12.75">
      <c r="A170" s="254">
        <v>2</v>
      </c>
      <c r="B170" s="255">
        <v>23</v>
      </c>
      <c r="C170" s="255">
        <v>4</v>
      </c>
      <c r="D170" s="17">
        <v>3</v>
      </c>
      <c r="E170" s="17">
        <v>0</v>
      </c>
      <c r="F170" s="24"/>
      <c r="G170" s="22" t="s">
        <v>423</v>
      </c>
      <c r="H170" s="12">
        <v>1503110</v>
      </c>
      <c r="I170" s="12">
        <v>0</v>
      </c>
      <c r="J170" s="12">
        <v>7382556</v>
      </c>
      <c r="K170" s="12">
        <v>0</v>
      </c>
      <c r="L170" s="12">
        <v>9964587</v>
      </c>
      <c r="M170" s="12">
        <v>9278217</v>
      </c>
      <c r="N170" s="12">
        <v>468300</v>
      </c>
      <c r="O170" s="12">
        <v>24505804</v>
      </c>
      <c r="P170" s="12">
        <v>560000</v>
      </c>
      <c r="Q170" s="12">
        <v>5429600</v>
      </c>
      <c r="R170" s="12">
        <v>19159275</v>
      </c>
      <c r="S170" s="12">
        <v>4187000</v>
      </c>
      <c r="T170" s="12">
        <v>1561214</v>
      </c>
      <c r="U170" s="69">
        <v>1946782</v>
      </c>
      <c r="V170" s="72">
        <v>85946445</v>
      </c>
    </row>
    <row r="171" spans="1:22" ht="12.75">
      <c r="A171" s="254">
        <v>2</v>
      </c>
      <c r="B171" s="255">
        <v>8</v>
      </c>
      <c r="C171" s="255">
        <v>8</v>
      </c>
      <c r="D171" s="17">
        <v>3</v>
      </c>
      <c r="E171" s="17">
        <v>0</v>
      </c>
      <c r="F171" s="24"/>
      <c r="G171" s="22" t="s">
        <v>424</v>
      </c>
      <c r="H171" s="12">
        <v>14530</v>
      </c>
      <c r="I171" s="12">
        <v>0</v>
      </c>
      <c r="J171" s="12">
        <v>644300</v>
      </c>
      <c r="K171" s="12">
        <v>4894549</v>
      </c>
      <c r="L171" s="12">
        <v>159500</v>
      </c>
      <c r="M171" s="12">
        <v>4003541</v>
      </c>
      <c r="N171" s="12">
        <v>452151</v>
      </c>
      <c r="O171" s="12">
        <v>7812226</v>
      </c>
      <c r="P171" s="12">
        <v>240000</v>
      </c>
      <c r="Q171" s="12">
        <v>3947641</v>
      </c>
      <c r="R171" s="12">
        <v>2971263</v>
      </c>
      <c r="S171" s="12">
        <v>1555617</v>
      </c>
      <c r="T171" s="12">
        <v>626708</v>
      </c>
      <c r="U171" s="69">
        <v>990763</v>
      </c>
      <c r="V171" s="72">
        <v>28312789</v>
      </c>
    </row>
    <row r="172" spans="1:22" ht="12.75">
      <c r="A172" s="254">
        <v>2</v>
      </c>
      <c r="B172" s="255">
        <v>10</v>
      </c>
      <c r="C172" s="255">
        <v>3</v>
      </c>
      <c r="D172" s="17">
        <v>3</v>
      </c>
      <c r="E172" s="17">
        <v>0</v>
      </c>
      <c r="F172" s="24"/>
      <c r="G172" s="22" t="s">
        <v>425</v>
      </c>
      <c r="H172" s="12">
        <v>310000</v>
      </c>
      <c r="I172" s="12">
        <v>0</v>
      </c>
      <c r="J172" s="12">
        <v>1537063</v>
      </c>
      <c r="K172" s="12">
        <v>0</v>
      </c>
      <c r="L172" s="12">
        <v>1435063</v>
      </c>
      <c r="M172" s="12">
        <v>3001873</v>
      </c>
      <c r="N172" s="12">
        <v>205855</v>
      </c>
      <c r="O172" s="12">
        <v>9132106</v>
      </c>
      <c r="P172" s="12">
        <v>130000</v>
      </c>
      <c r="Q172" s="12">
        <v>6454442</v>
      </c>
      <c r="R172" s="12">
        <v>2611872</v>
      </c>
      <c r="S172" s="12">
        <v>470628</v>
      </c>
      <c r="T172" s="12">
        <v>106500</v>
      </c>
      <c r="U172" s="69">
        <v>1402059</v>
      </c>
      <c r="V172" s="72">
        <v>26797461</v>
      </c>
    </row>
    <row r="173" spans="1:22" ht="12.75">
      <c r="A173" s="254">
        <v>2</v>
      </c>
      <c r="B173" s="255">
        <v>7</v>
      </c>
      <c r="C173" s="255">
        <v>3</v>
      </c>
      <c r="D173" s="17">
        <v>3</v>
      </c>
      <c r="E173" s="17">
        <v>0</v>
      </c>
      <c r="F173" s="24"/>
      <c r="G173" s="22" t="s">
        <v>426</v>
      </c>
      <c r="H173" s="12">
        <v>2312783</v>
      </c>
      <c r="I173" s="12">
        <v>0</v>
      </c>
      <c r="J173" s="12">
        <v>963200</v>
      </c>
      <c r="K173" s="12">
        <v>3000</v>
      </c>
      <c r="L173" s="12">
        <v>1182000</v>
      </c>
      <c r="M173" s="12">
        <v>3007866</v>
      </c>
      <c r="N173" s="12">
        <v>255100</v>
      </c>
      <c r="O173" s="12">
        <v>11118620</v>
      </c>
      <c r="P173" s="12">
        <v>372000</v>
      </c>
      <c r="Q173" s="12">
        <v>5072670</v>
      </c>
      <c r="R173" s="12">
        <v>2061518</v>
      </c>
      <c r="S173" s="12">
        <v>1154039</v>
      </c>
      <c r="T173" s="12">
        <v>836237</v>
      </c>
      <c r="U173" s="69">
        <v>925027</v>
      </c>
      <c r="V173" s="72">
        <v>29264060</v>
      </c>
    </row>
    <row r="174" spans="1:22" ht="12.75">
      <c r="A174" s="254">
        <v>2</v>
      </c>
      <c r="B174" s="255">
        <v>12</v>
      </c>
      <c r="C174" s="255">
        <v>2</v>
      </c>
      <c r="D174" s="17">
        <v>3</v>
      </c>
      <c r="E174" s="17">
        <v>0</v>
      </c>
      <c r="F174" s="24"/>
      <c r="G174" s="22" t="s">
        <v>427</v>
      </c>
      <c r="H174" s="12">
        <v>18000</v>
      </c>
      <c r="I174" s="12">
        <v>17000</v>
      </c>
      <c r="J174" s="12">
        <v>964384</v>
      </c>
      <c r="K174" s="12">
        <v>2000</v>
      </c>
      <c r="L174" s="12">
        <v>552000</v>
      </c>
      <c r="M174" s="12">
        <v>1865325.19</v>
      </c>
      <c r="N174" s="12">
        <v>319431</v>
      </c>
      <c r="O174" s="12">
        <v>9416649.5</v>
      </c>
      <c r="P174" s="12">
        <v>71000</v>
      </c>
      <c r="Q174" s="12">
        <v>3300300.96</v>
      </c>
      <c r="R174" s="12">
        <v>1414697.58</v>
      </c>
      <c r="S174" s="12">
        <v>627847.27</v>
      </c>
      <c r="T174" s="12">
        <v>134766</v>
      </c>
      <c r="U174" s="69">
        <v>2116196</v>
      </c>
      <c r="V174" s="72">
        <v>20819597.5</v>
      </c>
    </row>
    <row r="175" spans="1:22" ht="12.75">
      <c r="A175" s="254">
        <v>2</v>
      </c>
      <c r="B175" s="255">
        <v>12</v>
      </c>
      <c r="C175" s="255">
        <v>3</v>
      </c>
      <c r="D175" s="17">
        <v>3</v>
      </c>
      <c r="E175" s="17">
        <v>0</v>
      </c>
      <c r="F175" s="24"/>
      <c r="G175" s="22" t="s">
        <v>428</v>
      </c>
      <c r="H175" s="12">
        <v>4119000</v>
      </c>
      <c r="I175" s="12">
        <v>27200</v>
      </c>
      <c r="J175" s="12">
        <v>2535600</v>
      </c>
      <c r="K175" s="12">
        <v>108130</v>
      </c>
      <c r="L175" s="12">
        <v>711960</v>
      </c>
      <c r="M175" s="12">
        <v>3923218</v>
      </c>
      <c r="N175" s="12">
        <v>336501</v>
      </c>
      <c r="O175" s="12">
        <v>16560931</v>
      </c>
      <c r="P175" s="12">
        <v>317000</v>
      </c>
      <c r="Q175" s="12">
        <v>7622752</v>
      </c>
      <c r="R175" s="12">
        <v>4085772</v>
      </c>
      <c r="S175" s="12">
        <v>3407354</v>
      </c>
      <c r="T175" s="12">
        <v>1212300</v>
      </c>
      <c r="U175" s="69">
        <v>2152138</v>
      </c>
      <c r="V175" s="72">
        <v>47119856</v>
      </c>
    </row>
    <row r="176" spans="1:22" ht="12.75">
      <c r="A176" s="254">
        <v>2</v>
      </c>
      <c r="B176" s="255">
        <v>21</v>
      </c>
      <c r="C176" s="255">
        <v>6</v>
      </c>
      <c r="D176" s="17">
        <v>3</v>
      </c>
      <c r="E176" s="17">
        <v>0</v>
      </c>
      <c r="F176" s="24"/>
      <c r="G176" s="22" t="s">
        <v>429</v>
      </c>
      <c r="H176" s="12">
        <v>1080</v>
      </c>
      <c r="I176" s="12">
        <v>0</v>
      </c>
      <c r="J176" s="12">
        <v>2641832</v>
      </c>
      <c r="K176" s="12">
        <v>0</v>
      </c>
      <c r="L176" s="12">
        <v>1462300</v>
      </c>
      <c r="M176" s="12">
        <v>3335302</v>
      </c>
      <c r="N176" s="12">
        <v>155140</v>
      </c>
      <c r="O176" s="12">
        <v>9278383.99</v>
      </c>
      <c r="P176" s="12">
        <v>172552</v>
      </c>
      <c r="Q176" s="12">
        <v>3673358</v>
      </c>
      <c r="R176" s="12">
        <v>900000</v>
      </c>
      <c r="S176" s="12">
        <v>1384903</v>
      </c>
      <c r="T176" s="12">
        <v>1273932</v>
      </c>
      <c r="U176" s="69">
        <v>983898</v>
      </c>
      <c r="V176" s="72">
        <v>25262680.99</v>
      </c>
    </row>
    <row r="177" spans="1:22" ht="12.75">
      <c r="A177" s="254">
        <v>2</v>
      </c>
      <c r="B177" s="255">
        <v>14</v>
      </c>
      <c r="C177" s="255">
        <v>5</v>
      </c>
      <c r="D177" s="17">
        <v>3</v>
      </c>
      <c r="E177" s="17">
        <v>0</v>
      </c>
      <c r="F177" s="24"/>
      <c r="G177" s="22" t="s">
        <v>430</v>
      </c>
      <c r="H177" s="12">
        <v>2700</v>
      </c>
      <c r="I177" s="12">
        <v>0</v>
      </c>
      <c r="J177" s="12">
        <v>649792</v>
      </c>
      <c r="K177" s="12">
        <v>1500</v>
      </c>
      <c r="L177" s="12">
        <v>90600</v>
      </c>
      <c r="M177" s="12">
        <v>1983286</v>
      </c>
      <c r="N177" s="12">
        <v>115100</v>
      </c>
      <c r="O177" s="12">
        <v>6622024.62</v>
      </c>
      <c r="P177" s="12">
        <v>85000</v>
      </c>
      <c r="Q177" s="12">
        <v>2524462</v>
      </c>
      <c r="R177" s="12">
        <v>7188280</v>
      </c>
      <c r="S177" s="12">
        <v>498567</v>
      </c>
      <c r="T177" s="12">
        <v>103500</v>
      </c>
      <c r="U177" s="69">
        <v>444876</v>
      </c>
      <c r="V177" s="72">
        <v>20309687.62</v>
      </c>
    </row>
    <row r="178" spans="1:22" ht="12.75">
      <c r="A178" s="254">
        <v>2</v>
      </c>
      <c r="B178" s="255">
        <v>8</v>
      </c>
      <c r="C178" s="255">
        <v>10</v>
      </c>
      <c r="D178" s="17">
        <v>3</v>
      </c>
      <c r="E178" s="17">
        <v>0</v>
      </c>
      <c r="F178" s="24"/>
      <c r="G178" s="22" t="s">
        <v>431</v>
      </c>
      <c r="H178" s="12">
        <v>840712</v>
      </c>
      <c r="I178" s="12">
        <v>0</v>
      </c>
      <c r="J178" s="12">
        <v>1293009</v>
      </c>
      <c r="K178" s="12">
        <v>35000</v>
      </c>
      <c r="L178" s="12">
        <v>398718</v>
      </c>
      <c r="M178" s="12">
        <v>2354461</v>
      </c>
      <c r="N178" s="12">
        <v>266180</v>
      </c>
      <c r="O178" s="12">
        <v>7352091</v>
      </c>
      <c r="P178" s="12">
        <v>85200</v>
      </c>
      <c r="Q178" s="12">
        <v>3088800</v>
      </c>
      <c r="R178" s="12">
        <v>1619887</v>
      </c>
      <c r="S178" s="12">
        <v>1338586</v>
      </c>
      <c r="T178" s="12">
        <v>7431486</v>
      </c>
      <c r="U178" s="69">
        <v>1208654</v>
      </c>
      <c r="V178" s="72">
        <v>27312784</v>
      </c>
    </row>
    <row r="179" spans="1:22" ht="12.75">
      <c r="A179" s="254">
        <v>2</v>
      </c>
      <c r="B179" s="255">
        <v>13</v>
      </c>
      <c r="C179" s="255">
        <v>3</v>
      </c>
      <c r="D179" s="17">
        <v>3</v>
      </c>
      <c r="E179" s="17">
        <v>0</v>
      </c>
      <c r="F179" s="24"/>
      <c r="G179" s="22" t="s">
        <v>432</v>
      </c>
      <c r="H179" s="12">
        <v>359500</v>
      </c>
      <c r="I179" s="12">
        <v>0</v>
      </c>
      <c r="J179" s="12">
        <v>6756225</v>
      </c>
      <c r="K179" s="12">
        <v>155000</v>
      </c>
      <c r="L179" s="12">
        <v>1167299</v>
      </c>
      <c r="M179" s="12">
        <v>5930318</v>
      </c>
      <c r="N179" s="12">
        <v>608990</v>
      </c>
      <c r="O179" s="12">
        <v>25900488</v>
      </c>
      <c r="P179" s="12">
        <v>457000</v>
      </c>
      <c r="Q179" s="12">
        <v>12820680</v>
      </c>
      <c r="R179" s="12">
        <v>5101500</v>
      </c>
      <c r="S179" s="12">
        <v>7456940</v>
      </c>
      <c r="T179" s="12">
        <v>3493764</v>
      </c>
      <c r="U179" s="69">
        <v>4318587</v>
      </c>
      <c r="V179" s="72">
        <v>74526291</v>
      </c>
    </row>
    <row r="180" spans="1:22" ht="12.75">
      <c r="A180" s="254">
        <v>2</v>
      </c>
      <c r="B180" s="255">
        <v>12</v>
      </c>
      <c r="C180" s="255">
        <v>4</v>
      </c>
      <c r="D180" s="17">
        <v>3</v>
      </c>
      <c r="E180" s="17">
        <v>0</v>
      </c>
      <c r="F180" s="24"/>
      <c r="G180" s="22" t="s">
        <v>433</v>
      </c>
      <c r="H180" s="12">
        <v>27480</v>
      </c>
      <c r="I180" s="12">
        <v>0</v>
      </c>
      <c r="J180" s="12">
        <v>1454206</v>
      </c>
      <c r="K180" s="12">
        <v>20000</v>
      </c>
      <c r="L180" s="12">
        <v>395000</v>
      </c>
      <c r="M180" s="12">
        <v>2115255</v>
      </c>
      <c r="N180" s="12">
        <v>410461</v>
      </c>
      <c r="O180" s="12">
        <v>11990924.56</v>
      </c>
      <c r="P180" s="12">
        <v>442991.99</v>
      </c>
      <c r="Q180" s="12">
        <v>5201761</v>
      </c>
      <c r="R180" s="12">
        <v>3935654.57</v>
      </c>
      <c r="S180" s="12">
        <v>2535239.21</v>
      </c>
      <c r="T180" s="12">
        <v>999431</v>
      </c>
      <c r="U180" s="69">
        <v>1350217</v>
      </c>
      <c r="V180" s="72">
        <v>30878621.33</v>
      </c>
    </row>
    <row r="181" spans="1:22" ht="12.75">
      <c r="A181" s="254">
        <v>2</v>
      </c>
      <c r="B181" s="255">
        <v>2</v>
      </c>
      <c r="C181" s="255">
        <v>7</v>
      </c>
      <c r="D181" s="17">
        <v>3</v>
      </c>
      <c r="E181" s="17">
        <v>0</v>
      </c>
      <c r="F181" s="24"/>
      <c r="G181" s="22" t="s">
        <v>434</v>
      </c>
      <c r="H181" s="12">
        <v>6736</v>
      </c>
      <c r="I181" s="12">
        <v>0</v>
      </c>
      <c r="J181" s="12">
        <v>2507007</v>
      </c>
      <c r="K181" s="12">
        <v>700000</v>
      </c>
      <c r="L181" s="12">
        <v>2020119</v>
      </c>
      <c r="M181" s="12">
        <v>2797726</v>
      </c>
      <c r="N181" s="12">
        <v>104000</v>
      </c>
      <c r="O181" s="12">
        <v>4735883</v>
      </c>
      <c r="P181" s="12">
        <v>103668</v>
      </c>
      <c r="Q181" s="12">
        <v>2665397</v>
      </c>
      <c r="R181" s="12">
        <v>2503582</v>
      </c>
      <c r="S181" s="12">
        <v>634571</v>
      </c>
      <c r="T181" s="12">
        <v>315465</v>
      </c>
      <c r="U181" s="69">
        <v>847606</v>
      </c>
      <c r="V181" s="72">
        <v>19941760</v>
      </c>
    </row>
    <row r="182" spans="1:22" ht="12.75">
      <c r="A182" s="254">
        <v>2</v>
      </c>
      <c r="B182" s="255">
        <v>1</v>
      </c>
      <c r="C182" s="255">
        <v>4</v>
      </c>
      <c r="D182" s="17">
        <v>3</v>
      </c>
      <c r="E182" s="17">
        <v>0</v>
      </c>
      <c r="F182" s="24"/>
      <c r="G182" s="22" t="s">
        <v>435</v>
      </c>
      <c r="H182" s="12">
        <v>39622</v>
      </c>
      <c r="I182" s="12">
        <v>701725</v>
      </c>
      <c r="J182" s="12">
        <v>2475000</v>
      </c>
      <c r="K182" s="12">
        <v>6000</v>
      </c>
      <c r="L182" s="12">
        <v>1213600</v>
      </c>
      <c r="M182" s="12">
        <v>4173150</v>
      </c>
      <c r="N182" s="12">
        <v>368173</v>
      </c>
      <c r="O182" s="12">
        <v>17381818.57</v>
      </c>
      <c r="P182" s="12">
        <v>231500</v>
      </c>
      <c r="Q182" s="12">
        <v>7017568.67</v>
      </c>
      <c r="R182" s="12">
        <v>1658792</v>
      </c>
      <c r="S182" s="12">
        <v>1763213.43</v>
      </c>
      <c r="T182" s="12">
        <v>498226</v>
      </c>
      <c r="U182" s="69">
        <v>1638550</v>
      </c>
      <c r="V182" s="72">
        <v>39166938.67</v>
      </c>
    </row>
    <row r="183" spans="1:22" ht="12.75">
      <c r="A183" s="254">
        <v>2</v>
      </c>
      <c r="B183" s="255">
        <v>20</v>
      </c>
      <c r="C183" s="255">
        <v>1</v>
      </c>
      <c r="D183" s="17">
        <v>3</v>
      </c>
      <c r="E183" s="17">
        <v>0</v>
      </c>
      <c r="F183" s="24"/>
      <c r="G183" s="22" t="s">
        <v>436</v>
      </c>
      <c r="H183" s="12">
        <v>44200</v>
      </c>
      <c r="I183" s="12">
        <v>0</v>
      </c>
      <c r="J183" s="12">
        <v>1539441.76</v>
      </c>
      <c r="K183" s="12">
        <v>237000</v>
      </c>
      <c r="L183" s="12">
        <v>640959.4</v>
      </c>
      <c r="M183" s="12">
        <v>4454485.11</v>
      </c>
      <c r="N183" s="12">
        <v>540044.6</v>
      </c>
      <c r="O183" s="12">
        <v>19407242.41</v>
      </c>
      <c r="P183" s="12">
        <v>302000</v>
      </c>
      <c r="Q183" s="12">
        <v>6376950</v>
      </c>
      <c r="R183" s="12">
        <v>5313106.33</v>
      </c>
      <c r="S183" s="12">
        <v>2234666.42</v>
      </c>
      <c r="T183" s="12">
        <v>881624.84</v>
      </c>
      <c r="U183" s="69">
        <v>3563185.54</v>
      </c>
      <c r="V183" s="72">
        <v>45534906.41</v>
      </c>
    </row>
    <row r="184" spans="1:22" ht="12.75">
      <c r="A184" s="254">
        <v>2</v>
      </c>
      <c r="B184" s="255">
        <v>10</v>
      </c>
      <c r="C184" s="255">
        <v>5</v>
      </c>
      <c r="D184" s="17">
        <v>3</v>
      </c>
      <c r="E184" s="17">
        <v>0</v>
      </c>
      <c r="F184" s="24"/>
      <c r="G184" s="22" t="s">
        <v>437</v>
      </c>
      <c r="H184" s="12">
        <v>14380</v>
      </c>
      <c r="I184" s="12">
        <v>0</v>
      </c>
      <c r="J184" s="12">
        <v>822996</v>
      </c>
      <c r="K184" s="12">
        <v>0</v>
      </c>
      <c r="L184" s="12">
        <v>392440</v>
      </c>
      <c r="M184" s="12">
        <v>1760484</v>
      </c>
      <c r="N184" s="12">
        <v>554469</v>
      </c>
      <c r="O184" s="12">
        <v>7018013</v>
      </c>
      <c r="P184" s="12">
        <v>92925</v>
      </c>
      <c r="Q184" s="12">
        <v>5499172</v>
      </c>
      <c r="R184" s="12">
        <v>945008</v>
      </c>
      <c r="S184" s="12">
        <v>1343127</v>
      </c>
      <c r="T184" s="12">
        <v>125302</v>
      </c>
      <c r="U184" s="69">
        <v>876031</v>
      </c>
      <c r="V184" s="72">
        <v>19444347</v>
      </c>
    </row>
    <row r="185" spans="1:22" ht="12.75">
      <c r="A185" s="254">
        <v>2</v>
      </c>
      <c r="B185" s="255">
        <v>25</v>
      </c>
      <c r="C185" s="255">
        <v>4</v>
      </c>
      <c r="D185" s="17">
        <v>3</v>
      </c>
      <c r="E185" s="17">
        <v>0</v>
      </c>
      <c r="F185" s="24"/>
      <c r="G185" s="22" t="s">
        <v>438</v>
      </c>
      <c r="H185" s="12">
        <v>3611112</v>
      </c>
      <c r="I185" s="12">
        <v>0</v>
      </c>
      <c r="J185" s="12">
        <v>1625150</v>
      </c>
      <c r="K185" s="12">
        <v>123133</v>
      </c>
      <c r="L185" s="12">
        <v>1632547</v>
      </c>
      <c r="M185" s="12">
        <v>2703015</v>
      </c>
      <c r="N185" s="12">
        <v>162469</v>
      </c>
      <c r="O185" s="12">
        <v>9480180.8</v>
      </c>
      <c r="P185" s="12">
        <v>172905</v>
      </c>
      <c r="Q185" s="12">
        <v>4678200</v>
      </c>
      <c r="R185" s="12">
        <v>4326373</v>
      </c>
      <c r="S185" s="12">
        <v>2894267</v>
      </c>
      <c r="T185" s="12">
        <v>209000</v>
      </c>
      <c r="U185" s="69">
        <v>907321</v>
      </c>
      <c r="V185" s="72">
        <v>32525672.8</v>
      </c>
    </row>
    <row r="186" spans="1:22" ht="12.75">
      <c r="A186" s="254">
        <v>2</v>
      </c>
      <c r="B186" s="255">
        <v>16</v>
      </c>
      <c r="C186" s="255">
        <v>4</v>
      </c>
      <c r="D186" s="17">
        <v>3</v>
      </c>
      <c r="E186" s="17">
        <v>0</v>
      </c>
      <c r="F186" s="24"/>
      <c r="G186" s="22" t="s">
        <v>439</v>
      </c>
      <c r="H186" s="12">
        <v>222206</v>
      </c>
      <c r="I186" s="12">
        <v>1240000</v>
      </c>
      <c r="J186" s="12">
        <v>10108280</v>
      </c>
      <c r="K186" s="12">
        <v>3300</v>
      </c>
      <c r="L186" s="12">
        <v>11791006</v>
      </c>
      <c r="M186" s="12">
        <v>18527394.96</v>
      </c>
      <c r="N186" s="12">
        <v>4429006</v>
      </c>
      <c r="O186" s="12">
        <v>42719873</v>
      </c>
      <c r="P186" s="12">
        <v>4390530</v>
      </c>
      <c r="Q186" s="12">
        <v>11970559</v>
      </c>
      <c r="R186" s="12">
        <v>30559021</v>
      </c>
      <c r="S186" s="12">
        <v>9072111</v>
      </c>
      <c r="T186" s="12">
        <v>12501224</v>
      </c>
      <c r="U186" s="69">
        <v>47391364.04</v>
      </c>
      <c r="V186" s="72">
        <v>204925875</v>
      </c>
    </row>
    <row r="187" spans="1:22" ht="12.75">
      <c r="A187" s="254">
        <v>2</v>
      </c>
      <c r="B187" s="255">
        <v>9</v>
      </c>
      <c r="C187" s="255">
        <v>7</v>
      </c>
      <c r="D187" s="17">
        <v>3</v>
      </c>
      <c r="E187" s="17">
        <v>0</v>
      </c>
      <c r="F187" s="24"/>
      <c r="G187" s="22" t="s">
        <v>440</v>
      </c>
      <c r="H187" s="12">
        <v>18069</v>
      </c>
      <c r="I187" s="12">
        <v>0</v>
      </c>
      <c r="J187" s="12">
        <v>1758923</v>
      </c>
      <c r="K187" s="12">
        <v>3000</v>
      </c>
      <c r="L187" s="12">
        <v>1284834</v>
      </c>
      <c r="M187" s="12">
        <v>2434028</v>
      </c>
      <c r="N187" s="12">
        <v>823729</v>
      </c>
      <c r="O187" s="12">
        <v>7202142.15</v>
      </c>
      <c r="P187" s="12">
        <v>168189.27</v>
      </c>
      <c r="Q187" s="12">
        <v>3378206.97</v>
      </c>
      <c r="R187" s="12">
        <v>2541438.62</v>
      </c>
      <c r="S187" s="12">
        <v>1265528.72</v>
      </c>
      <c r="T187" s="12">
        <v>34141.56</v>
      </c>
      <c r="U187" s="69">
        <v>746525</v>
      </c>
      <c r="V187" s="72">
        <v>21658755.29</v>
      </c>
    </row>
    <row r="188" spans="1:22" ht="12.75">
      <c r="A188" s="254">
        <v>2</v>
      </c>
      <c r="B188" s="255">
        <v>20</v>
      </c>
      <c r="C188" s="255">
        <v>2</v>
      </c>
      <c r="D188" s="17">
        <v>3</v>
      </c>
      <c r="E188" s="17">
        <v>0</v>
      </c>
      <c r="F188" s="24"/>
      <c r="G188" s="22" t="s">
        <v>441</v>
      </c>
      <c r="H188" s="12">
        <v>138658</v>
      </c>
      <c r="I188" s="12">
        <v>0</v>
      </c>
      <c r="J188" s="12">
        <v>2281790</v>
      </c>
      <c r="K188" s="12">
        <v>20164</v>
      </c>
      <c r="L188" s="12">
        <v>218000</v>
      </c>
      <c r="M188" s="12">
        <v>3383838</v>
      </c>
      <c r="N188" s="12">
        <v>666438</v>
      </c>
      <c r="O188" s="12">
        <v>8109500</v>
      </c>
      <c r="P188" s="12">
        <v>222460</v>
      </c>
      <c r="Q188" s="12">
        <v>4483417</v>
      </c>
      <c r="R188" s="12">
        <v>3396201</v>
      </c>
      <c r="S188" s="12">
        <v>4081519</v>
      </c>
      <c r="T188" s="12">
        <v>379045</v>
      </c>
      <c r="U188" s="69">
        <v>1226805</v>
      </c>
      <c r="V188" s="72">
        <v>28607835</v>
      </c>
    </row>
    <row r="189" spans="1:22" ht="12.75">
      <c r="A189" s="254">
        <v>2</v>
      </c>
      <c r="B189" s="255">
        <v>16</v>
      </c>
      <c r="C189" s="255">
        <v>5</v>
      </c>
      <c r="D189" s="17">
        <v>3</v>
      </c>
      <c r="E189" s="17">
        <v>0</v>
      </c>
      <c r="F189" s="24"/>
      <c r="G189" s="22" t="s">
        <v>442</v>
      </c>
      <c r="H189" s="12">
        <v>14500</v>
      </c>
      <c r="I189" s="12">
        <v>0</v>
      </c>
      <c r="J189" s="12">
        <v>454000</v>
      </c>
      <c r="K189" s="12">
        <v>0</v>
      </c>
      <c r="L189" s="12">
        <v>2165000</v>
      </c>
      <c r="M189" s="12">
        <v>3685463</v>
      </c>
      <c r="N189" s="12">
        <v>433000</v>
      </c>
      <c r="O189" s="12">
        <v>9624367</v>
      </c>
      <c r="P189" s="12">
        <v>98000</v>
      </c>
      <c r="Q189" s="12">
        <v>4379600</v>
      </c>
      <c r="R189" s="12">
        <v>17818027</v>
      </c>
      <c r="S189" s="12">
        <v>676000</v>
      </c>
      <c r="T189" s="12">
        <v>3170000</v>
      </c>
      <c r="U189" s="69">
        <v>3277595</v>
      </c>
      <c r="V189" s="72">
        <v>45795552</v>
      </c>
    </row>
    <row r="190" spans="1:22" ht="12.75">
      <c r="A190" s="254">
        <v>2</v>
      </c>
      <c r="B190" s="255">
        <v>8</v>
      </c>
      <c r="C190" s="255">
        <v>12</v>
      </c>
      <c r="D190" s="17">
        <v>3</v>
      </c>
      <c r="E190" s="17">
        <v>0</v>
      </c>
      <c r="F190" s="24"/>
      <c r="G190" s="22" t="s">
        <v>443</v>
      </c>
      <c r="H190" s="12">
        <v>60115</v>
      </c>
      <c r="I190" s="12">
        <v>0</v>
      </c>
      <c r="J190" s="12">
        <v>2742805</v>
      </c>
      <c r="K190" s="12">
        <v>2596132</v>
      </c>
      <c r="L190" s="12">
        <v>196500</v>
      </c>
      <c r="M190" s="12">
        <v>3883158</v>
      </c>
      <c r="N190" s="12">
        <v>1353562</v>
      </c>
      <c r="O190" s="12">
        <v>9369702</v>
      </c>
      <c r="P190" s="12">
        <v>155950</v>
      </c>
      <c r="Q190" s="12">
        <v>4137110</v>
      </c>
      <c r="R190" s="12">
        <v>555179</v>
      </c>
      <c r="S190" s="12">
        <v>6972137</v>
      </c>
      <c r="T190" s="12">
        <v>494029</v>
      </c>
      <c r="U190" s="69">
        <v>1338797</v>
      </c>
      <c r="V190" s="72">
        <v>33855176</v>
      </c>
    </row>
    <row r="191" spans="1:22" ht="12.75">
      <c r="A191" s="254">
        <v>2</v>
      </c>
      <c r="B191" s="255">
        <v>23</v>
      </c>
      <c r="C191" s="255">
        <v>8</v>
      </c>
      <c r="D191" s="17">
        <v>3</v>
      </c>
      <c r="E191" s="17">
        <v>0</v>
      </c>
      <c r="F191" s="24"/>
      <c r="G191" s="22" t="s">
        <v>444</v>
      </c>
      <c r="H191" s="12">
        <v>344000</v>
      </c>
      <c r="I191" s="12">
        <v>100000</v>
      </c>
      <c r="J191" s="12">
        <v>6837716</v>
      </c>
      <c r="K191" s="12">
        <v>0</v>
      </c>
      <c r="L191" s="12">
        <v>7388000</v>
      </c>
      <c r="M191" s="12">
        <v>6168675</v>
      </c>
      <c r="N191" s="12">
        <v>240000</v>
      </c>
      <c r="O191" s="12">
        <v>26423422</v>
      </c>
      <c r="P191" s="12">
        <v>540000</v>
      </c>
      <c r="Q191" s="12">
        <v>4494700</v>
      </c>
      <c r="R191" s="12">
        <v>10834313</v>
      </c>
      <c r="S191" s="12">
        <v>1400000</v>
      </c>
      <c r="T191" s="12">
        <v>9934582</v>
      </c>
      <c r="U191" s="69">
        <v>5698942</v>
      </c>
      <c r="V191" s="72">
        <v>80404350</v>
      </c>
    </row>
    <row r="192" spans="1:22" ht="12.75">
      <c r="A192" s="254">
        <v>2</v>
      </c>
      <c r="B192" s="255">
        <v>23</v>
      </c>
      <c r="C192" s="255">
        <v>7</v>
      </c>
      <c r="D192" s="17">
        <v>3</v>
      </c>
      <c r="E192" s="17">
        <v>0</v>
      </c>
      <c r="F192" s="24"/>
      <c r="G192" s="22" t="s">
        <v>445</v>
      </c>
      <c r="H192" s="12">
        <v>34000</v>
      </c>
      <c r="I192" s="12">
        <v>0</v>
      </c>
      <c r="J192" s="12">
        <v>700000</v>
      </c>
      <c r="K192" s="12">
        <v>20000</v>
      </c>
      <c r="L192" s="12">
        <v>433300</v>
      </c>
      <c r="M192" s="12">
        <v>4212670</v>
      </c>
      <c r="N192" s="12">
        <v>290400</v>
      </c>
      <c r="O192" s="12">
        <v>12723987</v>
      </c>
      <c r="P192" s="12">
        <v>213000</v>
      </c>
      <c r="Q192" s="12">
        <v>4463920</v>
      </c>
      <c r="R192" s="12">
        <v>4165000</v>
      </c>
      <c r="S192" s="12">
        <v>1594800</v>
      </c>
      <c r="T192" s="12">
        <v>1365000</v>
      </c>
      <c r="U192" s="69">
        <v>992390</v>
      </c>
      <c r="V192" s="72">
        <v>31208467</v>
      </c>
    </row>
    <row r="193" spans="1:22" ht="12.75">
      <c r="A193" s="254">
        <v>2</v>
      </c>
      <c r="B193" s="255">
        <v>8</v>
      </c>
      <c r="C193" s="255">
        <v>13</v>
      </c>
      <c r="D193" s="17">
        <v>3</v>
      </c>
      <c r="E193" s="17">
        <v>0</v>
      </c>
      <c r="F193" s="24"/>
      <c r="G193" s="22" t="s">
        <v>446</v>
      </c>
      <c r="H193" s="12">
        <v>900</v>
      </c>
      <c r="I193" s="12">
        <v>5000</v>
      </c>
      <c r="J193" s="12">
        <v>1088100</v>
      </c>
      <c r="K193" s="12">
        <v>91500</v>
      </c>
      <c r="L193" s="12">
        <v>2024068</v>
      </c>
      <c r="M193" s="12">
        <v>2385112</v>
      </c>
      <c r="N193" s="12">
        <v>323000</v>
      </c>
      <c r="O193" s="12">
        <v>5036368</v>
      </c>
      <c r="P193" s="12">
        <v>209000</v>
      </c>
      <c r="Q193" s="12">
        <v>2778900</v>
      </c>
      <c r="R193" s="12">
        <v>15982260</v>
      </c>
      <c r="S193" s="12">
        <v>3923464</v>
      </c>
      <c r="T193" s="12">
        <v>706122</v>
      </c>
      <c r="U193" s="69">
        <v>1074203</v>
      </c>
      <c r="V193" s="72">
        <v>35627997</v>
      </c>
    </row>
    <row r="194" spans="1:22" ht="12.75">
      <c r="A194" s="254">
        <v>2</v>
      </c>
      <c r="B194" s="255">
        <v>19</v>
      </c>
      <c r="C194" s="255">
        <v>6</v>
      </c>
      <c r="D194" s="17">
        <v>3</v>
      </c>
      <c r="E194" s="17">
        <v>0</v>
      </c>
      <c r="F194" s="24"/>
      <c r="G194" s="22" t="s">
        <v>447</v>
      </c>
      <c r="H194" s="12">
        <v>4044514</v>
      </c>
      <c r="I194" s="12">
        <v>0</v>
      </c>
      <c r="J194" s="12">
        <v>1575000</v>
      </c>
      <c r="K194" s="12">
        <v>0</v>
      </c>
      <c r="L194" s="12">
        <v>9316151</v>
      </c>
      <c r="M194" s="12">
        <v>8625754</v>
      </c>
      <c r="N194" s="12">
        <v>1105441</v>
      </c>
      <c r="O194" s="12">
        <v>23117095</v>
      </c>
      <c r="P194" s="12">
        <v>436000</v>
      </c>
      <c r="Q194" s="12">
        <v>9334272</v>
      </c>
      <c r="R194" s="12">
        <v>15936197</v>
      </c>
      <c r="S194" s="12">
        <v>6054580</v>
      </c>
      <c r="T194" s="12">
        <v>1925700</v>
      </c>
      <c r="U194" s="69">
        <v>5076803</v>
      </c>
      <c r="V194" s="72">
        <v>86547507</v>
      </c>
    </row>
    <row r="195" spans="1:22" ht="12.75">
      <c r="A195" s="254">
        <v>2</v>
      </c>
      <c r="B195" s="255">
        <v>17</v>
      </c>
      <c r="C195" s="255">
        <v>4</v>
      </c>
      <c r="D195" s="17">
        <v>3</v>
      </c>
      <c r="E195" s="17">
        <v>0</v>
      </c>
      <c r="F195" s="24"/>
      <c r="G195" s="22" t="s">
        <v>448</v>
      </c>
      <c r="H195" s="12">
        <v>99130</v>
      </c>
      <c r="I195" s="12">
        <v>0</v>
      </c>
      <c r="J195" s="12">
        <v>2380645</v>
      </c>
      <c r="K195" s="12">
        <v>7515000</v>
      </c>
      <c r="L195" s="12">
        <v>2673650</v>
      </c>
      <c r="M195" s="12">
        <v>5676496</v>
      </c>
      <c r="N195" s="12">
        <v>790050</v>
      </c>
      <c r="O195" s="12">
        <v>19725149</v>
      </c>
      <c r="P195" s="12">
        <v>510000</v>
      </c>
      <c r="Q195" s="12">
        <v>10891200</v>
      </c>
      <c r="R195" s="12">
        <v>12969000</v>
      </c>
      <c r="S195" s="12">
        <v>9182764</v>
      </c>
      <c r="T195" s="12">
        <v>1738965</v>
      </c>
      <c r="U195" s="69">
        <v>3093637</v>
      </c>
      <c r="V195" s="72">
        <v>77245686</v>
      </c>
    </row>
    <row r="196" spans="1:22" ht="12.75">
      <c r="A196" s="254">
        <v>2</v>
      </c>
      <c r="B196" s="255">
        <v>14</v>
      </c>
      <c r="C196" s="255">
        <v>7</v>
      </c>
      <c r="D196" s="17">
        <v>3</v>
      </c>
      <c r="E196" s="17">
        <v>0</v>
      </c>
      <c r="F196" s="24"/>
      <c r="G196" s="22" t="s">
        <v>449</v>
      </c>
      <c r="H196" s="12">
        <v>10000</v>
      </c>
      <c r="I196" s="12">
        <v>0</v>
      </c>
      <c r="J196" s="12">
        <v>846162</v>
      </c>
      <c r="K196" s="12">
        <v>0</v>
      </c>
      <c r="L196" s="12">
        <v>2133300</v>
      </c>
      <c r="M196" s="12">
        <v>3675997</v>
      </c>
      <c r="N196" s="12">
        <v>112006</v>
      </c>
      <c r="O196" s="12">
        <v>15560476</v>
      </c>
      <c r="P196" s="12">
        <v>310000</v>
      </c>
      <c r="Q196" s="12">
        <v>6406650</v>
      </c>
      <c r="R196" s="12">
        <v>7856055</v>
      </c>
      <c r="S196" s="12">
        <v>1995404</v>
      </c>
      <c r="T196" s="12">
        <v>3957914</v>
      </c>
      <c r="U196" s="69">
        <v>1669681</v>
      </c>
      <c r="V196" s="72">
        <v>44533645</v>
      </c>
    </row>
    <row r="197" spans="1:22" ht="12.75">
      <c r="A197" s="254">
        <v>2</v>
      </c>
      <c r="B197" s="255">
        <v>8</v>
      </c>
      <c r="C197" s="255">
        <v>14</v>
      </c>
      <c r="D197" s="17">
        <v>3</v>
      </c>
      <c r="E197" s="17">
        <v>0</v>
      </c>
      <c r="F197" s="24"/>
      <c r="G197" s="22" t="s">
        <v>450</v>
      </c>
      <c r="H197" s="12">
        <v>1300</v>
      </c>
      <c r="I197" s="12">
        <v>0</v>
      </c>
      <c r="J197" s="12">
        <v>3672284.08</v>
      </c>
      <c r="K197" s="12">
        <v>0</v>
      </c>
      <c r="L197" s="12">
        <v>221338.99</v>
      </c>
      <c r="M197" s="12">
        <v>3054859.72</v>
      </c>
      <c r="N197" s="12">
        <v>176270</v>
      </c>
      <c r="O197" s="12">
        <v>6925941</v>
      </c>
      <c r="P197" s="12">
        <v>117000</v>
      </c>
      <c r="Q197" s="12">
        <v>2872377</v>
      </c>
      <c r="R197" s="12">
        <v>3003028.62</v>
      </c>
      <c r="S197" s="12">
        <v>462600</v>
      </c>
      <c r="T197" s="12">
        <v>275271</v>
      </c>
      <c r="U197" s="69">
        <v>1318737.59</v>
      </c>
      <c r="V197" s="72">
        <v>22101008</v>
      </c>
    </row>
    <row r="198" spans="1:22" ht="12.75">
      <c r="A198" s="254">
        <v>2</v>
      </c>
      <c r="B198" s="255">
        <v>11</v>
      </c>
      <c r="C198" s="255">
        <v>4</v>
      </c>
      <c r="D198" s="17">
        <v>3</v>
      </c>
      <c r="E198" s="17">
        <v>0</v>
      </c>
      <c r="F198" s="24"/>
      <c r="G198" s="22" t="s">
        <v>451</v>
      </c>
      <c r="H198" s="12">
        <v>1645645</v>
      </c>
      <c r="I198" s="12">
        <v>0</v>
      </c>
      <c r="J198" s="12">
        <v>544000</v>
      </c>
      <c r="K198" s="12">
        <v>0</v>
      </c>
      <c r="L198" s="12">
        <v>350000</v>
      </c>
      <c r="M198" s="12">
        <v>2601486</v>
      </c>
      <c r="N198" s="12">
        <v>376000</v>
      </c>
      <c r="O198" s="12">
        <v>9390299</v>
      </c>
      <c r="P198" s="12">
        <v>162000</v>
      </c>
      <c r="Q198" s="12">
        <v>4724752</v>
      </c>
      <c r="R198" s="12">
        <v>2478000</v>
      </c>
      <c r="S198" s="12">
        <v>2107199</v>
      </c>
      <c r="T198" s="12">
        <v>1497950</v>
      </c>
      <c r="U198" s="69">
        <v>902494</v>
      </c>
      <c r="V198" s="72">
        <v>26779825</v>
      </c>
    </row>
    <row r="199" spans="1:22" ht="12.75">
      <c r="A199" s="254">
        <v>2</v>
      </c>
      <c r="B199" s="255">
        <v>18</v>
      </c>
      <c r="C199" s="255">
        <v>4</v>
      </c>
      <c r="D199" s="17">
        <v>3</v>
      </c>
      <c r="E199" s="17">
        <v>0</v>
      </c>
      <c r="F199" s="24"/>
      <c r="G199" s="22" t="s">
        <v>452</v>
      </c>
      <c r="H199" s="12">
        <v>71000</v>
      </c>
      <c r="I199" s="12">
        <v>0</v>
      </c>
      <c r="J199" s="12">
        <v>3676532</v>
      </c>
      <c r="K199" s="12">
        <v>250000</v>
      </c>
      <c r="L199" s="12">
        <v>2974804</v>
      </c>
      <c r="M199" s="12">
        <v>7372613</v>
      </c>
      <c r="N199" s="12">
        <v>903025</v>
      </c>
      <c r="O199" s="12">
        <v>30511252</v>
      </c>
      <c r="P199" s="12">
        <v>455250</v>
      </c>
      <c r="Q199" s="12">
        <v>7228647</v>
      </c>
      <c r="R199" s="12">
        <v>2054355</v>
      </c>
      <c r="S199" s="12">
        <v>3359490</v>
      </c>
      <c r="T199" s="12">
        <v>580500</v>
      </c>
      <c r="U199" s="69">
        <v>3175138</v>
      </c>
      <c r="V199" s="72">
        <v>62612606</v>
      </c>
    </row>
    <row r="200" spans="1:22" ht="12.75">
      <c r="A200" s="254">
        <v>2</v>
      </c>
      <c r="B200" s="255">
        <v>26</v>
      </c>
      <c r="C200" s="255">
        <v>4</v>
      </c>
      <c r="D200" s="17">
        <v>3</v>
      </c>
      <c r="E200" s="17">
        <v>0</v>
      </c>
      <c r="F200" s="24"/>
      <c r="G200" s="22" t="s">
        <v>453</v>
      </c>
      <c r="H200" s="12">
        <v>35500</v>
      </c>
      <c r="I200" s="12">
        <v>0</v>
      </c>
      <c r="J200" s="12">
        <v>992578</v>
      </c>
      <c r="K200" s="12">
        <v>352187</v>
      </c>
      <c r="L200" s="12">
        <v>80000</v>
      </c>
      <c r="M200" s="12">
        <v>2378346.82</v>
      </c>
      <c r="N200" s="12">
        <v>164600</v>
      </c>
      <c r="O200" s="12">
        <v>7010123</v>
      </c>
      <c r="P200" s="12">
        <v>122000</v>
      </c>
      <c r="Q200" s="12">
        <v>4030873</v>
      </c>
      <c r="R200" s="12">
        <v>4110454.77</v>
      </c>
      <c r="S200" s="12">
        <v>2054992</v>
      </c>
      <c r="T200" s="12">
        <v>305836.52</v>
      </c>
      <c r="U200" s="69">
        <v>1327101.89</v>
      </c>
      <c r="V200" s="72">
        <v>22964593</v>
      </c>
    </row>
    <row r="201" spans="1:22" ht="12.75">
      <c r="A201" s="254">
        <v>2</v>
      </c>
      <c r="B201" s="255">
        <v>20</v>
      </c>
      <c r="C201" s="255">
        <v>3</v>
      </c>
      <c r="D201" s="17">
        <v>3</v>
      </c>
      <c r="E201" s="17">
        <v>0</v>
      </c>
      <c r="F201" s="24"/>
      <c r="G201" s="22" t="s">
        <v>454</v>
      </c>
      <c r="H201" s="12">
        <v>174313</v>
      </c>
      <c r="I201" s="12">
        <v>0</v>
      </c>
      <c r="J201" s="12">
        <v>3488130</v>
      </c>
      <c r="K201" s="12">
        <v>3876263</v>
      </c>
      <c r="L201" s="12">
        <v>517850</v>
      </c>
      <c r="M201" s="12">
        <v>7740070</v>
      </c>
      <c r="N201" s="12">
        <v>248217</v>
      </c>
      <c r="O201" s="12">
        <v>20213100</v>
      </c>
      <c r="P201" s="12">
        <v>435400</v>
      </c>
      <c r="Q201" s="12">
        <v>7071908</v>
      </c>
      <c r="R201" s="12">
        <v>5008332</v>
      </c>
      <c r="S201" s="12">
        <v>2594941</v>
      </c>
      <c r="T201" s="12">
        <v>12653153</v>
      </c>
      <c r="U201" s="69">
        <v>2631391</v>
      </c>
      <c r="V201" s="72">
        <v>66653068</v>
      </c>
    </row>
    <row r="202" spans="1:22" ht="12.75">
      <c r="A202" s="254">
        <v>2</v>
      </c>
      <c r="B202" s="255">
        <v>14</v>
      </c>
      <c r="C202" s="255">
        <v>8</v>
      </c>
      <c r="D202" s="17">
        <v>3</v>
      </c>
      <c r="E202" s="17">
        <v>0</v>
      </c>
      <c r="F202" s="24"/>
      <c r="G202" s="22" t="s">
        <v>455</v>
      </c>
      <c r="H202" s="12">
        <v>7965300</v>
      </c>
      <c r="I202" s="12">
        <v>0</v>
      </c>
      <c r="J202" s="12">
        <v>2303807</v>
      </c>
      <c r="K202" s="12">
        <v>54782</v>
      </c>
      <c r="L202" s="12">
        <v>101000</v>
      </c>
      <c r="M202" s="12">
        <v>3882430</v>
      </c>
      <c r="N202" s="12">
        <v>148000</v>
      </c>
      <c r="O202" s="12">
        <v>14012243</v>
      </c>
      <c r="P202" s="12">
        <v>224065</v>
      </c>
      <c r="Q202" s="12">
        <v>4231774</v>
      </c>
      <c r="R202" s="12">
        <v>3451994</v>
      </c>
      <c r="S202" s="12">
        <v>1802380</v>
      </c>
      <c r="T202" s="12">
        <v>2328897</v>
      </c>
      <c r="U202" s="69">
        <v>1500316</v>
      </c>
      <c r="V202" s="72">
        <v>42006988</v>
      </c>
    </row>
    <row r="203" spans="1:22" ht="12.75">
      <c r="A203" s="254">
        <v>2</v>
      </c>
      <c r="B203" s="255">
        <v>4</v>
      </c>
      <c r="C203" s="255">
        <v>4</v>
      </c>
      <c r="D203" s="17">
        <v>3</v>
      </c>
      <c r="E203" s="17">
        <v>0</v>
      </c>
      <c r="F203" s="24"/>
      <c r="G203" s="22" t="s">
        <v>456</v>
      </c>
      <c r="H203" s="12">
        <v>162569</v>
      </c>
      <c r="I203" s="12">
        <v>0</v>
      </c>
      <c r="J203" s="12">
        <v>851445.15</v>
      </c>
      <c r="K203" s="12">
        <v>0</v>
      </c>
      <c r="L203" s="12">
        <v>643402</v>
      </c>
      <c r="M203" s="12">
        <v>2878598</v>
      </c>
      <c r="N203" s="12">
        <v>203542</v>
      </c>
      <c r="O203" s="12">
        <v>8216084</v>
      </c>
      <c r="P203" s="12">
        <v>100000</v>
      </c>
      <c r="Q203" s="12">
        <v>4287540</v>
      </c>
      <c r="R203" s="12">
        <v>2731810</v>
      </c>
      <c r="S203" s="12">
        <v>448446</v>
      </c>
      <c r="T203" s="12">
        <v>180500</v>
      </c>
      <c r="U203" s="69">
        <v>500707</v>
      </c>
      <c r="V203" s="72">
        <v>21204643.15</v>
      </c>
    </row>
    <row r="204" spans="1:22" ht="12.75">
      <c r="A204" s="254">
        <v>2</v>
      </c>
      <c r="B204" s="255">
        <v>25</v>
      </c>
      <c r="C204" s="255">
        <v>6</v>
      </c>
      <c r="D204" s="17">
        <v>3</v>
      </c>
      <c r="E204" s="17">
        <v>0</v>
      </c>
      <c r="F204" s="24"/>
      <c r="G204" s="22" t="s">
        <v>457</v>
      </c>
      <c r="H204" s="12">
        <v>212183</v>
      </c>
      <c r="I204" s="12">
        <v>0</v>
      </c>
      <c r="J204" s="12">
        <v>430000</v>
      </c>
      <c r="K204" s="12">
        <v>0</v>
      </c>
      <c r="L204" s="12">
        <v>50000</v>
      </c>
      <c r="M204" s="12">
        <v>2724703</v>
      </c>
      <c r="N204" s="12">
        <v>497941</v>
      </c>
      <c r="O204" s="12">
        <v>8656209</v>
      </c>
      <c r="P204" s="12">
        <v>196537</v>
      </c>
      <c r="Q204" s="12">
        <v>4176640</v>
      </c>
      <c r="R204" s="12">
        <v>1860430</v>
      </c>
      <c r="S204" s="12">
        <v>1031738</v>
      </c>
      <c r="T204" s="12">
        <v>315632</v>
      </c>
      <c r="U204" s="69">
        <v>947065</v>
      </c>
      <c r="V204" s="72">
        <v>21099078</v>
      </c>
    </row>
    <row r="205" spans="1:22" ht="12.75">
      <c r="A205" s="254">
        <v>2</v>
      </c>
      <c r="B205" s="255">
        <v>17</v>
      </c>
      <c r="C205" s="255">
        <v>5</v>
      </c>
      <c r="D205" s="17">
        <v>3</v>
      </c>
      <c r="E205" s="17">
        <v>0</v>
      </c>
      <c r="F205" s="24"/>
      <c r="G205" s="22" t="s">
        <v>458</v>
      </c>
      <c r="H205" s="12">
        <v>56000</v>
      </c>
      <c r="I205" s="12">
        <v>0</v>
      </c>
      <c r="J205" s="12">
        <v>1488743</v>
      </c>
      <c r="K205" s="12">
        <v>0</v>
      </c>
      <c r="L205" s="12">
        <v>816900</v>
      </c>
      <c r="M205" s="12">
        <v>2402978</v>
      </c>
      <c r="N205" s="12">
        <v>218414</v>
      </c>
      <c r="O205" s="12">
        <v>8305152.18</v>
      </c>
      <c r="P205" s="12">
        <v>168769</v>
      </c>
      <c r="Q205" s="12">
        <v>3295651</v>
      </c>
      <c r="R205" s="12">
        <v>1257155</v>
      </c>
      <c r="S205" s="12">
        <v>726721</v>
      </c>
      <c r="T205" s="12">
        <v>109649</v>
      </c>
      <c r="U205" s="69">
        <v>1271264</v>
      </c>
      <c r="V205" s="72">
        <v>20117396.18</v>
      </c>
    </row>
    <row r="206" spans="1:22" ht="12.75">
      <c r="A206" s="254">
        <v>2</v>
      </c>
      <c r="B206" s="255">
        <v>12</v>
      </c>
      <c r="C206" s="255">
        <v>5</v>
      </c>
      <c r="D206" s="17">
        <v>3</v>
      </c>
      <c r="E206" s="17">
        <v>0</v>
      </c>
      <c r="F206" s="24"/>
      <c r="G206" s="22" t="s">
        <v>459</v>
      </c>
      <c r="H206" s="12">
        <v>348000</v>
      </c>
      <c r="I206" s="12">
        <v>31283</v>
      </c>
      <c r="J206" s="12">
        <v>294500</v>
      </c>
      <c r="K206" s="12">
        <v>0</v>
      </c>
      <c r="L206" s="12">
        <v>169413.5</v>
      </c>
      <c r="M206" s="12">
        <v>1493004</v>
      </c>
      <c r="N206" s="12">
        <v>156400</v>
      </c>
      <c r="O206" s="12">
        <v>3980482.7</v>
      </c>
      <c r="P206" s="12">
        <v>80562</v>
      </c>
      <c r="Q206" s="12">
        <v>2257557</v>
      </c>
      <c r="R206" s="12">
        <v>366977</v>
      </c>
      <c r="S206" s="12">
        <v>587000</v>
      </c>
      <c r="T206" s="12">
        <v>81000</v>
      </c>
      <c r="U206" s="69">
        <v>603223.5</v>
      </c>
      <c r="V206" s="72">
        <v>10449402.7</v>
      </c>
    </row>
    <row r="207" spans="1:22" ht="12.75">
      <c r="A207" s="254">
        <v>2</v>
      </c>
      <c r="B207" s="255">
        <v>22</v>
      </c>
      <c r="C207" s="255">
        <v>3</v>
      </c>
      <c r="D207" s="17">
        <v>3</v>
      </c>
      <c r="E207" s="17">
        <v>0</v>
      </c>
      <c r="F207" s="24"/>
      <c r="G207" s="22" t="s">
        <v>460</v>
      </c>
      <c r="H207" s="12">
        <v>19800</v>
      </c>
      <c r="I207" s="12">
        <v>0</v>
      </c>
      <c r="J207" s="12">
        <v>11140879</v>
      </c>
      <c r="K207" s="12">
        <v>713700</v>
      </c>
      <c r="L207" s="12">
        <v>2538700</v>
      </c>
      <c r="M207" s="12">
        <v>6124898</v>
      </c>
      <c r="N207" s="12">
        <v>280700</v>
      </c>
      <c r="O207" s="12">
        <v>22816255</v>
      </c>
      <c r="P207" s="12">
        <v>398585</v>
      </c>
      <c r="Q207" s="12">
        <v>8711263</v>
      </c>
      <c r="R207" s="12">
        <v>6909400</v>
      </c>
      <c r="S207" s="12">
        <v>2032600</v>
      </c>
      <c r="T207" s="12">
        <v>1235000</v>
      </c>
      <c r="U207" s="69">
        <v>2740335</v>
      </c>
      <c r="V207" s="72">
        <v>65662115</v>
      </c>
    </row>
    <row r="208" spans="1:22" ht="12.75">
      <c r="A208" s="254">
        <v>2</v>
      </c>
      <c r="B208" s="255">
        <v>24</v>
      </c>
      <c r="C208" s="255">
        <v>5</v>
      </c>
      <c r="D208" s="17">
        <v>3</v>
      </c>
      <c r="E208" s="17">
        <v>0</v>
      </c>
      <c r="F208" s="24"/>
      <c r="G208" s="22" t="s">
        <v>461</v>
      </c>
      <c r="H208" s="12">
        <v>5747182</v>
      </c>
      <c r="I208" s="12">
        <v>0</v>
      </c>
      <c r="J208" s="12">
        <v>2074930</v>
      </c>
      <c r="K208" s="12">
        <v>0</v>
      </c>
      <c r="L208" s="12">
        <v>1860000</v>
      </c>
      <c r="M208" s="12">
        <v>4775915</v>
      </c>
      <c r="N208" s="12">
        <v>701525</v>
      </c>
      <c r="O208" s="12">
        <v>22737103.37</v>
      </c>
      <c r="P208" s="12">
        <v>434000</v>
      </c>
      <c r="Q208" s="12">
        <v>8695000</v>
      </c>
      <c r="R208" s="12">
        <v>3371040</v>
      </c>
      <c r="S208" s="12">
        <v>2146962</v>
      </c>
      <c r="T208" s="12">
        <v>1738211</v>
      </c>
      <c r="U208" s="69">
        <v>3505831.22</v>
      </c>
      <c r="V208" s="72">
        <v>57787699.59</v>
      </c>
    </row>
    <row r="209" spans="1:22" ht="12.75">
      <c r="A209" s="254">
        <v>2</v>
      </c>
      <c r="B209" s="255">
        <v>24</v>
      </c>
      <c r="C209" s="255">
        <v>6</v>
      </c>
      <c r="D209" s="17">
        <v>3</v>
      </c>
      <c r="E209" s="17">
        <v>0</v>
      </c>
      <c r="F209" s="24"/>
      <c r="G209" s="22" t="s">
        <v>462</v>
      </c>
      <c r="H209" s="12">
        <v>63539</v>
      </c>
      <c r="I209" s="12">
        <v>3350000</v>
      </c>
      <c r="J209" s="12">
        <v>504005</v>
      </c>
      <c r="K209" s="12">
        <v>18000</v>
      </c>
      <c r="L209" s="12">
        <v>1059273</v>
      </c>
      <c r="M209" s="12">
        <v>3404231</v>
      </c>
      <c r="N209" s="12">
        <v>708866</v>
      </c>
      <c r="O209" s="12">
        <v>16090891</v>
      </c>
      <c r="P209" s="12">
        <v>224000</v>
      </c>
      <c r="Q209" s="12">
        <v>8979510</v>
      </c>
      <c r="R209" s="12">
        <v>17226728</v>
      </c>
      <c r="S209" s="12">
        <v>1555828</v>
      </c>
      <c r="T209" s="12">
        <v>322894</v>
      </c>
      <c r="U209" s="69">
        <v>1903750</v>
      </c>
      <c r="V209" s="72">
        <v>55411515</v>
      </c>
    </row>
    <row r="210" spans="1:22" ht="12.75">
      <c r="A210" s="254">
        <v>2</v>
      </c>
      <c r="B210" s="255">
        <v>24</v>
      </c>
      <c r="C210" s="255">
        <v>7</v>
      </c>
      <c r="D210" s="17">
        <v>3</v>
      </c>
      <c r="E210" s="17">
        <v>0</v>
      </c>
      <c r="F210" s="24"/>
      <c r="G210" s="22" t="s">
        <v>463</v>
      </c>
      <c r="H210" s="12">
        <v>20820</v>
      </c>
      <c r="I210" s="12">
        <v>0</v>
      </c>
      <c r="J210" s="12">
        <v>485000</v>
      </c>
      <c r="K210" s="12">
        <v>1812496</v>
      </c>
      <c r="L210" s="12">
        <v>418784</v>
      </c>
      <c r="M210" s="12">
        <v>2055224</v>
      </c>
      <c r="N210" s="12">
        <v>85418</v>
      </c>
      <c r="O210" s="12">
        <v>4273380</v>
      </c>
      <c r="P210" s="12">
        <v>90000</v>
      </c>
      <c r="Q210" s="12">
        <v>2668035</v>
      </c>
      <c r="R210" s="12">
        <v>855806</v>
      </c>
      <c r="S210" s="12">
        <v>1308100</v>
      </c>
      <c r="T210" s="12">
        <v>577263</v>
      </c>
      <c r="U210" s="69">
        <v>710770</v>
      </c>
      <c r="V210" s="72">
        <v>15361096</v>
      </c>
    </row>
    <row r="211" spans="1:22" ht="12.75">
      <c r="A211" s="254">
        <v>2</v>
      </c>
      <c r="B211" s="255">
        <v>19</v>
      </c>
      <c r="C211" s="255">
        <v>8</v>
      </c>
      <c r="D211" s="17">
        <v>3</v>
      </c>
      <c r="E211" s="17">
        <v>0</v>
      </c>
      <c r="F211" s="24"/>
      <c r="G211" s="22" t="s">
        <v>464</v>
      </c>
      <c r="H211" s="12">
        <v>120900</v>
      </c>
      <c r="I211" s="12">
        <v>24383</v>
      </c>
      <c r="J211" s="12">
        <v>4043397</v>
      </c>
      <c r="K211" s="12">
        <v>0</v>
      </c>
      <c r="L211" s="12">
        <v>2763173</v>
      </c>
      <c r="M211" s="12">
        <v>4292786</v>
      </c>
      <c r="N211" s="12">
        <v>209820</v>
      </c>
      <c r="O211" s="12">
        <v>11043210</v>
      </c>
      <c r="P211" s="12">
        <v>206000</v>
      </c>
      <c r="Q211" s="12">
        <v>4308422.99</v>
      </c>
      <c r="R211" s="12">
        <v>2495690</v>
      </c>
      <c r="S211" s="12">
        <v>1391680</v>
      </c>
      <c r="T211" s="12">
        <v>3708068</v>
      </c>
      <c r="U211" s="69">
        <v>2084121</v>
      </c>
      <c r="V211" s="72">
        <v>36691650.99</v>
      </c>
    </row>
    <row r="212" spans="1:22" ht="12.75">
      <c r="A212" s="254">
        <v>2</v>
      </c>
      <c r="B212" s="255">
        <v>20</v>
      </c>
      <c r="C212" s="255">
        <v>6</v>
      </c>
      <c r="D212" s="17">
        <v>3</v>
      </c>
      <c r="E212" s="17">
        <v>0</v>
      </c>
      <c r="F212" s="24"/>
      <c r="G212" s="22" t="s">
        <v>465</v>
      </c>
      <c r="H212" s="12">
        <v>69500</v>
      </c>
      <c r="I212" s="12">
        <v>0</v>
      </c>
      <c r="J212" s="12">
        <v>3186000</v>
      </c>
      <c r="K212" s="12">
        <v>0</v>
      </c>
      <c r="L212" s="12">
        <v>1220560.45</v>
      </c>
      <c r="M212" s="12">
        <v>5230963.26</v>
      </c>
      <c r="N212" s="12">
        <v>430530</v>
      </c>
      <c r="O212" s="12">
        <v>15201639.61</v>
      </c>
      <c r="P212" s="12">
        <v>284500</v>
      </c>
      <c r="Q212" s="12">
        <v>6766199</v>
      </c>
      <c r="R212" s="12">
        <v>3471169.87</v>
      </c>
      <c r="S212" s="12">
        <v>8459473.25</v>
      </c>
      <c r="T212" s="12">
        <v>663630.08</v>
      </c>
      <c r="U212" s="69">
        <v>1853805</v>
      </c>
      <c r="V212" s="72">
        <v>46837970.52</v>
      </c>
    </row>
    <row r="213" spans="1:22" s="107" customFormat="1" ht="15">
      <c r="A213" s="258"/>
      <c r="B213" s="259"/>
      <c r="C213" s="259"/>
      <c r="D213" s="120"/>
      <c r="E213" s="120"/>
      <c r="F213" s="121" t="s">
        <v>466</v>
      </c>
      <c r="G213" s="122"/>
      <c r="H213" s="123">
        <v>0</v>
      </c>
      <c r="I213" s="123">
        <v>1001780</v>
      </c>
      <c r="J213" s="123">
        <v>273512</v>
      </c>
      <c r="K213" s="123">
        <v>41762</v>
      </c>
      <c r="L213" s="123">
        <v>37941</v>
      </c>
      <c r="M213" s="123">
        <v>7721332</v>
      </c>
      <c r="N213" s="123">
        <v>0</v>
      </c>
      <c r="O213" s="123">
        <v>186800</v>
      </c>
      <c r="P213" s="123">
        <v>0</v>
      </c>
      <c r="Q213" s="123">
        <v>0</v>
      </c>
      <c r="R213" s="123">
        <v>36793133</v>
      </c>
      <c r="S213" s="123">
        <v>134600</v>
      </c>
      <c r="T213" s="123">
        <v>44000</v>
      </c>
      <c r="U213" s="124">
        <v>7401356</v>
      </c>
      <c r="V213" s="125">
        <v>53636216</v>
      </c>
    </row>
    <row r="214" spans="1:22" ht="25.5">
      <c r="A214" s="254">
        <v>2</v>
      </c>
      <c r="B214" s="255">
        <v>15</v>
      </c>
      <c r="C214" s="255">
        <v>1</v>
      </c>
      <c r="D214" s="17" t="s">
        <v>467</v>
      </c>
      <c r="E214" s="17">
        <v>8</v>
      </c>
      <c r="F214" s="24"/>
      <c r="G214" s="67" t="s">
        <v>468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322500</v>
      </c>
      <c r="N214" s="12">
        <v>0</v>
      </c>
      <c r="O214" s="12">
        <v>0</v>
      </c>
      <c r="P214" s="12">
        <v>0</v>
      </c>
      <c r="Q214" s="12">
        <v>0</v>
      </c>
      <c r="R214" s="12">
        <v>598538</v>
      </c>
      <c r="S214" s="12">
        <v>0</v>
      </c>
      <c r="T214" s="12">
        <v>0</v>
      </c>
      <c r="U214" s="69">
        <v>5000</v>
      </c>
      <c r="V214" s="72">
        <v>926038</v>
      </c>
    </row>
    <row r="215" spans="1:22" ht="25.5">
      <c r="A215" s="254">
        <v>2</v>
      </c>
      <c r="B215" s="255">
        <v>63</v>
      </c>
      <c r="C215" s="255">
        <v>1</v>
      </c>
      <c r="D215" s="17" t="s">
        <v>467</v>
      </c>
      <c r="E215" s="17">
        <v>8</v>
      </c>
      <c r="F215" s="24"/>
      <c r="G215" s="67" t="s">
        <v>469</v>
      </c>
      <c r="H215" s="12">
        <v>0</v>
      </c>
      <c r="I215" s="12">
        <v>0</v>
      </c>
      <c r="J215" s="12">
        <v>273512</v>
      </c>
      <c r="K215" s="12">
        <v>0</v>
      </c>
      <c r="L215" s="12">
        <v>31400</v>
      </c>
      <c r="M215" s="12">
        <v>3214893</v>
      </c>
      <c r="N215" s="12">
        <v>0</v>
      </c>
      <c r="O215" s="12">
        <v>0</v>
      </c>
      <c r="P215" s="12">
        <v>0</v>
      </c>
      <c r="Q215" s="12">
        <v>0</v>
      </c>
      <c r="R215" s="12">
        <v>18317060</v>
      </c>
      <c r="S215" s="12">
        <v>0</v>
      </c>
      <c r="T215" s="12">
        <v>0</v>
      </c>
      <c r="U215" s="69">
        <v>5938103</v>
      </c>
      <c r="V215" s="72">
        <v>27774968</v>
      </c>
    </row>
    <row r="216" spans="1:22" ht="12.75">
      <c r="A216" s="254">
        <v>2</v>
      </c>
      <c r="B216" s="255">
        <v>9</v>
      </c>
      <c r="C216" s="255">
        <v>7</v>
      </c>
      <c r="D216" s="17" t="s">
        <v>467</v>
      </c>
      <c r="E216" s="17">
        <v>8</v>
      </c>
      <c r="F216" s="24"/>
      <c r="G216" s="67" t="s">
        <v>470</v>
      </c>
      <c r="H216" s="12">
        <v>0</v>
      </c>
      <c r="I216" s="12">
        <v>983330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72">
        <v>983330</v>
      </c>
    </row>
    <row r="217" spans="1:22" ht="12.75">
      <c r="A217" s="254">
        <v>2</v>
      </c>
      <c r="B217" s="255">
        <v>10</v>
      </c>
      <c r="C217" s="255">
        <v>1</v>
      </c>
      <c r="D217" s="17" t="s">
        <v>467</v>
      </c>
      <c r="E217" s="17">
        <v>8</v>
      </c>
      <c r="F217" s="24"/>
      <c r="G217" s="67" t="s">
        <v>471</v>
      </c>
      <c r="H217" s="12">
        <v>0</v>
      </c>
      <c r="I217" s="12">
        <v>0</v>
      </c>
      <c r="J217" s="12">
        <v>0</v>
      </c>
      <c r="K217" s="12">
        <v>3000</v>
      </c>
      <c r="L217" s="12">
        <v>0</v>
      </c>
      <c r="M217" s="12">
        <v>90032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8000</v>
      </c>
      <c r="U217" s="69">
        <v>500</v>
      </c>
      <c r="V217" s="72">
        <v>101532</v>
      </c>
    </row>
    <row r="218" spans="1:22" ht="12.75">
      <c r="A218" s="254">
        <v>2</v>
      </c>
      <c r="B218" s="255">
        <v>20</v>
      </c>
      <c r="C218" s="255">
        <v>2</v>
      </c>
      <c r="D218" s="17" t="s">
        <v>467</v>
      </c>
      <c r="E218" s="17">
        <v>8</v>
      </c>
      <c r="F218" s="24"/>
      <c r="G218" s="67" t="s">
        <v>472</v>
      </c>
      <c r="H218" s="12">
        <v>0</v>
      </c>
      <c r="I218" s="12">
        <v>18450</v>
      </c>
      <c r="J218" s="12">
        <v>0</v>
      </c>
      <c r="K218" s="12">
        <v>0</v>
      </c>
      <c r="L218" s="12">
        <v>0</v>
      </c>
      <c r="M218" s="12">
        <v>206436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1000</v>
      </c>
      <c r="V218" s="72">
        <v>225886</v>
      </c>
    </row>
    <row r="219" spans="1:22" ht="12.75">
      <c r="A219" s="254">
        <v>2</v>
      </c>
      <c r="B219" s="255">
        <v>61</v>
      </c>
      <c r="C219" s="255">
        <v>1</v>
      </c>
      <c r="D219" s="17" t="s">
        <v>467</v>
      </c>
      <c r="E219" s="17">
        <v>8</v>
      </c>
      <c r="F219" s="24"/>
      <c r="G219" s="67" t="s">
        <v>473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1673904</v>
      </c>
      <c r="N219" s="12">
        <v>0</v>
      </c>
      <c r="O219" s="12">
        <v>0</v>
      </c>
      <c r="P219" s="12">
        <v>0</v>
      </c>
      <c r="Q219" s="12">
        <v>0</v>
      </c>
      <c r="R219" s="12">
        <v>12687383</v>
      </c>
      <c r="S219" s="12">
        <v>0</v>
      </c>
      <c r="T219" s="12">
        <v>36000</v>
      </c>
      <c r="U219" s="69">
        <v>317890</v>
      </c>
      <c r="V219" s="72">
        <v>14715177</v>
      </c>
    </row>
    <row r="220" spans="1:22" ht="38.25">
      <c r="A220" s="254">
        <v>2</v>
      </c>
      <c r="B220" s="255">
        <v>2</v>
      </c>
      <c r="C220" s="255">
        <v>5</v>
      </c>
      <c r="D220" s="17" t="s">
        <v>467</v>
      </c>
      <c r="E220" s="17">
        <v>8</v>
      </c>
      <c r="F220" s="24"/>
      <c r="G220" s="67" t="s">
        <v>474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173952</v>
      </c>
      <c r="S220" s="12">
        <v>0</v>
      </c>
      <c r="T220" s="12">
        <v>0</v>
      </c>
      <c r="U220" s="69">
        <v>1757</v>
      </c>
      <c r="V220" s="72">
        <v>175709</v>
      </c>
    </row>
    <row r="221" spans="1:22" ht="12.75">
      <c r="A221" s="254">
        <v>2</v>
      </c>
      <c r="B221" s="255">
        <v>8</v>
      </c>
      <c r="C221" s="255">
        <v>6</v>
      </c>
      <c r="D221" s="17" t="s">
        <v>467</v>
      </c>
      <c r="E221" s="17">
        <v>8</v>
      </c>
      <c r="F221" s="24"/>
      <c r="G221" s="67" t="s">
        <v>475</v>
      </c>
      <c r="H221" s="12">
        <v>0</v>
      </c>
      <c r="I221" s="12">
        <v>0</v>
      </c>
      <c r="J221" s="12">
        <v>0</v>
      </c>
      <c r="K221" s="12">
        <v>9000</v>
      </c>
      <c r="L221" s="12">
        <v>0</v>
      </c>
      <c r="M221" s="12">
        <v>18845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100</v>
      </c>
      <c r="V221" s="72">
        <v>27945</v>
      </c>
    </row>
    <row r="222" spans="1:22" ht="12.75">
      <c r="A222" s="254">
        <v>2</v>
      </c>
      <c r="B222" s="255">
        <v>16</v>
      </c>
      <c r="C222" s="255">
        <v>4</v>
      </c>
      <c r="D222" s="17" t="s">
        <v>467</v>
      </c>
      <c r="E222" s="17">
        <v>8</v>
      </c>
      <c r="F222" s="24"/>
      <c r="G222" s="67" t="s">
        <v>476</v>
      </c>
      <c r="H222" s="12">
        <v>0</v>
      </c>
      <c r="I222" s="12">
        <v>0</v>
      </c>
      <c r="J222" s="12">
        <v>0</v>
      </c>
      <c r="K222" s="12">
        <v>29762</v>
      </c>
      <c r="L222" s="12">
        <v>0</v>
      </c>
      <c r="M222" s="12">
        <v>1559798</v>
      </c>
      <c r="N222" s="12">
        <v>0</v>
      </c>
      <c r="O222" s="12">
        <v>186800</v>
      </c>
      <c r="P222" s="12">
        <v>0</v>
      </c>
      <c r="Q222" s="12">
        <v>0</v>
      </c>
      <c r="R222" s="12">
        <v>655000</v>
      </c>
      <c r="S222" s="12">
        <v>134600</v>
      </c>
      <c r="T222" s="12">
        <v>0</v>
      </c>
      <c r="U222" s="69">
        <v>1112170</v>
      </c>
      <c r="V222" s="72">
        <v>3678130</v>
      </c>
    </row>
    <row r="223" spans="1:22" ht="12.75">
      <c r="A223" s="254">
        <v>2</v>
      </c>
      <c r="B223" s="255">
        <v>25</v>
      </c>
      <c r="C223" s="255">
        <v>2</v>
      </c>
      <c r="D223" s="17" t="s">
        <v>467</v>
      </c>
      <c r="E223" s="17">
        <v>8</v>
      </c>
      <c r="F223" s="24"/>
      <c r="G223" s="67" t="s">
        <v>477</v>
      </c>
      <c r="H223" s="12">
        <v>0</v>
      </c>
      <c r="I223" s="12">
        <v>0</v>
      </c>
      <c r="J223" s="12">
        <v>0</v>
      </c>
      <c r="K223" s="12">
        <v>0</v>
      </c>
      <c r="L223" s="12">
        <v>6541</v>
      </c>
      <c r="M223" s="12">
        <v>129858</v>
      </c>
      <c r="N223" s="12">
        <v>0</v>
      </c>
      <c r="O223" s="12">
        <v>0</v>
      </c>
      <c r="P223" s="12">
        <v>0</v>
      </c>
      <c r="Q223" s="12">
        <v>0</v>
      </c>
      <c r="R223" s="12">
        <v>383600</v>
      </c>
      <c r="S223" s="12">
        <v>0</v>
      </c>
      <c r="T223" s="12">
        <v>0</v>
      </c>
      <c r="U223" s="69">
        <v>0</v>
      </c>
      <c r="V223" s="72">
        <v>519999</v>
      </c>
    </row>
    <row r="224" spans="1:22" ht="12.75">
      <c r="A224" s="254">
        <v>2</v>
      </c>
      <c r="B224" s="255">
        <v>1</v>
      </c>
      <c r="C224" s="255">
        <v>1</v>
      </c>
      <c r="D224" s="17" t="s">
        <v>467</v>
      </c>
      <c r="E224" s="17">
        <v>8</v>
      </c>
      <c r="F224" s="24"/>
      <c r="G224" s="63" t="s">
        <v>478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34900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90</v>
      </c>
      <c r="V224" s="72">
        <v>34990</v>
      </c>
    </row>
    <row r="225" spans="1:22" ht="26.25" thickBot="1">
      <c r="A225" s="270">
        <v>2</v>
      </c>
      <c r="B225" s="271">
        <v>17</v>
      </c>
      <c r="C225" s="271">
        <v>4</v>
      </c>
      <c r="D225" s="18" t="s">
        <v>467</v>
      </c>
      <c r="E225" s="18">
        <v>8</v>
      </c>
      <c r="F225" s="25"/>
      <c r="G225" s="66" t="s">
        <v>479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470166</v>
      </c>
      <c r="N225" s="13">
        <v>0</v>
      </c>
      <c r="O225" s="13">
        <v>0</v>
      </c>
      <c r="P225" s="13">
        <v>0</v>
      </c>
      <c r="Q225" s="13">
        <v>0</v>
      </c>
      <c r="R225" s="13">
        <v>3977600</v>
      </c>
      <c r="S225" s="13">
        <v>0</v>
      </c>
      <c r="T225" s="13">
        <v>0</v>
      </c>
      <c r="U225" s="80">
        <v>24746</v>
      </c>
      <c r="V225" s="85">
        <v>4472512</v>
      </c>
    </row>
  </sheetData>
  <sheetProtection/>
  <mergeCells count="12">
    <mergeCell ref="C7:C8"/>
    <mergeCell ref="D7:D8"/>
    <mergeCell ref="V7:V8"/>
    <mergeCell ref="F7:G8"/>
    <mergeCell ref="F9:G9"/>
    <mergeCell ref="E7:E8"/>
    <mergeCell ref="H7:U7"/>
    <mergeCell ref="A1:M1"/>
    <mergeCell ref="A2:M2"/>
    <mergeCell ref="A3:M3"/>
    <mergeCell ref="A7:A8"/>
    <mergeCell ref="B7:B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5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60" t="s">
        <v>93</v>
      </c>
      <c r="O1" s="57"/>
      <c r="P1" s="59" t="str">
        <f>1!P1</f>
        <v>15.07.2011</v>
      </c>
      <c r="Q1" s="57"/>
      <c r="R1" s="57"/>
      <c r="S1" s="57"/>
      <c r="T1" s="57"/>
      <c r="U1" s="57"/>
      <c r="V1" s="58"/>
    </row>
    <row r="2" spans="1:23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60" t="s">
        <v>94</v>
      </c>
      <c r="O2" s="57"/>
      <c r="P2" s="57">
        <f>1!P2</f>
        <v>3</v>
      </c>
      <c r="Q2" s="57"/>
      <c r="R2" s="57"/>
      <c r="S2" s="57"/>
      <c r="T2" s="57"/>
      <c r="U2" s="57"/>
      <c r="V2" s="58"/>
      <c r="W2" s="34"/>
    </row>
    <row r="3" spans="1:22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60" t="s">
        <v>95</v>
      </c>
      <c r="O3" s="57"/>
      <c r="P3" s="59" t="str">
        <f>1!P3</f>
        <v>15.07.2011</v>
      </c>
      <c r="Q3" s="57"/>
      <c r="R3" s="57"/>
      <c r="S3" s="57"/>
      <c r="T3" s="57"/>
      <c r="U3" s="57"/>
      <c r="V3" s="58"/>
    </row>
    <row r="4" spans="18:24" ht="12.75">
      <c r="R4" s="34"/>
      <c r="S4" s="34"/>
      <c r="T4" s="34"/>
      <c r="U4" s="34"/>
      <c r="V4" s="34"/>
      <c r="W4" s="34"/>
      <c r="X4" s="34"/>
    </row>
    <row r="5" spans="1:22" s="34" customFormat="1" ht="18">
      <c r="A5" s="33" t="str">
        <f>'Spis tabel'!B19</f>
        <v>Tabela 9. Wydatki jst wg ważniejszych działów klasyfikacji budżetowej wg stanu na koniec I kwartału 2011 roku    (wykonanie)</v>
      </c>
      <c r="N5" s="33"/>
      <c r="T5" s="35"/>
      <c r="V5" s="35" t="s">
        <v>92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2" s="34" customFormat="1" ht="17.2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350" t="s">
        <v>45</v>
      </c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8"/>
      <c r="V7" s="485" t="s">
        <v>39</v>
      </c>
    </row>
    <row r="8" spans="1:22" s="34" customFormat="1" ht="74.25" customHeight="1" thickBot="1">
      <c r="A8" s="336"/>
      <c r="B8" s="354"/>
      <c r="C8" s="354"/>
      <c r="D8" s="354"/>
      <c r="E8" s="354"/>
      <c r="F8" s="344"/>
      <c r="G8" s="345"/>
      <c r="H8" s="15" t="s">
        <v>99</v>
      </c>
      <c r="I8" s="15" t="s">
        <v>100</v>
      </c>
      <c r="J8" s="15" t="s">
        <v>101</v>
      </c>
      <c r="K8" s="10" t="s">
        <v>102</v>
      </c>
      <c r="L8" s="10" t="s">
        <v>46</v>
      </c>
      <c r="M8" s="10" t="s">
        <v>47</v>
      </c>
      <c r="N8" s="10" t="s">
        <v>87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103</v>
      </c>
      <c r="T8" s="39" t="s">
        <v>104</v>
      </c>
      <c r="U8" s="39" t="s">
        <v>52</v>
      </c>
      <c r="V8" s="486"/>
    </row>
    <row r="9" spans="1:22" s="178" customFormat="1" ht="13.5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56">
        <v>6</v>
      </c>
      <c r="G9" s="457"/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50">
        <v>19</v>
      </c>
      <c r="U9" s="50">
        <v>20</v>
      </c>
      <c r="V9" s="52">
        <v>21</v>
      </c>
    </row>
    <row r="10" spans="1:22" s="91" customFormat="1" ht="15">
      <c r="A10" s="248"/>
      <c r="B10" s="249"/>
      <c r="C10" s="249"/>
      <c r="D10" s="101"/>
      <c r="E10" s="101"/>
      <c r="F10" s="102" t="s">
        <v>277</v>
      </c>
      <c r="G10" s="103"/>
      <c r="H10" s="104">
        <v>25092072.79</v>
      </c>
      <c r="I10" s="104">
        <v>8209071.799999999</v>
      </c>
      <c r="J10" s="104">
        <v>310137657.47</v>
      </c>
      <c r="K10" s="104">
        <v>9301624.309999999</v>
      </c>
      <c r="L10" s="104">
        <v>120582116.29000002</v>
      </c>
      <c r="M10" s="104">
        <v>324112535.02</v>
      </c>
      <c r="N10" s="104">
        <v>59852832.559999995</v>
      </c>
      <c r="O10" s="104">
        <v>952089930.6400001</v>
      </c>
      <c r="P10" s="104">
        <v>41839446.62</v>
      </c>
      <c r="Q10" s="104">
        <v>390157013.39000005</v>
      </c>
      <c r="R10" s="104">
        <v>130086680.15</v>
      </c>
      <c r="S10" s="104">
        <v>110908003.67</v>
      </c>
      <c r="T10" s="104">
        <v>130102893.04999998</v>
      </c>
      <c r="U10" s="105">
        <v>317211396.17</v>
      </c>
      <c r="V10" s="106">
        <v>2929683273.9300003</v>
      </c>
    </row>
    <row r="11" spans="1:22" s="34" customFormat="1" ht="12.75">
      <c r="A11" s="250">
        <v>2</v>
      </c>
      <c r="B11" s="251">
        <v>0</v>
      </c>
      <c r="C11" s="251">
        <v>0</v>
      </c>
      <c r="D11" s="94">
        <v>0</v>
      </c>
      <c r="E11" s="94">
        <v>0</v>
      </c>
      <c r="F11" s="95"/>
      <c r="G11" s="96" t="s">
        <v>278</v>
      </c>
      <c r="H11" s="97">
        <v>9967496.35</v>
      </c>
      <c r="I11" s="97">
        <v>5198.09</v>
      </c>
      <c r="J11" s="97">
        <v>95216346.42</v>
      </c>
      <c r="K11" s="97">
        <v>2656896.85</v>
      </c>
      <c r="L11" s="97">
        <v>384729.53</v>
      </c>
      <c r="M11" s="97">
        <v>23084503.79</v>
      </c>
      <c r="N11" s="97">
        <v>0</v>
      </c>
      <c r="O11" s="97">
        <v>21482975.14</v>
      </c>
      <c r="P11" s="97">
        <v>3984696.91</v>
      </c>
      <c r="Q11" s="97">
        <v>2360607.15</v>
      </c>
      <c r="R11" s="97">
        <v>128536.69</v>
      </c>
      <c r="S11" s="97">
        <v>15650431.47</v>
      </c>
      <c r="T11" s="97">
        <v>2263500</v>
      </c>
      <c r="U11" s="98">
        <v>47118540.48</v>
      </c>
      <c r="V11" s="99">
        <v>224304458.87</v>
      </c>
    </row>
    <row r="12" spans="1:22" s="91" customFormat="1" ht="15">
      <c r="A12" s="252"/>
      <c r="B12" s="253"/>
      <c r="C12" s="253"/>
      <c r="D12" s="108"/>
      <c r="E12" s="108"/>
      <c r="F12" s="109" t="s">
        <v>279</v>
      </c>
      <c r="G12" s="110"/>
      <c r="H12" s="111">
        <v>66271.91</v>
      </c>
      <c r="I12" s="111">
        <v>0</v>
      </c>
      <c r="J12" s="111">
        <v>36343308.12</v>
      </c>
      <c r="K12" s="111">
        <v>686731</v>
      </c>
      <c r="L12" s="111">
        <v>1284667.65</v>
      </c>
      <c r="M12" s="111">
        <v>50302330.940000005</v>
      </c>
      <c r="N12" s="111">
        <v>26517614.069999997</v>
      </c>
      <c r="O12" s="111">
        <v>160004166.52000004</v>
      </c>
      <c r="P12" s="111">
        <v>19987878.619999997</v>
      </c>
      <c r="Q12" s="111">
        <v>70264456.27000001</v>
      </c>
      <c r="R12" s="111">
        <v>182320.56</v>
      </c>
      <c r="S12" s="111">
        <v>761657.07</v>
      </c>
      <c r="T12" s="111">
        <v>973090.91</v>
      </c>
      <c r="U12" s="112">
        <v>75328087.65999998</v>
      </c>
      <c r="V12" s="113">
        <v>442702581.3</v>
      </c>
    </row>
    <row r="13" spans="1:22" s="34" customFormat="1" ht="12.75">
      <c r="A13" s="254">
        <v>2</v>
      </c>
      <c r="B13" s="255">
        <v>1</v>
      </c>
      <c r="C13" s="255">
        <v>0</v>
      </c>
      <c r="D13" s="11">
        <v>0</v>
      </c>
      <c r="E13" s="11">
        <v>1</v>
      </c>
      <c r="F13" s="20"/>
      <c r="G13" s="19" t="s">
        <v>280</v>
      </c>
      <c r="H13" s="12">
        <v>582.92</v>
      </c>
      <c r="I13" s="12">
        <v>0</v>
      </c>
      <c r="J13" s="12">
        <v>2143190.3</v>
      </c>
      <c r="K13" s="12">
        <v>0</v>
      </c>
      <c r="L13" s="12">
        <v>77502.47</v>
      </c>
      <c r="M13" s="12">
        <v>2206292.32</v>
      </c>
      <c r="N13" s="12">
        <v>1004897.92</v>
      </c>
      <c r="O13" s="12">
        <v>6598547.55</v>
      </c>
      <c r="P13" s="12">
        <v>565005.65</v>
      </c>
      <c r="Q13" s="12">
        <v>990641.39</v>
      </c>
      <c r="R13" s="12">
        <v>0</v>
      </c>
      <c r="S13" s="12">
        <v>0</v>
      </c>
      <c r="T13" s="12">
        <v>14.19</v>
      </c>
      <c r="U13" s="69">
        <v>2222716.71</v>
      </c>
      <c r="V13" s="72">
        <v>15809391.42</v>
      </c>
    </row>
    <row r="14" spans="1:22" ht="12.75">
      <c r="A14" s="254">
        <v>2</v>
      </c>
      <c r="B14" s="255">
        <v>2</v>
      </c>
      <c r="C14" s="255">
        <v>0</v>
      </c>
      <c r="D14" s="11">
        <v>0</v>
      </c>
      <c r="E14" s="11">
        <v>1</v>
      </c>
      <c r="F14" s="20"/>
      <c r="G14" s="19" t="s">
        <v>281</v>
      </c>
      <c r="H14" s="12">
        <v>31269</v>
      </c>
      <c r="I14" s="12">
        <v>0</v>
      </c>
      <c r="J14" s="12">
        <v>1358259.26</v>
      </c>
      <c r="K14" s="12">
        <v>11370.96</v>
      </c>
      <c r="L14" s="12">
        <v>76979.91</v>
      </c>
      <c r="M14" s="12">
        <v>1805751.25</v>
      </c>
      <c r="N14" s="12">
        <v>1198451.71</v>
      </c>
      <c r="O14" s="12">
        <v>9551607</v>
      </c>
      <c r="P14" s="12">
        <v>752601.04</v>
      </c>
      <c r="Q14" s="12">
        <v>2926874.43</v>
      </c>
      <c r="R14" s="12">
        <v>4906.39</v>
      </c>
      <c r="S14" s="12">
        <v>12550</v>
      </c>
      <c r="T14" s="12">
        <v>57010.32</v>
      </c>
      <c r="U14" s="69">
        <v>3235152.29</v>
      </c>
      <c r="V14" s="72">
        <v>21022783.56</v>
      </c>
    </row>
    <row r="15" spans="1:22" ht="12.75">
      <c r="A15" s="254">
        <v>2</v>
      </c>
      <c r="B15" s="255">
        <v>3</v>
      </c>
      <c r="C15" s="255">
        <v>0</v>
      </c>
      <c r="D15" s="12">
        <v>0</v>
      </c>
      <c r="E15" s="12">
        <v>1</v>
      </c>
      <c r="F15" s="43"/>
      <c r="G15" s="42" t="s">
        <v>282</v>
      </c>
      <c r="H15" s="12">
        <v>120.64</v>
      </c>
      <c r="I15" s="12">
        <v>0</v>
      </c>
      <c r="J15" s="12">
        <v>897358.35</v>
      </c>
      <c r="K15" s="12">
        <v>0</v>
      </c>
      <c r="L15" s="12">
        <v>58500.07</v>
      </c>
      <c r="M15" s="12">
        <v>1937522.17</v>
      </c>
      <c r="N15" s="12">
        <v>1101617.35</v>
      </c>
      <c r="O15" s="12">
        <v>12197521.35</v>
      </c>
      <c r="P15" s="12">
        <v>878767.97</v>
      </c>
      <c r="Q15" s="12">
        <v>3071995.06</v>
      </c>
      <c r="R15" s="12">
        <v>101973.94</v>
      </c>
      <c r="S15" s="12">
        <v>13749.99</v>
      </c>
      <c r="T15" s="12">
        <v>0</v>
      </c>
      <c r="U15" s="69">
        <v>3308842.52</v>
      </c>
      <c r="V15" s="72">
        <v>23567969.41</v>
      </c>
    </row>
    <row r="16" spans="1:22" ht="12.75">
      <c r="A16" s="254">
        <v>2</v>
      </c>
      <c r="B16" s="255">
        <v>4</v>
      </c>
      <c r="C16" s="255">
        <v>0</v>
      </c>
      <c r="D16" s="17">
        <v>0</v>
      </c>
      <c r="E16" s="17">
        <v>1</v>
      </c>
      <c r="F16" s="24"/>
      <c r="G16" s="22" t="s">
        <v>283</v>
      </c>
      <c r="H16" s="12">
        <v>0</v>
      </c>
      <c r="I16" s="12">
        <v>0</v>
      </c>
      <c r="J16" s="12">
        <v>830307.06</v>
      </c>
      <c r="K16" s="12">
        <v>0</v>
      </c>
      <c r="L16" s="12">
        <v>75374.41</v>
      </c>
      <c r="M16" s="12">
        <v>1066898.92</v>
      </c>
      <c r="N16" s="12">
        <v>809575.58</v>
      </c>
      <c r="O16" s="12">
        <v>3385172.05</v>
      </c>
      <c r="P16" s="12">
        <v>374297.01</v>
      </c>
      <c r="Q16" s="12">
        <v>802173.04</v>
      </c>
      <c r="R16" s="12">
        <v>805.02</v>
      </c>
      <c r="S16" s="12">
        <v>2147.6</v>
      </c>
      <c r="T16" s="12">
        <v>5796.67</v>
      </c>
      <c r="U16" s="69">
        <v>1717388.31</v>
      </c>
      <c r="V16" s="72">
        <v>9069935.67</v>
      </c>
    </row>
    <row r="17" spans="1:22" ht="12.75">
      <c r="A17" s="254">
        <v>2</v>
      </c>
      <c r="B17" s="255">
        <v>5</v>
      </c>
      <c r="C17" s="255">
        <v>0</v>
      </c>
      <c r="D17" s="17">
        <v>0</v>
      </c>
      <c r="E17" s="17">
        <v>1</v>
      </c>
      <c r="F17" s="24"/>
      <c r="G17" s="22" t="s">
        <v>284</v>
      </c>
      <c r="H17" s="12">
        <v>0</v>
      </c>
      <c r="I17" s="12">
        <v>0</v>
      </c>
      <c r="J17" s="12">
        <v>1486428.08</v>
      </c>
      <c r="K17" s="12">
        <v>55838.94</v>
      </c>
      <c r="L17" s="12">
        <v>500</v>
      </c>
      <c r="M17" s="12">
        <v>2062950</v>
      </c>
      <c r="N17" s="12">
        <v>866635.09</v>
      </c>
      <c r="O17" s="12">
        <v>3736214.5</v>
      </c>
      <c r="P17" s="12">
        <v>479073.88</v>
      </c>
      <c r="Q17" s="12">
        <v>3048928.11</v>
      </c>
      <c r="R17" s="12">
        <v>0</v>
      </c>
      <c r="S17" s="12">
        <v>10000</v>
      </c>
      <c r="T17" s="12">
        <v>6311.94</v>
      </c>
      <c r="U17" s="69">
        <v>1723279.73</v>
      </c>
      <c r="V17" s="72">
        <v>13476160.27</v>
      </c>
    </row>
    <row r="18" spans="1:22" ht="12.75">
      <c r="A18" s="254">
        <v>2</v>
      </c>
      <c r="B18" s="255">
        <v>6</v>
      </c>
      <c r="C18" s="255">
        <v>0</v>
      </c>
      <c r="D18" s="17">
        <v>0</v>
      </c>
      <c r="E18" s="17">
        <v>1</v>
      </c>
      <c r="F18" s="24"/>
      <c r="G18" s="22" t="s">
        <v>285</v>
      </c>
      <c r="H18" s="12">
        <v>0</v>
      </c>
      <c r="I18" s="12">
        <v>0</v>
      </c>
      <c r="J18" s="12">
        <v>796884.45</v>
      </c>
      <c r="K18" s="12">
        <v>2012.28</v>
      </c>
      <c r="L18" s="12">
        <v>40686.99</v>
      </c>
      <c r="M18" s="12">
        <v>2024809.23</v>
      </c>
      <c r="N18" s="12">
        <v>0</v>
      </c>
      <c r="O18" s="12">
        <v>2829431.91</v>
      </c>
      <c r="P18" s="12">
        <v>1093279.79</v>
      </c>
      <c r="Q18" s="12">
        <v>3590813.46</v>
      </c>
      <c r="R18" s="12">
        <v>0</v>
      </c>
      <c r="S18" s="12">
        <v>4326.63</v>
      </c>
      <c r="T18" s="12">
        <v>39118.81</v>
      </c>
      <c r="U18" s="69">
        <v>3620874.28</v>
      </c>
      <c r="V18" s="72">
        <v>14042237.83</v>
      </c>
    </row>
    <row r="19" spans="1:22" ht="12.75">
      <c r="A19" s="254">
        <v>2</v>
      </c>
      <c r="B19" s="255">
        <v>7</v>
      </c>
      <c r="C19" s="255">
        <v>0</v>
      </c>
      <c r="D19" s="17">
        <v>0</v>
      </c>
      <c r="E19" s="17">
        <v>1</v>
      </c>
      <c r="F19" s="24"/>
      <c r="G19" s="22" t="s">
        <v>286</v>
      </c>
      <c r="H19" s="12">
        <v>2635.2</v>
      </c>
      <c r="I19" s="12">
        <v>0</v>
      </c>
      <c r="J19" s="12">
        <v>912030.83</v>
      </c>
      <c r="K19" s="12">
        <v>5000</v>
      </c>
      <c r="L19" s="12">
        <v>21712.59</v>
      </c>
      <c r="M19" s="12">
        <v>1307021.62</v>
      </c>
      <c r="N19" s="12">
        <v>805314.23</v>
      </c>
      <c r="O19" s="12">
        <v>2375417.32</v>
      </c>
      <c r="P19" s="12">
        <v>720020.29</v>
      </c>
      <c r="Q19" s="12">
        <v>2104319.55</v>
      </c>
      <c r="R19" s="12">
        <v>2500.02</v>
      </c>
      <c r="S19" s="12">
        <v>0</v>
      </c>
      <c r="T19" s="12">
        <v>23400</v>
      </c>
      <c r="U19" s="69">
        <v>1028672.66</v>
      </c>
      <c r="V19" s="72">
        <v>9308044.31</v>
      </c>
    </row>
    <row r="20" spans="1:22" ht="12.75">
      <c r="A20" s="254">
        <v>2</v>
      </c>
      <c r="B20" s="255">
        <v>8</v>
      </c>
      <c r="C20" s="255">
        <v>0</v>
      </c>
      <c r="D20" s="17">
        <v>0</v>
      </c>
      <c r="E20" s="17">
        <v>1</v>
      </c>
      <c r="F20" s="24"/>
      <c r="G20" s="22" t="s">
        <v>287</v>
      </c>
      <c r="H20" s="12">
        <v>2100</v>
      </c>
      <c r="I20" s="12">
        <v>0</v>
      </c>
      <c r="J20" s="12">
        <v>1333218.8</v>
      </c>
      <c r="K20" s="12">
        <v>0</v>
      </c>
      <c r="L20" s="12">
        <v>104377.95</v>
      </c>
      <c r="M20" s="12">
        <v>3012789.81</v>
      </c>
      <c r="N20" s="12">
        <v>2030103.91</v>
      </c>
      <c r="O20" s="12">
        <v>14260659.18</v>
      </c>
      <c r="P20" s="12">
        <v>1462973.76</v>
      </c>
      <c r="Q20" s="12">
        <v>8470378.91</v>
      </c>
      <c r="R20" s="12">
        <v>1047</v>
      </c>
      <c r="S20" s="12">
        <v>33978.05</v>
      </c>
      <c r="T20" s="12">
        <v>6649.35</v>
      </c>
      <c r="U20" s="69">
        <v>5681072.89</v>
      </c>
      <c r="V20" s="72">
        <v>36399349.61</v>
      </c>
    </row>
    <row r="21" spans="1:22" ht="12.75">
      <c r="A21" s="254">
        <v>2</v>
      </c>
      <c r="B21" s="255">
        <v>9</v>
      </c>
      <c r="C21" s="255">
        <v>0</v>
      </c>
      <c r="D21" s="17">
        <v>0</v>
      </c>
      <c r="E21" s="17">
        <v>1</v>
      </c>
      <c r="F21" s="24"/>
      <c r="G21" s="22" t="s">
        <v>288</v>
      </c>
      <c r="H21" s="12">
        <v>0</v>
      </c>
      <c r="I21" s="12">
        <v>0</v>
      </c>
      <c r="J21" s="12">
        <v>1109005.47</v>
      </c>
      <c r="K21" s="12">
        <v>0</v>
      </c>
      <c r="L21" s="12">
        <v>3212.72</v>
      </c>
      <c r="M21" s="12">
        <v>1944442.32</v>
      </c>
      <c r="N21" s="12">
        <v>2052.02</v>
      </c>
      <c r="O21" s="12">
        <v>1701797.53</v>
      </c>
      <c r="P21" s="12">
        <v>897052.71</v>
      </c>
      <c r="Q21" s="12">
        <v>6131751.82</v>
      </c>
      <c r="R21" s="12">
        <v>0</v>
      </c>
      <c r="S21" s="12">
        <v>20000</v>
      </c>
      <c r="T21" s="12">
        <v>750</v>
      </c>
      <c r="U21" s="69">
        <v>2173604.49</v>
      </c>
      <c r="V21" s="72">
        <v>13983669.08</v>
      </c>
    </row>
    <row r="22" spans="1:22" ht="12.75">
      <c r="A22" s="254">
        <v>2</v>
      </c>
      <c r="B22" s="255">
        <v>10</v>
      </c>
      <c r="C22" s="255">
        <v>0</v>
      </c>
      <c r="D22" s="17">
        <v>0</v>
      </c>
      <c r="E22" s="17">
        <v>1</v>
      </c>
      <c r="F22" s="24"/>
      <c r="G22" s="22" t="s">
        <v>289</v>
      </c>
      <c r="H22" s="12">
        <v>0</v>
      </c>
      <c r="I22" s="12">
        <v>0</v>
      </c>
      <c r="J22" s="12">
        <v>537426.9</v>
      </c>
      <c r="K22" s="12">
        <v>0</v>
      </c>
      <c r="L22" s="12">
        <v>12900.61</v>
      </c>
      <c r="M22" s="12">
        <v>1206145.92</v>
      </c>
      <c r="N22" s="12">
        <v>966561.45</v>
      </c>
      <c r="O22" s="12">
        <v>5760919.16</v>
      </c>
      <c r="P22" s="12">
        <v>515307.68</v>
      </c>
      <c r="Q22" s="12">
        <v>1006599.99</v>
      </c>
      <c r="R22" s="12">
        <v>0</v>
      </c>
      <c r="S22" s="12">
        <v>11027.5</v>
      </c>
      <c r="T22" s="12">
        <v>300</v>
      </c>
      <c r="U22" s="69">
        <v>2357888.12</v>
      </c>
      <c r="V22" s="72">
        <v>12375077.33</v>
      </c>
    </row>
    <row r="23" spans="1:22" ht="12.75">
      <c r="A23" s="254">
        <v>2</v>
      </c>
      <c r="B23" s="255">
        <v>11</v>
      </c>
      <c r="C23" s="255">
        <v>0</v>
      </c>
      <c r="D23" s="17">
        <v>0</v>
      </c>
      <c r="E23" s="17">
        <v>1</v>
      </c>
      <c r="F23" s="24"/>
      <c r="G23" s="22" t="s">
        <v>290</v>
      </c>
      <c r="H23" s="12">
        <v>0</v>
      </c>
      <c r="I23" s="12">
        <v>0</v>
      </c>
      <c r="J23" s="12">
        <v>2132418.45</v>
      </c>
      <c r="K23" s="12">
        <v>0</v>
      </c>
      <c r="L23" s="12">
        <v>200761.18</v>
      </c>
      <c r="M23" s="12">
        <v>3146525.23</v>
      </c>
      <c r="N23" s="12">
        <v>996540.67</v>
      </c>
      <c r="O23" s="12">
        <v>11994534.55</v>
      </c>
      <c r="P23" s="12">
        <v>483535.2</v>
      </c>
      <c r="Q23" s="12">
        <v>1519636.71</v>
      </c>
      <c r="R23" s="12">
        <v>0</v>
      </c>
      <c r="S23" s="12">
        <v>10003</v>
      </c>
      <c r="T23" s="12">
        <v>13280.43</v>
      </c>
      <c r="U23" s="69">
        <v>5879721.64</v>
      </c>
      <c r="V23" s="72">
        <v>26376957.06</v>
      </c>
    </row>
    <row r="24" spans="1:22" ht="12.75">
      <c r="A24" s="254">
        <v>2</v>
      </c>
      <c r="B24" s="255">
        <v>12</v>
      </c>
      <c r="C24" s="255">
        <v>0</v>
      </c>
      <c r="D24" s="17">
        <v>0</v>
      </c>
      <c r="E24" s="17">
        <v>1</v>
      </c>
      <c r="F24" s="24"/>
      <c r="G24" s="22" t="s">
        <v>291</v>
      </c>
      <c r="H24" s="12">
        <v>12694.76</v>
      </c>
      <c r="I24" s="12">
        <v>0</v>
      </c>
      <c r="J24" s="12">
        <v>836902.88</v>
      </c>
      <c r="K24" s="12">
        <v>0</v>
      </c>
      <c r="L24" s="12">
        <v>131026.55</v>
      </c>
      <c r="M24" s="12">
        <v>854140.83</v>
      </c>
      <c r="N24" s="12">
        <v>795918.48</v>
      </c>
      <c r="O24" s="12">
        <v>3346628.72</v>
      </c>
      <c r="P24" s="12">
        <v>1006316.46</v>
      </c>
      <c r="Q24" s="12">
        <v>1752236.27</v>
      </c>
      <c r="R24" s="12">
        <v>707.88</v>
      </c>
      <c r="S24" s="12">
        <v>11250</v>
      </c>
      <c r="T24" s="12">
        <v>2143.35</v>
      </c>
      <c r="U24" s="69">
        <v>1992984.36</v>
      </c>
      <c r="V24" s="72">
        <v>10742950.54</v>
      </c>
    </row>
    <row r="25" spans="1:22" ht="12.75">
      <c r="A25" s="254">
        <v>2</v>
      </c>
      <c r="B25" s="255">
        <v>13</v>
      </c>
      <c r="C25" s="255">
        <v>0</v>
      </c>
      <c r="D25" s="17">
        <v>0</v>
      </c>
      <c r="E25" s="17">
        <v>1</v>
      </c>
      <c r="F25" s="24"/>
      <c r="G25" s="22" t="s">
        <v>292</v>
      </c>
      <c r="H25" s="12">
        <v>0</v>
      </c>
      <c r="I25" s="12">
        <v>0</v>
      </c>
      <c r="J25" s="12">
        <v>704489.21</v>
      </c>
      <c r="K25" s="12">
        <v>600435.05</v>
      </c>
      <c r="L25" s="12">
        <v>3361.27</v>
      </c>
      <c r="M25" s="12">
        <v>1189815.18</v>
      </c>
      <c r="N25" s="12">
        <v>836290.26</v>
      </c>
      <c r="O25" s="12">
        <v>3282106.59</v>
      </c>
      <c r="P25" s="12">
        <v>224100.62</v>
      </c>
      <c r="Q25" s="12">
        <v>2445142.02</v>
      </c>
      <c r="R25" s="12">
        <v>0</v>
      </c>
      <c r="S25" s="12">
        <v>0</v>
      </c>
      <c r="T25" s="12">
        <v>7098.15</v>
      </c>
      <c r="U25" s="69">
        <v>2477640.84</v>
      </c>
      <c r="V25" s="72">
        <v>11770479.19</v>
      </c>
    </row>
    <row r="26" spans="1:22" ht="12.75">
      <c r="A26" s="254">
        <v>2</v>
      </c>
      <c r="B26" s="255">
        <v>14</v>
      </c>
      <c r="C26" s="255">
        <v>0</v>
      </c>
      <c r="D26" s="17">
        <v>0</v>
      </c>
      <c r="E26" s="17">
        <v>1</v>
      </c>
      <c r="F26" s="24"/>
      <c r="G26" s="22" t="s">
        <v>293</v>
      </c>
      <c r="H26" s="12">
        <v>0</v>
      </c>
      <c r="I26" s="12">
        <v>0</v>
      </c>
      <c r="J26" s="12">
        <v>1514023.43</v>
      </c>
      <c r="K26" s="12">
        <v>0</v>
      </c>
      <c r="L26" s="12">
        <v>83717.92</v>
      </c>
      <c r="M26" s="12">
        <v>2211649.71</v>
      </c>
      <c r="N26" s="12">
        <v>1517832.68</v>
      </c>
      <c r="O26" s="12">
        <v>7547089.79</v>
      </c>
      <c r="P26" s="12">
        <v>773073.56</v>
      </c>
      <c r="Q26" s="12">
        <v>4088286.37</v>
      </c>
      <c r="R26" s="12">
        <v>7056.69</v>
      </c>
      <c r="S26" s="12">
        <v>40336.55</v>
      </c>
      <c r="T26" s="12">
        <v>555697.83</v>
      </c>
      <c r="U26" s="69">
        <v>3657035.76</v>
      </c>
      <c r="V26" s="72">
        <v>21995800.29</v>
      </c>
    </row>
    <row r="27" spans="1:22" ht="12.75">
      <c r="A27" s="254">
        <v>2</v>
      </c>
      <c r="B27" s="255">
        <v>15</v>
      </c>
      <c r="C27" s="255">
        <v>0</v>
      </c>
      <c r="D27" s="17">
        <v>0</v>
      </c>
      <c r="E27" s="17">
        <v>1</v>
      </c>
      <c r="F27" s="24"/>
      <c r="G27" s="22" t="s">
        <v>294</v>
      </c>
      <c r="H27" s="12">
        <v>0</v>
      </c>
      <c r="I27" s="12">
        <v>0</v>
      </c>
      <c r="J27" s="12">
        <v>611920.06</v>
      </c>
      <c r="K27" s="12">
        <v>0</v>
      </c>
      <c r="L27" s="12">
        <v>35352.3</v>
      </c>
      <c r="M27" s="12">
        <v>1773467.76</v>
      </c>
      <c r="N27" s="12">
        <v>1317433.04</v>
      </c>
      <c r="O27" s="12">
        <v>4400445.04</v>
      </c>
      <c r="P27" s="12">
        <v>394816.48</v>
      </c>
      <c r="Q27" s="12">
        <v>1918852.99</v>
      </c>
      <c r="R27" s="12">
        <v>820.37</v>
      </c>
      <c r="S27" s="12">
        <v>10000</v>
      </c>
      <c r="T27" s="12">
        <v>71000</v>
      </c>
      <c r="U27" s="69">
        <v>1439571.23</v>
      </c>
      <c r="V27" s="72">
        <v>11973679.27</v>
      </c>
    </row>
    <row r="28" spans="1:22" ht="12.75">
      <c r="A28" s="254">
        <v>2</v>
      </c>
      <c r="B28" s="255">
        <v>16</v>
      </c>
      <c r="C28" s="255">
        <v>0</v>
      </c>
      <c r="D28" s="17">
        <v>0</v>
      </c>
      <c r="E28" s="17">
        <v>1</v>
      </c>
      <c r="F28" s="24"/>
      <c r="G28" s="22" t="s">
        <v>295</v>
      </c>
      <c r="H28" s="12">
        <v>0</v>
      </c>
      <c r="I28" s="12">
        <v>0</v>
      </c>
      <c r="J28" s="12">
        <v>1570678.75</v>
      </c>
      <c r="K28" s="12">
        <v>0</v>
      </c>
      <c r="L28" s="12">
        <v>18814.06</v>
      </c>
      <c r="M28" s="12">
        <v>2449442.9</v>
      </c>
      <c r="N28" s="12">
        <v>816122.49</v>
      </c>
      <c r="O28" s="12">
        <v>2254755.94</v>
      </c>
      <c r="P28" s="12">
        <v>443637.06</v>
      </c>
      <c r="Q28" s="12">
        <v>1074723.29</v>
      </c>
      <c r="R28" s="12">
        <v>19358.18</v>
      </c>
      <c r="S28" s="12">
        <v>50000</v>
      </c>
      <c r="T28" s="12">
        <v>0</v>
      </c>
      <c r="U28" s="69">
        <v>2521390.47</v>
      </c>
      <c r="V28" s="72">
        <v>11218923.14</v>
      </c>
    </row>
    <row r="29" spans="1:22" ht="12.75">
      <c r="A29" s="254">
        <v>2</v>
      </c>
      <c r="B29" s="255">
        <v>17</v>
      </c>
      <c r="C29" s="255">
        <v>0</v>
      </c>
      <c r="D29" s="17">
        <v>0</v>
      </c>
      <c r="E29" s="17">
        <v>1</v>
      </c>
      <c r="F29" s="24"/>
      <c r="G29" s="22" t="s">
        <v>296</v>
      </c>
      <c r="H29" s="12">
        <v>0</v>
      </c>
      <c r="I29" s="12">
        <v>0</v>
      </c>
      <c r="J29" s="12">
        <v>898606.7</v>
      </c>
      <c r="K29" s="12">
        <v>0</v>
      </c>
      <c r="L29" s="12">
        <v>22343</v>
      </c>
      <c r="M29" s="12">
        <v>835982.85</v>
      </c>
      <c r="N29" s="12">
        <v>788384.42</v>
      </c>
      <c r="O29" s="12">
        <v>3494442.19</v>
      </c>
      <c r="P29" s="12">
        <v>476836.35</v>
      </c>
      <c r="Q29" s="12">
        <v>838849.59</v>
      </c>
      <c r="R29" s="12">
        <v>0</v>
      </c>
      <c r="S29" s="12">
        <v>0</v>
      </c>
      <c r="T29" s="12">
        <v>0</v>
      </c>
      <c r="U29" s="69">
        <v>2103129.98</v>
      </c>
      <c r="V29" s="72">
        <v>9458575.08</v>
      </c>
    </row>
    <row r="30" spans="1:22" ht="12.75">
      <c r="A30" s="254">
        <v>2</v>
      </c>
      <c r="B30" s="255">
        <v>18</v>
      </c>
      <c r="C30" s="255">
        <v>0</v>
      </c>
      <c r="D30" s="17">
        <v>0</v>
      </c>
      <c r="E30" s="17">
        <v>1</v>
      </c>
      <c r="F30" s="24"/>
      <c r="G30" s="22" t="s">
        <v>297</v>
      </c>
      <c r="H30" s="12">
        <v>0</v>
      </c>
      <c r="I30" s="12">
        <v>0</v>
      </c>
      <c r="J30" s="12">
        <v>562164.19</v>
      </c>
      <c r="K30" s="12">
        <v>0</v>
      </c>
      <c r="L30" s="12">
        <v>23880.89</v>
      </c>
      <c r="M30" s="12">
        <v>1543696.55</v>
      </c>
      <c r="N30" s="12">
        <v>852428.95</v>
      </c>
      <c r="O30" s="12">
        <v>2465694.3</v>
      </c>
      <c r="P30" s="12">
        <v>281866.09</v>
      </c>
      <c r="Q30" s="12">
        <v>1164599.67</v>
      </c>
      <c r="R30" s="12">
        <v>6236.04</v>
      </c>
      <c r="S30" s="12">
        <v>233000</v>
      </c>
      <c r="T30" s="12">
        <v>10495</v>
      </c>
      <c r="U30" s="69">
        <v>1506627.01</v>
      </c>
      <c r="V30" s="72">
        <v>8650688.69</v>
      </c>
    </row>
    <row r="31" spans="1:22" ht="12.75">
      <c r="A31" s="254">
        <v>2</v>
      </c>
      <c r="B31" s="255">
        <v>19</v>
      </c>
      <c r="C31" s="255">
        <v>0</v>
      </c>
      <c r="D31" s="17">
        <v>0</v>
      </c>
      <c r="E31" s="17">
        <v>1</v>
      </c>
      <c r="F31" s="24"/>
      <c r="G31" s="22" t="s">
        <v>298</v>
      </c>
      <c r="H31" s="12">
        <v>0</v>
      </c>
      <c r="I31" s="12">
        <v>0</v>
      </c>
      <c r="J31" s="12">
        <v>6528120.57</v>
      </c>
      <c r="K31" s="12">
        <v>0</v>
      </c>
      <c r="L31" s="12">
        <v>4770.81</v>
      </c>
      <c r="M31" s="12">
        <v>3459988.7</v>
      </c>
      <c r="N31" s="12">
        <v>1706082.22</v>
      </c>
      <c r="O31" s="12">
        <v>18281672.01</v>
      </c>
      <c r="P31" s="12">
        <v>982969.86</v>
      </c>
      <c r="Q31" s="12">
        <v>3176192.19</v>
      </c>
      <c r="R31" s="12">
        <v>1847.64</v>
      </c>
      <c r="S31" s="12">
        <v>15413.52</v>
      </c>
      <c r="T31" s="12">
        <v>81872.98</v>
      </c>
      <c r="U31" s="69">
        <v>6109693.93</v>
      </c>
      <c r="V31" s="72">
        <v>40348624.43</v>
      </c>
    </row>
    <row r="32" spans="1:22" ht="12.75">
      <c r="A32" s="254">
        <v>2</v>
      </c>
      <c r="B32" s="255">
        <v>20</v>
      </c>
      <c r="C32" s="255">
        <v>0</v>
      </c>
      <c r="D32" s="17">
        <v>0</v>
      </c>
      <c r="E32" s="17">
        <v>1</v>
      </c>
      <c r="F32" s="24"/>
      <c r="G32" s="22" t="s">
        <v>299</v>
      </c>
      <c r="H32" s="12">
        <v>0</v>
      </c>
      <c r="I32" s="12">
        <v>0</v>
      </c>
      <c r="J32" s="12">
        <v>2102269.24</v>
      </c>
      <c r="K32" s="12">
        <v>0</v>
      </c>
      <c r="L32" s="12">
        <v>1440.82</v>
      </c>
      <c r="M32" s="12">
        <v>1723137.47</v>
      </c>
      <c r="N32" s="12">
        <v>917090.47</v>
      </c>
      <c r="O32" s="12">
        <v>5452574.41</v>
      </c>
      <c r="P32" s="12">
        <v>1604468.55</v>
      </c>
      <c r="Q32" s="12">
        <v>2815630.42</v>
      </c>
      <c r="R32" s="12">
        <v>0</v>
      </c>
      <c r="S32" s="12">
        <v>28875.02</v>
      </c>
      <c r="T32" s="12">
        <v>67163.91</v>
      </c>
      <c r="U32" s="69">
        <v>2035967.76</v>
      </c>
      <c r="V32" s="72">
        <v>16748618.07</v>
      </c>
    </row>
    <row r="33" spans="1:22" ht="12.75">
      <c r="A33" s="254">
        <v>2</v>
      </c>
      <c r="B33" s="255">
        <v>21</v>
      </c>
      <c r="C33" s="255">
        <v>0</v>
      </c>
      <c r="D33" s="17">
        <v>0</v>
      </c>
      <c r="E33" s="17">
        <v>1</v>
      </c>
      <c r="F33" s="24"/>
      <c r="G33" s="22" t="s">
        <v>300</v>
      </c>
      <c r="H33" s="12">
        <v>0</v>
      </c>
      <c r="I33" s="12">
        <v>0</v>
      </c>
      <c r="J33" s="12">
        <v>2694052.14</v>
      </c>
      <c r="K33" s="12">
        <v>0</v>
      </c>
      <c r="L33" s="12">
        <v>203216.81</v>
      </c>
      <c r="M33" s="12">
        <v>2805321.32</v>
      </c>
      <c r="N33" s="12">
        <v>2391158.56</v>
      </c>
      <c r="O33" s="12">
        <v>12925383.52</v>
      </c>
      <c r="P33" s="12">
        <v>1268869.97</v>
      </c>
      <c r="Q33" s="12">
        <v>4888112.39</v>
      </c>
      <c r="R33" s="12">
        <v>25104.79</v>
      </c>
      <c r="S33" s="12">
        <v>249999</v>
      </c>
      <c r="T33" s="12">
        <v>8499.79</v>
      </c>
      <c r="U33" s="69">
        <v>3525786.9</v>
      </c>
      <c r="V33" s="72">
        <v>30985505.19</v>
      </c>
    </row>
    <row r="34" spans="1:22" ht="12.75">
      <c r="A34" s="254">
        <v>2</v>
      </c>
      <c r="B34" s="255">
        <v>22</v>
      </c>
      <c r="C34" s="255">
        <v>0</v>
      </c>
      <c r="D34" s="17">
        <v>0</v>
      </c>
      <c r="E34" s="17">
        <v>1</v>
      </c>
      <c r="F34" s="24"/>
      <c r="G34" s="22" t="s">
        <v>301</v>
      </c>
      <c r="H34" s="12">
        <v>16605</v>
      </c>
      <c r="I34" s="12">
        <v>0</v>
      </c>
      <c r="J34" s="12">
        <v>1332289.2</v>
      </c>
      <c r="K34" s="12">
        <v>0</v>
      </c>
      <c r="L34" s="12">
        <v>2036.22</v>
      </c>
      <c r="M34" s="12">
        <v>1284769.6</v>
      </c>
      <c r="N34" s="12">
        <v>818879.38</v>
      </c>
      <c r="O34" s="12">
        <v>4374125.33</v>
      </c>
      <c r="P34" s="12">
        <v>441568.18</v>
      </c>
      <c r="Q34" s="12">
        <v>1621621.77</v>
      </c>
      <c r="R34" s="12">
        <v>3294</v>
      </c>
      <c r="S34" s="12">
        <v>4000</v>
      </c>
      <c r="T34" s="12">
        <v>844</v>
      </c>
      <c r="U34" s="69">
        <v>1740562.62</v>
      </c>
      <c r="V34" s="72">
        <v>11640595.3</v>
      </c>
    </row>
    <row r="35" spans="1:22" ht="12.75">
      <c r="A35" s="254">
        <v>2</v>
      </c>
      <c r="B35" s="255">
        <v>23</v>
      </c>
      <c r="C35" s="255">
        <v>0</v>
      </c>
      <c r="D35" s="17">
        <v>0</v>
      </c>
      <c r="E35" s="17">
        <v>1</v>
      </c>
      <c r="F35" s="24"/>
      <c r="G35" s="22" t="s">
        <v>302</v>
      </c>
      <c r="H35" s="12">
        <v>0</v>
      </c>
      <c r="I35" s="12">
        <v>0</v>
      </c>
      <c r="J35" s="12">
        <v>1415415.67</v>
      </c>
      <c r="K35" s="12">
        <v>2200</v>
      </c>
      <c r="L35" s="12">
        <v>44485.21</v>
      </c>
      <c r="M35" s="12">
        <v>3325190.22</v>
      </c>
      <c r="N35" s="12">
        <v>2955.77</v>
      </c>
      <c r="O35" s="12">
        <v>3176811.78</v>
      </c>
      <c r="P35" s="12">
        <v>2266904.4</v>
      </c>
      <c r="Q35" s="12">
        <v>1231213.6</v>
      </c>
      <c r="R35" s="12">
        <v>0</v>
      </c>
      <c r="S35" s="12">
        <v>0</v>
      </c>
      <c r="T35" s="12">
        <v>2928</v>
      </c>
      <c r="U35" s="69">
        <v>4425046.27</v>
      </c>
      <c r="V35" s="72">
        <v>15893150.92</v>
      </c>
    </row>
    <row r="36" spans="1:22" ht="12.75">
      <c r="A36" s="254">
        <v>2</v>
      </c>
      <c r="B36" s="255">
        <v>24</v>
      </c>
      <c r="C36" s="255">
        <v>0</v>
      </c>
      <c r="D36" s="17">
        <v>0</v>
      </c>
      <c r="E36" s="17">
        <v>1</v>
      </c>
      <c r="F36" s="24"/>
      <c r="G36" s="22" t="s">
        <v>303</v>
      </c>
      <c r="H36" s="12">
        <v>0</v>
      </c>
      <c r="I36" s="12">
        <v>0</v>
      </c>
      <c r="J36" s="12">
        <v>1220678.25</v>
      </c>
      <c r="K36" s="12">
        <v>9873.77</v>
      </c>
      <c r="L36" s="12">
        <v>5053.6</v>
      </c>
      <c r="M36" s="12">
        <v>1671117.78</v>
      </c>
      <c r="N36" s="12">
        <v>1448286.15</v>
      </c>
      <c r="O36" s="12">
        <v>5443082.06</v>
      </c>
      <c r="P36" s="12">
        <v>605686.41</v>
      </c>
      <c r="Q36" s="12">
        <v>4880379.02</v>
      </c>
      <c r="R36" s="12">
        <v>500</v>
      </c>
      <c r="S36" s="12">
        <v>1000.21</v>
      </c>
      <c r="T36" s="12">
        <v>12716.19</v>
      </c>
      <c r="U36" s="69">
        <v>2818494.65</v>
      </c>
      <c r="V36" s="72">
        <v>18116868.09</v>
      </c>
    </row>
    <row r="37" spans="1:22" ht="12.75">
      <c r="A37" s="254">
        <v>2</v>
      </c>
      <c r="B37" s="255">
        <v>25</v>
      </c>
      <c r="C37" s="255">
        <v>0</v>
      </c>
      <c r="D37" s="17">
        <v>0</v>
      </c>
      <c r="E37" s="17">
        <v>1</v>
      </c>
      <c r="F37" s="24"/>
      <c r="G37" s="22" t="s">
        <v>304</v>
      </c>
      <c r="H37" s="12">
        <v>264.39</v>
      </c>
      <c r="I37" s="12">
        <v>0</v>
      </c>
      <c r="J37" s="12">
        <v>330915.79</v>
      </c>
      <c r="K37" s="12">
        <v>0</v>
      </c>
      <c r="L37" s="12">
        <v>32059.29</v>
      </c>
      <c r="M37" s="12">
        <v>2116700.33</v>
      </c>
      <c r="N37" s="12">
        <v>1655809.51</v>
      </c>
      <c r="O37" s="12">
        <v>6480002.12</v>
      </c>
      <c r="P37" s="12">
        <v>492983.83</v>
      </c>
      <c r="Q37" s="12">
        <v>3674915.82</v>
      </c>
      <c r="R37" s="12">
        <v>6162.6</v>
      </c>
      <c r="S37" s="12">
        <v>0</v>
      </c>
      <c r="T37" s="12">
        <v>0</v>
      </c>
      <c r="U37" s="69">
        <v>2949474</v>
      </c>
      <c r="V37" s="72">
        <v>17739287.68</v>
      </c>
    </row>
    <row r="38" spans="1:22" ht="12.75">
      <c r="A38" s="254">
        <v>2</v>
      </c>
      <c r="B38" s="255">
        <v>26</v>
      </c>
      <c r="C38" s="255">
        <v>0</v>
      </c>
      <c r="D38" s="17">
        <v>0</v>
      </c>
      <c r="E38" s="17">
        <v>1</v>
      </c>
      <c r="F38" s="24"/>
      <c r="G38" s="22" t="s">
        <v>305</v>
      </c>
      <c r="H38" s="12">
        <v>0</v>
      </c>
      <c r="I38" s="12">
        <v>0</v>
      </c>
      <c r="J38" s="12">
        <v>484254.09</v>
      </c>
      <c r="K38" s="12">
        <v>0</v>
      </c>
      <c r="L38" s="12">
        <v>600</v>
      </c>
      <c r="M38" s="12">
        <v>1336760.95</v>
      </c>
      <c r="N38" s="12">
        <v>871191.76</v>
      </c>
      <c r="O38" s="12">
        <v>2687530.62</v>
      </c>
      <c r="P38" s="12">
        <v>501865.82</v>
      </c>
      <c r="Q38" s="12">
        <v>1029588.39</v>
      </c>
      <c r="R38" s="12">
        <v>0</v>
      </c>
      <c r="S38" s="12">
        <v>0</v>
      </c>
      <c r="T38" s="12">
        <v>0</v>
      </c>
      <c r="U38" s="69">
        <v>3075468.24</v>
      </c>
      <c r="V38" s="72">
        <v>9987259.87</v>
      </c>
    </row>
    <row r="39" spans="1:22" s="107" customFormat="1" ht="15">
      <c r="A39" s="258"/>
      <c r="B39" s="259"/>
      <c r="C39" s="259"/>
      <c r="D39" s="120"/>
      <c r="E39" s="120"/>
      <c r="F39" s="121" t="s">
        <v>306</v>
      </c>
      <c r="G39" s="122"/>
      <c r="H39" s="123">
        <v>6303.91</v>
      </c>
      <c r="I39" s="123">
        <v>878737.35</v>
      </c>
      <c r="J39" s="123">
        <v>117443433.26</v>
      </c>
      <c r="K39" s="123">
        <v>949503.98</v>
      </c>
      <c r="L39" s="123">
        <v>47080955.27</v>
      </c>
      <c r="M39" s="123">
        <v>64820999.86</v>
      </c>
      <c r="N39" s="123">
        <v>18221489.98</v>
      </c>
      <c r="O39" s="123">
        <v>261961826.15</v>
      </c>
      <c r="P39" s="123">
        <v>8243340.66</v>
      </c>
      <c r="Q39" s="123">
        <v>87816079.39</v>
      </c>
      <c r="R39" s="123">
        <v>27666926.9</v>
      </c>
      <c r="S39" s="123">
        <v>35706286.339999996</v>
      </c>
      <c r="T39" s="123">
        <v>79074584.77</v>
      </c>
      <c r="U39" s="124">
        <v>129067489.67999999</v>
      </c>
      <c r="V39" s="125">
        <v>878937957.5</v>
      </c>
    </row>
    <row r="40" spans="1:22" ht="12.75">
      <c r="A40" s="254">
        <v>2</v>
      </c>
      <c r="B40" s="255">
        <v>61</v>
      </c>
      <c r="C40" s="255">
        <v>0</v>
      </c>
      <c r="D40" s="17">
        <v>0</v>
      </c>
      <c r="E40" s="17">
        <v>2</v>
      </c>
      <c r="F40" s="24"/>
      <c r="G40" s="22" t="s">
        <v>307</v>
      </c>
      <c r="H40" s="12">
        <v>737.37</v>
      </c>
      <c r="I40" s="12">
        <v>878737.35</v>
      </c>
      <c r="J40" s="12">
        <v>10048677.69</v>
      </c>
      <c r="K40" s="12">
        <v>860950.91</v>
      </c>
      <c r="L40" s="12">
        <v>1355446.86</v>
      </c>
      <c r="M40" s="12">
        <v>6142180.93</v>
      </c>
      <c r="N40" s="12">
        <v>2757637.75</v>
      </c>
      <c r="O40" s="12">
        <v>29067743.39</v>
      </c>
      <c r="P40" s="12">
        <v>280028.43</v>
      </c>
      <c r="Q40" s="12">
        <v>10057751.25</v>
      </c>
      <c r="R40" s="12">
        <v>1939447.91</v>
      </c>
      <c r="S40" s="12">
        <v>4268737.41</v>
      </c>
      <c r="T40" s="12">
        <v>705113.75</v>
      </c>
      <c r="U40" s="69">
        <v>5202683.03</v>
      </c>
      <c r="V40" s="72">
        <v>73565874.03</v>
      </c>
    </row>
    <row r="41" spans="1:22" ht="12.75">
      <c r="A41" s="254">
        <v>2</v>
      </c>
      <c r="B41" s="255">
        <v>62</v>
      </c>
      <c r="C41" s="255">
        <v>0</v>
      </c>
      <c r="D41" s="17">
        <v>0</v>
      </c>
      <c r="E41" s="17">
        <v>2</v>
      </c>
      <c r="F41" s="24"/>
      <c r="G41" s="22" t="s">
        <v>308</v>
      </c>
      <c r="H41" s="12">
        <v>0</v>
      </c>
      <c r="I41" s="12">
        <v>0</v>
      </c>
      <c r="J41" s="12">
        <v>6484691.32</v>
      </c>
      <c r="K41" s="12">
        <v>88184.07</v>
      </c>
      <c r="L41" s="12">
        <v>2340018.84</v>
      </c>
      <c r="M41" s="12">
        <v>5920294.95</v>
      </c>
      <c r="N41" s="12">
        <v>2839246.71</v>
      </c>
      <c r="O41" s="12">
        <v>38986434.96</v>
      </c>
      <c r="P41" s="12">
        <v>455077.35</v>
      </c>
      <c r="Q41" s="12">
        <v>19042874.83</v>
      </c>
      <c r="R41" s="12">
        <v>3091356.84</v>
      </c>
      <c r="S41" s="12">
        <v>4144605.1</v>
      </c>
      <c r="T41" s="12">
        <v>1536691.33</v>
      </c>
      <c r="U41" s="69">
        <v>6706755.55</v>
      </c>
      <c r="V41" s="72">
        <v>91636231.85</v>
      </c>
    </row>
    <row r="42" spans="1:22" ht="12.75">
      <c r="A42" s="254">
        <v>2</v>
      </c>
      <c r="B42" s="255">
        <v>64</v>
      </c>
      <c r="C42" s="255">
        <v>0</v>
      </c>
      <c r="D42" s="17">
        <v>0</v>
      </c>
      <c r="E42" s="17">
        <v>2</v>
      </c>
      <c r="F42" s="24"/>
      <c r="G42" s="22" t="s">
        <v>309</v>
      </c>
      <c r="H42" s="12">
        <v>5566.54</v>
      </c>
      <c r="I42" s="12">
        <v>0</v>
      </c>
      <c r="J42" s="12">
        <v>100910064.25</v>
      </c>
      <c r="K42" s="12">
        <v>369</v>
      </c>
      <c r="L42" s="12">
        <v>43385489.57</v>
      </c>
      <c r="M42" s="12">
        <v>52758523.98</v>
      </c>
      <c r="N42" s="12">
        <v>12624605.52</v>
      </c>
      <c r="O42" s="12">
        <v>193907647.8</v>
      </c>
      <c r="P42" s="12">
        <v>7508234.88</v>
      </c>
      <c r="Q42" s="12">
        <v>58715453.31</v>
      </c>
      <c r="R42" s="12">
        <v>22636122.15</v>
      </c>
      <c r="S42" s="12">
        <v>27292943.83</v>
      </c>
      <c r="T42" s="12">
        <v>76832779.69</v>
      </c>
      <c r="U42" s="69">
        <v>117158051.1</v>
      </c>
      <c r="V42" s="72">
        <v>713735851.62</v>
      </c>
    </row>
    <row r="43" spans="1:22" s="107" customFormat="1" ht="15">
      <c r="A43" s="258"/>
      <c r="B43" s="259"/>
      <c r="C43" s="259"/>
      <c r="D43" s="120"/>
      <c r="E43" s="120"/>
      <c r="F43" s="121" t="s">
        <v>310</v>
      </c>
      <c r="G43" s="122"/>
      <c r="H43" s="123">
        <v>15052000.619999997</v>
      </c>
      <c r="I43" s="123">
        <v>7325136.3599999985</v>
      </c>
      <c r="J43" s="123">
        <v>61134569.669999994</v>
      </c>
      <c r="K43" s="123">
        <v>5008492.48</v>
      </c>
      <c r="L43" s="123">
        <v>71831763.84000002</v>
      </c>
      <c r="M43" s="123">
        <v>185904700.42999998</v>
      </c>
      <c r="N43" s="123">
        <v>15113728.51</v>
      </c>
      <c r="O43" s="123">
        <v>508640962.83</v>
      </c>
      <c r="P43" s="123">
        <v>9623530.43</v>
      </c>
      <c r="Q43" s="123">
        <v>229715870.58000004</v>
      </c>
      <c r="R43" s="123">
        <v>102108896</v>
      </c>
      <c r="S43" s="123">
        <v>58789628.79000001</v>
      </c>
      <c r="T43" s="123">
        <v>47791717.37</v>
      </c>
      <c r="U43" s="124">
        <v>65697278.35000001</v>
      </c>
      <c r="V43" s="125">
        <v>1383738276.2600002</v>
      </c>
    </row>
    <row r="44" spans="1:22" s="107" customFormat="1" ht="15">
      <c r="A44" s="258"/>
      <c r="B44" s="259"/>
      <c r="C44" s="259"/>
      <c r="D44" s="120"/>
      <c r="E44" s="120"/>
      <c r="F44" s="121" t="s">
        <v>311</v>
      </c>
      <c r="G44" s="122"/>
      <c r="H44" s="123">
        <v>27266.65</v>
      </c>
      <c r="I44" s="123">
        <v>2460220.1</v>
      </c>
      <c r="J44" s="123">
        <v>36229172.059999995</v>
      </c>
      <c r="K44" s="123">
        <v>1963655.47</v>
      </c>
      <c r="L44" s="123">
        <v>42726124.05000001</v>
      </c>
      <c r="M44" s="123">
        <v>64582805.989999995</v>
      </c>
      <c r="N44" s="123">
        <v>4855718.76</v>
      </c>
      <c r="O44" s="123">
        <v>174635391.54000002</v>
      </c>
      <c r="P44" s="123">
        <v>3913271.83</v>
      </c>
      <c r="Q44" s="123">
        <v>85252469.64999999</v>
      </c>
      <c r="R44" s="123">
        <v>32971953.9</v>
      </c>
      <c r="S44" s="123">
        <v>20901133.770000003</v>
      </c>
      <c r="T44" s="123">
        <v>25314749.269999996</v>
      </c>
      <c r="U44" s="124">
        <v>22231562.95</v>
      </c>
      <c r="V44" s="125">
        <v>518065495.9900001</v>
      </c>
    </row>
    <row r="45" spans="1:22" ht="12.75">
      <c r="A45" s="254">
        <v>2</v>
      </c>
      <c r="B45" s="255">
        <v>2</v>
      </c>
      <c r="C45" s="255">
        <v>1</v>
      </c>
      <c r="D45" s="17">
        <v>1</v>
      </c>
      <c r="E45" s="17">
        <v>0</v>
      </c>
      <c r="F45" s="24"/>
      <c r="G45" s="22" t="s">
        <v>312</v>
      </c>
      <c r="H45" s="12">
        <v>669.77</v>
      </c>
      <c r="I45" s="12">
        <v>0</v>
      </c>
      <c r="J45" s="12">
        <v>2578272.1</v>
      </c>
      <c r="K45" s="12">
        <v>16498.5</v>
      </c>
      <c r="L45" s="12">
        <v>1681074.45</v>
      </c>
      <c r="M45" s="12">
        <v>1714759.46</v>
      </c>
      <c r="N45" s="12">
        <v>187252.06</v>
      </c>
      <c r="O45" s="12">
        <v>5544028.82</v>
      </c>
      <c r="P45" s="12">
        <v>81491.63</v>
      </c>
      <c r="Q45" s="12">
        <v>3275974.81</v>
      </c>
      <c r="R45" s="12">
        <v>490815.73</v>
      </c>
      <c r="S45" s="12">
        <v>514419</v>
      </c>
      <c r="T45" s="12">
        <v>787792.24</v>
      </c>
      <c r="U45" s="69">
        <v>550672.6</v>
      </c>
      <c r="V45" s="72">
        <v>17423721.17</v>
      </c>
    </row>
    <row r="46" spans="1:22" ht="12.75">
      <c r="A46" s="254">
        <v>2</v>
      </c>
      <c r="B46" s="255">
        <v>21</v>
      </c>
      <c r="C46" s="255">
        <v>1</v>
      </c>
      <c r="D46" s="17">
        <v>1</v>
      </c>
      <c r="E46" s="17">
        <v>0</v>
      </c>
      <c r="F46" s="24"/>
      <c r="G46" s="22" t="s">
        <v>313</v>
      </c>
      <c r="H46" s="12">
        <v>0</v>
      </c>
      <c r="I46" s="12">
        <v>0</v>
      </c>
      <c r="J46" s="12">
        <v>41475.75</v>
      </c>
      <c r="K46" s="12">
        <v>1120581.92</v>
      </c>
      <c r="L46" s="12">
        <v>1497043.59</v>
      </c>
      <c r="M46" s="12">
        <v>998546.97</v>
      </c>
      <c r="N46" s="12">
        <v>138162.61</v>
      </c>
      <c r="O46" s="12">
        <v>2819585.76</v>
      </c>
      <c r="P46" s="12">
        <v>58532.12</v>
      </c>
      <c r="Q46" s="12">
        <v>2107346.28</v>
      </c>
      <c r="R46" s="12">
        <v>588449.37</v>
      </c>
      <c r="S46" s="12">
        <v>304400</v>
      </c>
      <c r="T46" s="12">
        <v>480142.6</v>
      </c>
      <c r="U46" s="69">
        <v>231295.33</v>
      </c>
      <c r="V46" s="72">
        <v>10385562.3</v>
      </c>
    </row>
    <row r="47" spans="1:22" ht="12.75">
      <c r="A47" s="254">
        <v>2</v>
      </c>
      <c r="B47" s="255">
        <v>1</v>
      </c>
      <c r="C47" s="255">
        <v>1</v>
      </c>
      <c r="D47" s="17">
        <v>1</v>
      </c>
      <c r="E47" s="17">
        <v>0</v>
      </c>
      <c r="F47" s="24"/>
      <c r="G47" s="22" t="s">
        <v>314</v>
      </c>
      <c r="H47" s="12">
        <v>0</v>
      </c>
      <c r="I47" s="12">
        <v>48350.9</v>
      </c>
      <c r="J47" s="12">
        <v>1810675.83</v>
      </c>
      <c r="K47" s="12">
        <v>440</v>
      </c>
      <c r="L47" s="12">
        <v>2956583.03</v>
      </c>
      <c r="M47" s="12">
        <v>3147682.34</v>
      </c>
      <c r="N47" s="12">
        <v>340687.53</v>
      </c>
      <c r="O47" s="12">
        <v>8958000.21</v>
      </c>
      <c r="P47" s="12">
        <v>280459.91</v>
      </c>
      <c r="Q47" s="12">
        <v>4533182.92</v>
      </c>
      <c r="R47" s="12">
        <v>1967244.73</v>
      </c>
      <c r="S47" s="12">
        <v>1122300</v>
      </c>
      <c r="T47" s="12">
        <v>7020335.75</v>
      </c>
      <c r="U47" s="69">
        <v>723287.28</v>
      </c>
      <c r="V47" s="72">
        <v>32909230.43</v>
      </c>
    </row>
    <row r="48" spans="1:22" ht="12.75">
      <c r="A48" s="254">
        <v>2</v>
      </c>
      <c r="B48" s="255">
        <v>9</v>
      </c>
      <c r="C48" s="255">
        <v>1</v>
      </c>
      <c r="D48" s="17">
        <v>1</v>
      </c>
      <c r="E48" s="17">
        <v>0</v>
      </c>
      <c r="F48" s="24"/>
      <c r="G48" s="22" t="s">
        <v>315</v>
      </c>
      <c r="H48" s="12">
        <v>2.3</v>
      </c>
      <c r="I48" s="12">
        <v>0</v>
      </c>
      <c r="J48" s="12">
        <v>38812.09</v>
      </c>
      <c r="K48" s="12">
        <v>0</v>
      </c>
      <c r="L48" s="12">
        <v>20700.2</v>
      </c>
      <c r="M48" s="12">
        <v>800797.07</v>
      </c>
      <c r="N48" s="12">
        <v>175.01</v>
      </c>
      <c r="O48" s="12">
        <v>3523391.56</v>
      </c>
      <c r="P48" s="12">
        <v>24871.19</v>
      </c>
      <c r="Q48" s="12">
        <v>1504987.39</v>
      </c>
      <c r="R48" s="12">
        <v>1122646.89</v>
      </c>
      <c r="S48" s="12">
        <v>294600</v>
      </c>
      <c r="T48" s="12">
        <v>46500</v>
      </c>
      <c r="U48" s="69">
        <v>165787.37</v>
      </c>
      <c r="V48" s="72">
        <v>7543271.07</v>
      </c>
    </row>
    <row r="49" spans="1:22" ht="12.75">
      <c r="A49" s="254">
        <v>2</v>
      </c>
      <c r="B49" s="255">
        <v>8</v>
      </c>
      <c r="C49" s="255">
        <v>1</v>
      </c>
      <c r="D49" s="17">
        <v>1</v>
      </c>
      <c r="E49" s="17">
        <v>0</v>
      </c>
      <c r="F49" s="24"/>
      <c r="G49" s="22" t="s">
        <v>316</v>
      </c>
      <c r="H49" s="12">
        <v>0</v>
      </c>
      <c r="I49" s="12">
        <v>0</v>
      </c>
      <c r="J49" s="12">
        <v>288</v>
      </c>
      <c r="K49" s="12">
        <v>46529.88</v>
      </c>
      <c r="L49" s="12">
        <v>92283.97</v>
      </c>
      <c r="M49" s="12">
        <v>777813.07</v>
      </c>
      <c r="N49" s="12">
        <v>62175.2</v>
      </c>
      <c r="O49" s="12">
        <v>1518735.84</v>
      </c>
      <c r="P49" s="12">
        <v>33867.5</v>
      </c>
      <c r="Q49" s="12">
        <v>643798.49</v>
      </c>
      <c r="R49" s="12">
        <v>347862.71</v>
      </c>
      <c r="S49" s="12">
        <v>338500</v>
      </c>
      <c r="T49" s="12">
        <v>431408.42</v>
      </c>
      <c r="U49" s="69">
        <v>193578.8</v>
      </c>
      <c r="V49" s="72">
        <v>4486841.88</v>
      </c>
    </row>
    <row r="50" spans="1:22" ht="12.75">
      <c r="A50" s="254">
        <v>2</v>
      </c>
      <c r="B50" s="255">
        <v>2</v>
      </c>
      <c r="C50" s="255">
        <v>2</v>
      </c>
      <c r="D50" s="17">
        <v>1</v>
      </c>
      <c r="E50" s="17">
        <v>0</v>
      </c>
      <c r="F50" s="24"/>
      <c r="G50" s="22" t="s">
        <v>317</v>
      </c>
      <c r="H50" s="12">
        <v>3354.46</v>
      </c>
      <c r="I50" s="12">
        <v>0</v>
      </c>
      <c r="J50" s="12">
        <v>696043.48</v>
      </c>
      <c r="K50" s="12">
        <v>30500</v>
      </c>
      <c r="L50" s="12">
        <v>1296750.94</v>
      </c>
      <c r="M50" s="12">
        <v>2942739.86</v>
      </c>
      <c r="N50" s="12">
        <v>202830.46</v>
      </c>
      <c r="O50" s="12">
        <v>7688633.68</v>
      </c>
      <c r="P50" s="12">
        <v>142306.7</v>
      </c>
      <c r="Q50" s="12">
        <v>3443027.9</v>
      </c>
      <c r="R50" s="12">
        <v>759963.38</v>
      </c>
      <c r="S50" s="12">
        <v>770500</v>
      </c>
      <c r="T50" s="12">
        <v>770777.99</v>
      </c>
      <c r="U50" s="69">
        <v>1089383.27</v>
      </c>
      <c r="V50" s="72">
        <v>19836812.12</v>
      </c>
    </row>
    <row r="51" spans="1:22" ht="12.75">
      <c r="A51" s="254">
        <v>2</v>
      </c>
      <c r="B51" s="255">
        <v>3</v>
      </c>
      <c r="C51" s="255">
        <v>1</v>
      </c>
      <c r="D51" s="17">
        <v>1</v>
      </c>
      <c r="E51" s="17">
        <v>0</v>
      </c>
      <c r="F51" s="24"/>
      <c r="G51" s="22" t="s">
        <v>318</v>
      </c>
      <c r="H51" s="12">
        <v>0</v>
      </c>
      <c r="I51" s="12">
        <v>787438.76</v>
      </c>
      <c r="J51" s="12">
        <v>2033723.32</v>
      </c>
      <c r="K51" s="12">
        <v>4349.41</v>
      </c>
      <c r="L51" s="12">
        <v>722124.59</v>
      </c>
      <c r="M51" s="12">
        <v>5809399.47</v>
      </c>
      <c r="N51" s="12">
        <v>181281.34</v>
      </c>
      <c r="O51" s="12">
        <v>16592414.71</v>
      </c>
      <c r="P51" s="12">
        <v>481488.83</v>
      </c>
      <c r="Q51" s="12">
        <v>6770304.74</v>
      </c>
      <c r="R51" s="12">
        <v>1233131.78</v>
      </c>
      <c r="S51" s="12">
        <v>1446830</v>
      </c>
      <c r="T51" s="12">
        <v>1391207.69</v>
      </c>
      <c r="U51" s="69">
        <v>2115258.97</v>
      </c>
      <c r="V51" s="72">
        <v>39568953.61</v>
      </c>
    </row>
    <row r="52" spans="1:22" ht="12.75">
      <c r="A52" s="254">
        <v>2</v>
      </c>
      <c r="B52" s="255">
        <v>5</v>
      </c>
      <c r="C52" s="255">
        <v>1</v>
      </c>
      <c r="D52" s="17">
        <v>1</v>
      </c>
      <c r="E52" s="17">
        <v>0</v>
      </c>
      <c r="F52" s="24"/>
      <c r="G52" s="22" t="s">
        <v>319</v>
      </c>
      <c r="H52" s="12">
        <v>0</v>
      </c>
      <c r="I52" s="12">
        <v>731582.75</v>
      </c>
      <c r="J52" s="12">
        <v>121876.86</v>
      </c>
      <c r="K52" s="12">
        <v>130945.63</v>
      </c>
      <c r="L52" s="12">
        <v>38574.06</v>
      </c>
      <c r="M52" s="12">
        <v>1552853.68</v>
      </c>
      <c r="N52" s="12">
        <v>25397.71</v>
      </c>
      <c r="O52" s="12">
        <v>5970474.98</v>
      </c>
      <c r="P52" s="12">
        <v>72549.88</v>
      </c>
      <c r="Q52" s="12">
        <v>2641137.26</v>
      </c>
      <c r="R52" s="12">
        <v>1484858.88</v>
      </c>
      <c r="S52" s="12">
        <v>772943.23</v>
      </c>
      <c r="T52" s="12">
        <v>491800</v>
      </c>
      <c r="U52" s="69">
        <v>492787.69</v>
      </c>
      <c r="V52" s="72">
        <v>14527782.61</v>
      </c>
    </row>
    <row r="53" spans="1:22" ht="12.75">
      <c r="A53" s="254">
        <v>2</v>
      </c>
      <c r="B53" s="255">
        <v>21</v>
      </c>
      <c r="C53" s="255">
        <v>2</v>
      </c>
      <c r="D53" s="17">
        <v>1</v>
      </c>
      <c r="E53" s="17">
        <v>0</v>
      </c>
      <c r="F53" s="24"/>
      <c r="G53" s="22" t="s">
        <v>320</v>
      </c>
      <c r="H53" s="12">
        <v>886.68</v>
      </c>
      <c r="I53" s="12">
        <v>0</v>
      </c>
      <c r="J53" s="12">
        <v>347010.24</v>
      </c>
      <c r="K53" s="12">
        <v>89333.17</v>
      </c>
      <c r="L53" s="12">
        <v>205220.61</v>
      </c>
      <c r="M53" s="12">
        <v>837002.45</v>
      </c>
      <c r="N53" s="12">
        <v>3731.59</v>
      </c>
      <c r="O53" s="12">
        <v>1041918.8</v>
      </c>
      <c r="P53" s="12">
        <v>18729.82</v>
      </c>
      <c r="Q53" s="12">
        <v>579826.21</v>
      </c>
      <c r="R53" s="12">
        <v>234374.16</v>
      </c>
      <c r="S53" s="12">
        <v>185260</v>
      </c>
      <c r="T53" s="12">
        <v>0</v>
      </c>
      <c r="U53" s="69">
        <v>138738.07</v>
      </c>
      <c r="V53" s="72">
        <v>3682031.8</v>
      </c>
    </row>
    <row r="54" spans="1:22" ht="12.75">
      <c r="A54" s="254">
        <v>2</v>
      </c>
      <c r="B54" s="255">
        <v>7</v>
      </c>
      <c r="C54" s="255">
        <v>1</v>
      </c>
      <c r="D54" s="17">
        <v>1</v>
      </c>
      <c r="E54" s="17">
        <v>0</v>
      </c>
      <c r="F54" s="24"/>
      <c r="G54" s="22" t="s">
        <v>321</v>
      </c>
      <c r="H54" s="12">
        <v>0</v>
      </c>
      <c r="I54" s="12">
        <v>0</v>
      </c>
      <c r="J54" s="12">
        <v>424087.03</v>
      </c>
      <c r="K54" s="12">
        <v>0</v>
      </c>
      <c r="L54" s="12">
        <v>1680795.84</v>
      </c>
      <c r="M54" s="12">
        <v>1626128.65</v>
      </c>
      <c r="N54" s="12">
        <v>0</v>
      </c>
      <c r="O54" s="12">
        <v>4992662.2</v>
      </c>
      <c r="P54" s="12">
        <v>64654.28</v>
      </c>
      <c r="Q54" s="12">
        <v>2606225.37</v>
      </c>
      <c r="R54" s="12">
        <v>331833.9</v>
      </c>
      <c r="S54" s="12">
        <v>360673.74</v>
      </c>
      <c r="T54" s="12">
        <v>393103.89</v>
      </c>
      <c r="U54" s="69">
        <v>723916.49</v>
      </c>
      <c r="V54" s="72">
        <v>13204081.39</v>
      </c>
    </row>
    <row r="55" spans="1:22" ht="12.75">
      <c r="A55" s="254">
        <v>2</v>
      </c>
      <c r="B55" s="255">
        <v>6</v>
      </c>
      <c r="C55" s="255">
        <v>1</v>
      </c>
      <c r="D55" s="17">
        <v>1</v>
      </c>
      <c r="E55" s="17">
        <v>0</v>
      </c>
      <c r="F55" s="24"/>
      <c r="G55" s="22" t="s">
        <v>322</v>
      </c>
      <c r="H55" s="12">
        <v>0</v>
      </c>
      <c r="I55" s="12">
        <v>0</v>
      </c>
      <c r="J55" s="12">
        <v>2254748.43</v>
      </c>
      <c r="K55" s="12">
        <v>175.88</v>
      </c>
      <c r="L55" s="12">
        <v>402214.22</v>
      </c>
      <c r="M55" s="12">
        <v>1506024.65</v>
      </c>
      <c r="N55" s="12">
        <v>170543.6</v>
      </c>
      <c r="O55" s="12">
        <v>1275295.84</v>
      </c>
      <c r="P55" s="12">
        <v>59598.9</v>
      </c>
      <c r="Q55" s="12">
        <v>518675.76</v>
      </c>
      <c r="R55" s="12">
        <v>737718.18</v>
      </c>
      <c r="S55" s="12">
        <v>93600</v>
      </c>
      <c r="T55" s="12">
        <v>47150.71</v>
      </c>
      <c r="U55" s="69">
        <v>440182.82</v>
      </c>
      <c r="V55" s="72">
        <v>7505928.99</v>
      </c>
    </row>
    <row r="56" spans="1:22" ht="12.75">
      <c r="A56" s="254">
        <v>2</v>
      </c>
      <c r="B56" s="255">
        <v>8</v>
      </c>
      <c r="C56" s="255">
        <v>2</v>
      </c>
      <c r="D56" s="17">
        <v>1</v>
      </c>
      <c r="E56" s="17">
        <v>0</v>
      </c>
      <c r="F56" s="24"/>
      <c r="G56" s="22" t="s">
        <v>323</v>
      </c>
      <c r="H56" s="12">
        <v>0</v>
      </c>
      <c r="I56" s="12">
        <v>0</v>
      </c>
      <c r="J56" s="12">
        <v>4878.18</v>
      </c>
      <c r="K56" s="12">
        <v>47402.73</v>
      </c>
      <c r="L56" s="12">
        <v>1338950.84</v>
      </c>
      <c r="M56" s="12">
        <v>2441666.47</v>
      </c>
      <c r="N56" s="12">
        <v>247850.01</v>
      </c>
      <c r="O56" s="12">
        <v>6904513.51</v>
      </c>
      <c r="P56" s="12">
        <v>17507.92</v>
      </c>
      <c r="Q56" s="12">
        <v>2992459.44</v>
      </c>
      <c r="R56" s="12">
        <v>1873993.18</v>
      </c>
      <c r="S56" s="12">
        <v>1486356.27</v>
      </c>
      <c r="T56" s="12">
        <v>199848.6</v>
      </c>
      <c r="U56" s="69">
        <v>1315407.8</v>
      </c>
      <c r="V56" s="72">
        <v>18870834.95</v>
      </c>
    </row>
    <row r="57" spans="1:22" ht="12.75">
      <c r="A57" s="254">
        <v>2</v>
      </c>
      <c r="B57" s="255">
        <v>6</v>
      </c>
      <c r="C57" s="255">
        <v>2</v>
      </c>
      <c r="D57" s="17">
        <v>1</v>
      </c>
      <c r="E57" s="17">
        <v>0</v>
      </c>
      <c r="F57" s="24"/>
      <c r="G57" s="22" t="s">
        <v>324</v>
      </c>
      <c r="H57" s="12">
        <v>49</v>
      </c>
      <c r="I57" s="12">
        <v>0</v>
      </c>
      <c r="J57" s="12">
        <v>49200</v>
      </c>
      <c r="K57" s="12">
        <v>12804.68</v>
      </c>
      <c r="L57" s="12">
        <v>64629.28</v>
      </c>
      <c r="M57" s="12">
        <v>1035258.02</v>
      </c>
      <c r="N57" s="12">
        <v>187938.36</v>
      </c>
      <c r="O57" s="12">
        <v>1913255.09</v>
      </c>
      <c r="P57" s="12">
        <v>35170.8</v>
      </c>
      <c r="Q57" s="12">
        <v>1763523.55</v>
      </c>
      <c r="R57" s="12">
        <v>694681.42</v>
      </c>
      <c r="S57" s="12">
        <v>124795</v>
      </c>
      <c r="T57" s="12">
        <v>48302.55</v>
      </c>
      <c r="U57" s="69">
        <v>120390.78</v>
      </c>
      <c r="V57" s="72">
        <v>6049998.53</v>
      </c>
    </row>
    <row r="58" spans="1:22" ht="12.75">
      <c r="A58" s="254">
        <v>2</v>
      </c>
      <c r="B58" s="255">
        <v>8</v>
      </c>
      <c r="C58" s="255">
        <v>3</v>
      </c>
      <c r="D58" s="17">
        <v>1</v>
      </c>
      <c r="E58" s="17">
        <v>0</v>
      </c>
      <c r="F58" s="24"/>
      <c r="G58" s="22" t="s">
        <v>325</v>
      </c>
      <c r="H58" s="12">
        <v>0</v>
      </c>
      <c r="I58" s="12">
        <v>0</v>
      </c>
      <c r="J58" s="12">
        <v>816436.04</v>
      </c>
      <c r="K58" s="12">
        <v>172257.51</v>
      </c>
      <c r="L58" s="12">
        <v>104505.06</v>
      </c>
      <c r="M58" s="12">
        <v>880542.38</v>
      </c>
      <c r="N58" s="12">
        <v>90512.72</v>
      </c>
      <c r="O58" s="12">
        <v>1970274</v>
      </c>
      <c r="P58" s="12">
        <v>53238.26</v>
      </c>
      <c r="Q58" s="12">
        <v>996404.06</v>
      </c>
      <c r="R58" s="12">
        <v>409246.37</v>
      </c>
      <c r="S58" s="12">
        <v>165705.78</v>
      </c>
      <c r="T58" s="12">
        <v>465339</v>
      </c>
      <c r="U58" s="69">
        <v>234658.64</v>
      </c>
      <c r="V58" s="72">
        <v>6359119.82</v>
      </c>
    </row>
    <row r="59" spans="1:22" ht="12.75">
      <c r="A59" s="254">
        <v>2</v>
      </c>
      <c r="B59" s="255">
        <v>10</v>
      </c>
      <c r="C59" s="255">
        <v>1</v>
      </c>
      <c r="D59" s="17">
        <v>1</v>
      </c>
      <c r="E59" s="17">
        <v>0</v>
      </c>
      <c r="F59" s="24"/>
      <c r="G59" s="22" t="s">
        <v>326</v>
      </c>
      <c r="H59" s="12">
        <v>199.98</v>
      </c>
      <c r="I59" s="12">
        <v>0</v>
      </c>
      <c r="J59" s="12">
        <v>28346.61</v>
      </c>
      <c r="K59" s="12">
        <v>0</v>
      </c>
      <c r="L59" s="12">
        <v>1074086.42</v>
      </c>
      <c r="M59" s="12">
        <v>2549507.61</v>
      </c>
      <c r="N59" s="12">
        <v>208263.38</v>
      </c>
      <c r="O59" s="12">
        <v>5532964.45</v>
      </c>
      <c r="P59" s="12">
        <v>50359.52</v>
      </c>
      <c r="Q59" s="12">
        <v>2329083.47</v>
      </c>
      <c r="R59" s="12">
        <v>316431.06</v>
      </c>
      <c r="S59" s="12">
        <v>571702</v>
      </c>
      <c r="T59" s="12">
        <v>339821.28</v>
      </c>
      <c r="U59" s="69">
        <v>441111.27</v>
      </c>
      <c r="V59" s="72">
        <v>13441877.05</v>
      </c>
    </row>
    <row r="60" spans="1:22" ht="12.75">
      <c r="A60" s="254">
        <v>2</v>
      </c>
      <c r="B60" s="255">
        <v>11</v>
      </c>
      <c r="C60" s="255">
        <v>1</v>
      </c>
      <c r="D60" s="17">
        <v>1</v>
      </c>
      <c r="E60" s="17">
        <v>0</v>
      </c>
      <c r="F60" s="24"/>
      <c r="G60" s="22" t="s">
        <v>327</v>
      </c>
      <c r="H60" s="12">
        <v>163.83</v>
      </c>
      <c r="I60" s="12">
        <v>0</v>
      </c>
      <c r="J60" s="12">
        <v>7393789.89</v>
      </c>
      <c r="K60" s="12">
        <v>0</v>
      </c>
      <c r="L60" s="12">
        <v>1444351.16</v>
      </c>
      <c r="M60" s="12">
        <v>5660537.75</v>
      </c>
      <c r="N60" s="12">
        <v>17799</v>
      </c>
      <c r="O60" s="12">
        <v>22012920.68</v>
      </c>
      <c r="P60" s="12">
        <v>628973</v>
      </c>
      <c r="Q60" s="12">
        <v>6594357.38</v>
      </c>
      <c r="R60" s="12">
        <v>1811634.37</v>
      </c>
      <c r="S60" s="12">
        <v>2033997.89</v>
      </c>
      <c r="T60" s="12">
        <v>1587052.27</v>
      </c>
      <c r="U60" s="69">
        <v>1868026.78</v>
      </c>
      <c r="V60" s="72">
        <v>51053604</v>
      </c>
    </row>
    <row r="61" spans="1:22" ht="12.75">
      <c r="A61" s="254">
        <v>2</v>
      </c>
      <c r="B61" s="255">
        <v>8</v>
      </c>
      <c r="C61" s="255">
        <v>4</v>
      </c>
      <c r="D61" s="17">
        <v>1</v>
      </c>
      <c r="E61" s="17">
        <v>0</v>
      </c>
      <c r="F61" s="24"/>
      <c r="G61" s="22" t="s">
        <v>328</v>
      </c>
      <c r="H61" s="12">
        <v>0</v>
      </c>
      <c r="I61" s="12">
        <v>0</v>
      </c>
      <c r="J61" s="12">
        <v>103933.87</v>
      </c>
      <c r="K61" s="12">
        <v>0</v>
      </c>
      <c r="L61" s="12">
        <v>338520.63</v>
      </c>
      <c r="M61" s="12">
        <v>1533509.58</v>
      </c>
      <c r="N61" s="12">
        <v>170403.33</v>
      </c>
      <c r="O61" s="12">
        <v>3773273.31</v>
      </c>
      <c r="P61" s="12">
        <v>48810.7</v>
      </c>
      <c r="Q61" s="12">
        <v>2357050.65</v>
      </c>
      <c r="R61" s="12">
        <v>522087.99</v>
      </c>
      <c r="S61" s="12">
        <v>518362.99</v>
      </c>
      <c r="T61" s="12">
        <v>1573068.39</v>
      </c>
      <c r="U61" s="69">
        <v>260988.65</v>
      </c>
      <c r="V61" s="72">
        <v>11200010.09</v>
      </c>
    </row>
    <row r="62" spans="1:22" ht="12.75">
      <c r="A62" s="254">
        <v>2</v>
      </c>
      <c r="B62" s="255">
        <v>14</v>
      </c>
      <c r="C62" s="255">
        <v>1</v>
      </c>
      <c r="D62" s="17">
        <v>1</v>
      </c>
      <c r="E62" s="17">
        <v>0</v>
      </c>
      <c r="F62" s="24"/>
      <c r="G62" s="22" t="s">
        <v>329</v>
      </c>
      <c r="H62" s="12">
        <v>20235.3</v>
      </c>
      <c r="I62" s="12">
        <v>0</v>
      </c>
      <c r="J62" s="12">
        <v>579556.22</v>
      </c>
      <c r="K62" s="12">
        <v>0</v>
      </c>
      <c r="L62" s="12">
        <v>2981785.58</v>
      </c>
      <c r="M62" s="12">
        <v>2192546.88</v>
      </c>
      <c r="N62" s="12">
        <v>132702.51</v>
      </c>
      <c r="O62" s="12">
        <v>6416749.11</v>
      </c>
      <c r="P62" s="12">
        <v>181536.19</v>
      </c>
      <c r="Q62" s="12">
        <v>3090214.75</v>
      </c>
      <c r="R62" s="12">
        <v>1093859.38</v>
      </c>
      <c r="S62" s="12">
        <v>849998</v>
      </c>
      <c r="T62" s="12">
        <v>229013</v>
      </c>
      <c r="U62" s="69">
        <v>509122.61</v>
      </c>
      <c r="V62" s="72">
        <v>18277319.53</v>
      </c>
    </row>
    <row r="63" spans="1:22" ht="12.75">
      <c r="A63" s="254">
        <v>2</v>
      </c>
      <c r="B63" s="255">
        <v>15</v>
      </c>
      <c r="C63" s="255">
        <v>1</v>
      </c>
      <c r="D63" s="17">
        <v>1</v>
      </c>
      <c r="E63" s="17">
        <v>0</v>
      </c>
      <c r="F63" s="24"/>
      <c r="G63" s="22" t="s">
        <v>330</v>
      </c>
      <c r="H63" s="12">
        <v>0</v>
      </c>
      <c r="I63" s="12">
        <v>0</v>
      </c>
      <c r="J63" s="12">
        <v>1419227.64</v>
      </c>
      <c r="K63" s="12">
        <v>0</v>
      </c>
      <c r="L63" s="12">
        <v>2025371.14</v>
      </c>
      <c r="M63" s="12">
        <v>2468709.32</v>
      </c>
      <c r="N63" s="12">
        <v>264938.61</v>
      </c>
      <c r="O63" s="12">
        <v>6797530.38</v>
      </c>
      <c r="P63" s="12">
        <v>102687.22</v>
      </c>
      <c r="Q63" s="12">
        <v>2611217.26</v>
      </c>
      <c r="R63" s="12">
        <v>612389.65</v>
      </c>
      <c r="S63" s="12">
        <v>1374283</v>
      </c>
      <c r="T63" s="12">
        <v>974390.71</v>
      </c>
      <c r="U63" s="69">
        <v>875016.44</v>
      </c>
      <c r="V63" s="72">
        <v>19525761.37</v>
      </c>
    </row>
    <row r="64" spans="1:22" ht="12.75">
      <c r="A64" s="254">
        <v>2</v>
      </c>
      <c r="B64" s="255">
        <v>6</v>
      </c>
      <c r="C64" s="255">
        <v>3</v>
      </c>
      <c r="D64" s="17">
        <v>1</v>
      </c>
      <c r="E64" s="17">
        <v>0</v>
      </c>
      <c r="F64" s="24"/>
      <c r="G64" s="22" t="s">
        <v>331</v>
      </c>
      <c r="H64" s="12">
        <v>0</v>
      </c>
      <c r="I64" s="12">
        <v>339321.43</v>
      </c>
      <c r="J64" s="12">
        <v>8976.48</v>
      </c>
      <c r="K64" s="12">
        <v>0</v>
      </c>
      <c r="L64" s="12">
        <v>61721.43</v>
      </c>
      <c r="M64" s="12">
        <v>692762.07</v>
      </c>
      <c r="N64" s="12">
        <v>90995.99</v>
      </c>
      <c r="O64" s="12">
        <v>1281869.39</v>
      </c>
      <c r="P64" s="12">
        <v>19561.68</v>
      </c>
      <c r="Q64" s="12">
        <v>737024.55</v>
      </c>
      <c r="R64" s="12">
        <v>557842.95</v>
      </c>
      <c r="S64" s="12">
        <v>75500</v>
      </c>
      <c r="T64" s="12">
        <v>16167.63</v>
      </c>
      <c r="U64" s="69">
        <v>143999.52</v>
      </c>
      <c r="V64" s="72">
        <v>4025743.12</v>
      </c>
    </row>
    <row r="65" spans="1:22" ht="12.75">
      <c r="A65" s="254">
        <v>2</v>
      </c>
      <c r="B65" s="255">
        <v>2</v>
      </c>
      <c r="C65" s="255">
        <v>3</v>
      </c>
      <c r="D65" s="17">
        <v>1</v>
      </c>
      <c r="E65" s="17">
        <v>0</v>
      </c>
      <c r="F65" s="24"/>
      <c r="G65" s="22" t="s">
        <v>332</v>
      </c>
      <c r="H65" s="12">
        <v>214.07</v>
      </c>
      <c r="I65" s="12">
        <v>0</v>
      </c>
      <c r="J65" s="12">
        <v>361617.26</v>
      </c>
      <c r="K65" s="12">
        <v>9948.5</v>
      </c>
      <c r="L65" s="12">
        <v>34837.18</v>
      </c>
      <c r="M65" s="12">
        <v>768486.33</v>
      </c>
      <c r="N65" s="12">
        <v>17314.23</v>
      </c>
      <c r="O65" s="12">
        <v>1427427.94</v>
      </c>
      <c r="P65" s="12">
        <v>10226.64</v>
      </c>
      <c r="Q65" s="12">
        <v>1190039.55</v>
      </c>
      <c r="R65" s="12">
        <v>367436.54</v>
      </c>
      <c r="S65" s="12">
        <v>144873.93</v>
      </c>
      <c r="T65" s="12">
        <v>58561.06</v>
      </c>
      <c r="U65" s="69">
        <v>206956.75</v>
      </c>
      <c r="V65" s="72">
        <v>4597939.98</v>
      </c>
    </row>
    <row r="66" spans="1:22" ht="12.75">
      <c r="A66" s="254">
        <v>2</v>
      </c>
      <c r="B66" s="255">
        <v>2</v>
      </c>
      <c r="C66" s="255">
        <v>4</v>
      </c>
      <c r="D66" s="17">
        <v>1</v>
      </c>
      <c r="E66" s="17">
        <v>0</v>
      </c>
      <c r="F66" s="24"/>
      <c r="G66" s="22" t="s">
        <v>333</v>
      </c>
      <c r="H66" s="12">
        <v>0</v>
      </c>
      <c r="I66" s="12">
        <v>0</v>
      </c>
      <c r="J66" s="12">
        <v>103114.68</v>
      </c>
      <c r="K66" s="12">
        <v>0</v>
      </c>
      <c r="L66" s="12">
        <v>345328.92</v>
      </c>
      <c r="M66" s="12">
        <v>574199.77</v>
      </c>
      <c r="N66" s="12">
        <v>12292.92</v>
      </c>
      <c r="O66" s="12">
        <v>1335351.18</v>
      </c>
      <c r="P66" s="12">
        <v>35146.32</v>
      </c>
      <c r="Q66" s="12">
        <v>726795.97</v>
      </c>
      <c r="R66" s="12">
        <v>146485.93</v>
      </c>
      <c r="S66" s="12">
        <v>126505.18</v>
      </c>
      <c r="T66" s="12">
        <v>5889.47</v>
      </c>
      <c r="U66" s="69">
        <v>69442.33</v>
      </c>
      <c r="V66" s="72">
        <v>3480552.67</v>
      </c>
    </row>
    <row r="67" spans="1:22" ht="12.75">
      <c r="A67" s="254">
        <v>2</v>
      </c>
      <c r="B67" s="255">
        <v>8</v>
      </c>
      <c r="C67" s="255">
        <v>5</v>
      </c>
      <c r="D67" s="17">
        <v>1</v>
      </c>
      <c r="E67" s="17">
        <v>0</v>
      </c>
      <c r="F67" s="24"/>
      <c r="G67" s="22" t="s">
        <v>334</v>
      </c>
      <c r="H67" s="12">
        <v>0</v>
      </c>
      <c r="I67" s="12">
        <v>0</v>
      </c>
      <c r="J67" s="12">
        <v>48183.84</v>
      </c>
      <c r="K67" s="12">
        <v>0</v>
      </c>
      <c r="L67" s="12">
        <v>246396.11</v>
      </c>
      <c r="M67" s="12">
        <v>743402.29</v>
      </c>
      <c r="N67" s="12">
        <v>83985.09</v>
      </c>
      <c r="O67" s="12">
        <v>1376102.65</v>
      </c>
      <c r="P67" s="12">
        <v>66848.12</v>
      </c>
      <c r="Q67" s="12">
        <v>635070.71</v>
      </c>
      <c r="R67" s="12">
        <v>567867.14</v>
      </c>
      <c r="S67" s="12">
        <v>762116.24</v>
      </c>
      <c r="T67" s="12">
        <v>36341.42</v>
      </c>
      <c r="U67" s="69">
        <v>55545.79</v>
      </c>
      <c r="V67" s="72">
        <v>4621859.4</v>
      </c>
    </row>
    <row r="68" spans="1:22" ht="12.75">
      <c r="A68" s="254">
        <v>2</v>
      </c>
      <c r="B68" s="255">
        <v>21</v>
      </c>
      <c r="C68" s="255">
        <v>3</v>
      </c>
      <c r="D68" s="17">
        <v>1</v>
      </c>
      <c r="E68" s="17">
        <v>0</v>
      </c>
      <c r="F68" s="24"/>
      <c r="G68" s="22" t="s">
        <v>335</v>
      </c>
      <c r="H68" s="12">
        <v>0</v>
      </c>
      <c r="I68" s="12">
        <v>0</v>
      </c>
      <c r="J68" s="12">
        <v>259556.4</v>
      </c>
      <c r="K68" s="12">
        <v>0</v>
      </c>
      <c r="L68" s="12">
        <v>421738.99</v>
      </c>
      <c r="M68" s="12">
        <v>1233959</v>
      </c>
      <c r="N68" s="12">
        <v>164506.04</v>
      </c>
      <c r="O68" s="12">
        <v>1287162.72</v>
      </c>
      <c r="P68" s="12">
        <v>139570.28</v>
      </c>
      <c r="Q68" s="12">
        <v>641723.93</v>
      </c>
      <c r="R68" s="12">
        <v>996631.56</v>
      </c>
      <c r="S68" s="12">
        <v>575784.59</v>
      </c>
      <c r="T68" s="12">
        <v>212850.59</v>
      </c>
      <c r="U68" s="69">
        <v>120138.76</v>
      </c>
      <c r="V68" s="72">
        <v>6053622.86</v>
      </c>
    </row>
    <row r="69" spans="1:22" ht="12.75">
      <c r="A69" s="254">
        <v>2</v>
      </c>
      <c r="B69" s="255">
        <v>6</v>
      </c>
      <c r="C69" s="255">
        <v>4</v>
      </c>
      <c r="D69" s="17">
        <v>1</v>
      </c>
      <c r="E69" s="17">
        <v>0</v>
      </c>
      <c r="F69" s="24"/>
      <c r="G69" s="22" t="s">
        <v>336</v>
      </c>
      <c r="H69" s="12">
        <v>0</v>
      </c>
      <c r="I69" s="12">
        <v>278800.41</v>
      </c>
      <c r="J69" s="12">
        <v>40991.44</v>
      </c>
      <c r="K69" s="12">
        <v>74157.2</v>
      </c>
      <c r="L69" s="12">
        <v>67608.8</v>
      </c>
      <c r="M69" s="12">
        <v>1505918.68</v>
      </c>
      <c r="N69" s="12">
        <v>79776.18</v>
      </c>
      <c r="O69" s="12">
        <v>2262427.73</v>
      </c>
      <c r="P69" s="12">
        <v>73800.82</v>
      </c>
      <c r="Q69" s="12">
        <v>845615.55</v>
      </c>
      <c r="R69" s="12">
        <v>1061098.86</v>
      </c>
      <c r="S69" s="12">
        <v>398642.8</v>
      </c>
      <c r="T69" s="12">
        <v>80157</v>
      </c>
      <c r="U69" s="69">
        <v>307188.25</v>
      </c>
      <c r="V69" s="72">
        <v>7076183.72</v>
      </c>
    </row>
    <row r="70" spans="1:22" ht="12.75">
      <c r="A70" s="254">
        <v>2</v>
      </c>
      <c r="B70" s="255">
        <v>19</v>
      </c>
      <c r="C70" s="255">
        <v>1</v>
      </c>
      <c r="D70" s="17">
        <v>1</v>
      </c>
      <c r="E70" s="17">
        <v>0</v>
      </c>
      <c r="F70" s="24"/>
      <c r="G70" s="22" t="s">
        <v>337</v>
      </c>
      <c r="H70" s="12">
        <v>0</v>
      </c>
      <c r="I70" s="12">
        <v>0</v>
      </c>
      <c r="J70" s="12">
        <v>3363822.94</v>
      </c>
      <c r="K70" s="12">
        <v>168945.67</v>
      </c>
      <c r="L70" s="12">
        <v>3304654.96</v>
      </c>
      <c r="M70" s="12">
        <v>4365946.55</v>
      </c>
      <c r="N70" s="12">
        <v>567087</v>
      </c>
      <c r="O70" s="12">
        <v>11731120.29</v>
      </c>
      <c r="P70" s="12">
        <v>163460.59</v>
      </c>
      <c r="Q70" s="12">
        <v>5223168.6</v>
      </c>
      <c r="R70" s="12">
        <v>469748.39</v>
      </c>
      <c r="S70" s="12">
        <v>1043607.51</v>
      </c>
      <c r="T70" s="12">
        <v>1329307.93</v>
      </c>
      <c r="U70" s="69">
        <v>3278056.9</v>
      </c>
      <c r="V70" s="72">
        <v>35008927.33</v>
      </c>
    </row>
    <row r="71" spans="1:22" ht="12.75">
      <c r="A71" s="254">
        <v>2</v>
      </c>
      <c r="B71" s="255">
        <v>19</v>
      </c>
      <c r="C71" s="255">
        <v>2</v>
      </c>
      <c r="D71" s="17">
        <v>1</v>
      </c>
      <c r="E71" s="17">
        <v>0</v>
      </c>
      <c r="F71" s="24"/>
      <c r="G71" s="22" t="s">
        <v>338</v>
      </c>
      <c r="H71" s="12">
        <v>830.84</v>
      </c>
      <c r="I71" s="12">
        <v>0</v>
      </c>
      <c r="J71" s="12">
        <v>154097.65</v>
      </c>
      <c r="K71" s="12">
        <v>0</v>
      </c>
      <c r="L71" s="12">
        <v>1908113.07</v>
      </c>
      <c r="M71" s="12">
        <v>1609162.77</v>
      </c>
      <c r="N71" s="12">
        <v>100137.41</v>
      </c>
      <c r="O71" s="12">
        <v>4754864.72</v>
      </c>
      <c r="P71" s="12">
        <v>388844.46</v>
      </c>
      <c r="Q71" s="12">
        <v>2094473.59</v>
      </c>
      <c r="R71" s="12">
        <v>802797.82</v>
      </c>
      <c r="S71" s="12">
        <v>245000</v>
      </c>
      <c r="T71" s="12">
        <v>1179689.31</v>
      </c>
      <c r="U71" s="69">
        <v>350665.9</v>
      </c>
      <c r="V71" s="72">
        <v>13588677.54</v>
      </c>
    </row>
    <row r="72" spans="1:22" ht="12.75">
      <c r="A72" s="254">
        <v>2</v>
      </c>
      <c r="B72" s="255">
        <v>10</v>
      </c>
      <c r="C72" s="255">
        <v>2</v>
      </c>
      <c r="D72" s="17">
        <v>1</v>
      </c>
      <c r="E72" s="17">
        <v>0</v>
      </c>
      <c r="F72" s="24"/>
      <c r="G72" s="22" t="s">
        <v>339</v>
      </c>
      <c r="H72" s="12">
        <v>0</v>
      </c>
      <c r="I72" s="12">
        <v>122671.88</v>
      </c>
      <c r="J72" s="12">
        <v>39702.84</v>
      </c>
      <c r="K72" s="12">
        <v>5117.81</v>
      </c>
      <c r="L72" s="12">
        <v>375895.25</v>
      </c>
      <c r="M72" s="12">
        <v>1031806.25</v>
      </c>
      <c r="N72" s="12">
        <v>32711.77</v>
      </c>
      <c r="O72" s="12">
        <v>1452272.12</v>
      </c>
      <c r="P72" s="12">
        <v>53898.51</v>
      </c>
      <c r="Q72" s="12">
        <v>666363.11</v>
      </c>
      <c r="R72" s="12">
        <v>543587.68</v>
      </c>
      <c r="S72" s="12">
        <v>94829.08</v>
      </c>
      <c r="T72" s="12">
        <v>35860.31</v>
      </c>
      <c r="U72" s="69">
        <v>177869.19</v>
      </c>
      <c r="V72" s="72">
        <v>4632585.8</v>
      </c>
    </row>
    <row r="73" spans="1:22" ht="12.75">
      <c r="A73" s="254">
        <v>2</v>
      </c>
      <c r="B73" s="255">
        <v>21</v>
      </c>
      <c r="C73" s="255">
        <v>9</v>
      </c>
      <c r="D73" s="17">
        <v>1</v>
      </c>
      <c r="E73" s="17">
        <v>0</v>
      </c>
      <c r="F73" s="24"/>
      <c r="G73" s="22" t="s">
        <v>340</v>
      </c>
      <c r="H73" s="12">
        <v>0</v>
      </c>
      <c r="I73" s="12">
        <v>0</v>
      </c>
      <c r="J73" s="12">
        <v>10530655.36</v>
      </c>
      <c r="K73" s="12">
        <v>25187.8</v>
      </c>
      <c r="L73" s="12">
        <v>13791258.02</v>
      </c>
      <c r="M73" s="12">
        <v>6506815.52</v>
      </c>
      <c r="N73" s="12">
        <v>729106.07</v>
      </c>
      <c r="O73" s="12">
        <v>20056702.39</v>
      </c>
      <c r="P73" s="12">
        <v>389551.02</v>
      </c>
      <c r="Q73" s="12">
        <v>15124630.32</v>
      </c>
      <c r="R73" s="12">
        <v>4786646.89</v>
      </c>
      <c r="S73" s="12">
        <v>1610216.62</v>
      </c>
      <c r="T73" s="12">
        <v>1150848.83</v>
      </c>
      <c r="U73" s="69">
        <v>3366077.75</v>
      </c>
      <c r="V73" s="72">
        <v>78067696.59</v>
      </c>
    </row>
    <row r="74" spans="1:22" ht="12.75">
      <c r="A74" s="254">
        <v>2</v>
      </c>
      <c r="B74" s="255">
        <v>26</v>
      </c>
      <c r="C74" s="255">
        <v>1</v>
      </c>
      <c r="D74" s="17">
        <v>1</v>
      </c>
      <c r="E74" s="17">
        <v>0</v>
      </c>
      <c r="F74" s="24"/>
      <c r="G74" s="22" t="s">
        <v>341</v>
      </c>
      <c r="H74" s="12">
        <v>30.02</v>
      </c>
      <c r="I74" s="12">
        <v>147459.37</v>
      </c>
      <c r="J74" s="12">
        <v>0</v>
      </c>
      <c r="K74" s="12">
        <v>479.18</v>
      </c>
      <c r="L74" s="12">
        <v>225713.95</v>
      </c>
      <c r="M74" s="12">
        <v>404473.68</v>
      </c>
      <c r="N74" s="12">
        <v>10262.48</v>
      </c>
      <c r="O74" s="12">
        <v>727295.9</v>
      </c>
      <c r="P74" s="12">
        <v>4679.09</v>
      </c>
      <c r="Q74" s="12">
        <v>683703.25</v>
      </c>
      <c r="R74" s="12">
        <v>270283.83</v>
      </c>
      <c r="S74" s="12">
        <v>49634.14</v>
      </c>
      <c r="T74" s="12">
        <v>2067162.16</v>
      </c>
      <c r="U74" s="69">
        <v>75415.04</v>
      </c>
      <c r="V74" s="72">
        <v>4666592.09</v>
      </c>
    </row>
    <row r="75" spans="1:22" ht="12.75">
      <c r="A75" s="254">
        <v>2</v>
      </c>
      <c r="B75" s="255">
        <v>25</v>
      </c>
      <c r="C75" s="255">
        <v>1</v>
      </c>
      <c r="D75" s="17">
        <v>1</v>
      </c>
      <c r="E75" s="17">
        <v>0</v>
      </c>
      <c r="F75" s="24"/>
      <c r="G75" s="22" t="s">
        <v>342</v>
      </c>
      <c r="H75" s="12">
        <v>0</v>
      </c>
      <c r="I75" s="12">
        <v>4594.6</v>
      </c>
      <c r="J75" s="12">
        <v>2018.14</v>
      </c>
      <c r="K75" s="12">
        <v>0</v>
      </c>
      <c r="L75" s="12">
        <v>74637.75</v>
      </c>
      <c r="M75" s="12">
        <v>530573.4</v>
      </c>
      <c r="N75" s="12">
        <v>5451.05</v>
      </c>
      <c r="O75" s="12">
        <v>1309676.31</v>
      </c>
      <c r="P75" s="12">
        <v>12161.37</v>
      </c>
      <c r="Q75" s="12">
        <v>368150.44</v>
      </c>
      <c r="R75" s="12">
        <v>118599.51</v>
      </c>
      <c r="S75" s="12">
        <v>581082.62</v>
      </c>
      <c r="T75" s="12">
        <v>858383.17</v>
      </c>
      <c r="U75" s="69">
        <v>39273.01</v>
      </c>
      <c r="V75" s="72">
        <v>3904601.37</v>
      </c>
    </row>
    <row r="76" spans="1:22" ht="12.75">
      <c r="A76" s="254">
        <v>2</v>
      </c>
      <c r="B76" s="255">
        <v>25</v>
      </c>
      <c r="C76" s="255">
        <v>2</v>
      </c>
      <c r="D76" s="17">
        <v>1</v>
      </c>
      <c r="E76" s="17">
        <v>0</v>
      </c>
      <c r="F76" s="24"/>
      <c r="G76" s="22" t="s">
        <v>343</v>
      </c>
      <c r="H76" s="12">
        <v>180.78</v>
      </c>
      <c r="I76" s="12">
        <v>0</v>
      </c>
      <c r="J76" s="12">
        <v>531285.73</v>
      </c>
      <c r="K76" s="12">
        <v>8000</v>
      </c>
      <c r="L76" s="12">
        <v>240893.24</v>
      </c>
      <c r="M76" s="12">
        <v>2432353.42</v>
      </c>
      <c r="N76" s="12">
        <v>276810.29</v>
      </c>
      <c r="O76" s="12">
        <v>7610623.9</v>
      </c>
      <c r="P76" s="12">
        <v>73363.54</v>
      </c>
      <c r="Q76" s="12">
        <v>2955275.04</v>
      </c>
      <c r="R76" s="12">
        <v>1475998.49</v>
      </c>
      <c r="S76" s="12">
        <v>1173766.2</v>
      </c>
      <c r="T76" s="12">
        <v>666132.18</v>
      </c>
      <c r="U76" s="69">
        <v>906453.49</v>
      </c>
      <c r="V76" s="72">
        <v>18351136.3</v>
      </c>
    </row>
    <row r="77" spans="1:22" ht="12.75">
      <c r="A77" s="254">
        <v>2</v>
      </c>
      <c r="B77" s="255">
        <v>26</v>
      </c>
      <c r="C77" s="255">
        <v>2</v>
      </c>
      <c r="D77" s="17">
        <v>1</v>
      </c>
      <c r="E77" s="17">
        <v>0</v>
      </c>
      <c r="F77" s="24"/>
      <c r="G77" s="22" t="s">
        <v>344</v>
      </c>
      <c r="H77" s="12">
        <v>449.62</v>
      </c>
      <c r="I77" s="12">
        <v>0</v>
      </c>
      <c r="J77" s="12">
        <v>42767.72</v>
      </c>
      <c r="K77" s="12">
        <v>0</v>
      </c>
      <c r="L77" s="12">
        <v>1661760.77</v>
      </c>
      <c r="M77" s="12">
        <v>1706920.58</v>
      </c>
      <c r="N77" s="12">
        <v>52637.21</v>
      </c>
      <c r="O77" s="12">
        <v>2775871.37</v>
      </c>
      <c r="P77" s="12">
        <v>45325.02</v>
      </c>
      <c r="Q77" s="12">
        <v>2001637.35</v>
      </c>
      <c r="R77" s="12">
        <v>4173705.18</v>
      </c>
      <c r="S77" s="12">
        <v>690347.96</v>
      </c>
      <c r="T77" s="12">
        <v>340343.12</v>
      </c>
      <c r="U77" s="69">
        <v>644868.61</v>
      </c>
      <c r="V77" s="72">
        <v>14136634.51</v>
      </c>
    </row>
    <row r="78" spans="1:22" s="107" customFormat="1" ht="15">
      <c r="A78" s="258"/>
      <c r="B78" s="259"/>
      <c r="C78" s="259"/>
      <c r="D78" s="120"/>
      <c r="E78" s="120"/>
      <c r="F78" s="121" t="s">
        <v>345</v>
      </c>
      <c r="G78" s="122"/>
      <c r="H78" s="123">
        <v>11116285.619999997</v>
      </c>
      <c r="I78" s="123">
        <v>3376788.54</v>
      </c>
      <c r="J78" s="123">
        <v>14919949.860000001</v>
      </c>
      <c r="K78" s="123">
        <v>164785.2</v>
      </c>
      <c r="L78" s="123">
        <v>7633696.180000003</v>
      </c>
      <c r="M78" s="123">
        <v>56454497.05999998</v>
      </c>
      <c r="N78" s="123">
        <v>3669734.32</v>
      </c>
      <c r="O78" s="123">
        <v>146020364.16999996</v>
      </c>
      <c r="P78" s="123">
        <v>2031645.89</v>
      </c>
      <c r="Q78" s="123">
        <v>56676843.57000002</v>
      </c>
      <c r="R78" s="123">
        <v>27461469.090000004</v>
      </c>
      <c r="S78" s="123">
        <v>16209482.099999998</v>
      </c>
      <c r="T78" s="123">
        <v>5488534.54</v>
      </c>
      <c r="U78" s="124">
        <v>14854088.990000008</v>
      </c>
      <c r="V78" s="125">
        <v>366078165.13000005</v>
      </c>
    </row>
    <row r="79" spans="1:22" ht="12.75">
      <c r="A79" s="254">
        <v>2</v>
      </c>
      <c r="B79" s="255">
        <v>1</v>
      </c>
      <c r="C79" s="255">
        <v>2</v>
      </c>
      <c r="D79" s="17">
        <v>2</v>
      </c>
      <c r="E79" s="17">
        <v>0</v>
      </c>
      <c r="F79" s="24"/>
      <c r="G79" s="22" t="s">
        <v>314</v>
      </c>
      <c r="H79" s="12">
        <v>26928.76</v>
      </c>
      <c r="I79" s="12">
        <v>0</v>
      </c>
      <c r="J79" s="12">
        <v>12595.45</v>
      </c>
      <c r="K79" s="12">
        <v>0</v>
      </c>
      <c r="L79" s="12">
        <v>20822.48</v>
      </c>
      <c r="M79" s="12">
        <v>1063476.26</v>
      </c>
      <c r="N79" s="12">
        <v>36968.37</v>
      </c>
      <c r="O79" s="12">
        <v>2249994.24</v>
      </c>
      <c r="P79" s="12">
        <v>31940.83</v>
      </c>
      <c r="Q79" s="12">
        <v>1073250.8</v>
      </c>
      <c r="R79" s="12">
        <v>213278.4</v>
      </c>
      <c r="S79" s="12">
        <v>424793.47</v>
      </c>
      <c r="T79" s="12">
        <v>219242.07</v>
      </c>
      <c r="U79" s="69">
        <v>82463.99</v>
      </c>
      <c r="V79" s="72">
        <v>5455755.12</v>
      </c>
    </row>
    <row r="80" spans="1:22" ht="12.75">
      <c r="A80" s="254">
        <v>2</v>
      </c>
      <c r="B80" s="255">
        <v>17</v>
      </c>
      <c r="C80" s="255">
        <v>1</v>
      </c>
      <c r="D80" s="17">
        <v>2</v>
      </c>
      <c r="E80" s="17">
        <v>0</v>
      </c>
      <c r="F80" s="24"/>
      <c r="G80" s="22" t="s">
        <v>346</v>
      </c>
      <c r="H80" s="12">
        <v>3205</v>
      </c>
      <c r="I80" s="12">
        <v>45000</v>
      </c>
      <c r="J80" s="12">
        <v>23592.11</v>
      </c>
      <c r="K80" s="12">
        <v>0</v>
      </c>
      <c r="L80" s="12">
        <v>994.99</v>
      </c>
      <c r="M80" s="12">
        <v>524419.24</v>
      </c>
      <c r="N80" s="12">
        <v>32511.41</v>
      </c>
      <c r="O80" s="12">
        <v>1589635.56</v>
      </c>
      <c r="P80" s="12">
        <v>14698.71</v>
      </c>
      <c r="Q80" s="12">
        <v>542975.62</v>
      </c>
      <c r="R80" s="12">
        <v>245719.55</v>
      </c>
      <c r="S80" s="12">
        <v>98991.37</v>
      </c>
      <c r="T80" s="12">
        <v>49884.03</v>
      </c>
      <c r="U80" s="69">
        <v>60673.78</v>
      </c>
      <c r="V80" s="72">
        <v>3232301.37</v>
      </c>
    </row>
    <row r="81" spans="1:22" ht="12.75">
      <c r="A81" s="254">
        <v>2</v>
      </c>
      <c r="B81" s="255">
        <v>9</v>
      </c>
      <c r="C81" s="255">
        <v>2</v>
      </c>
      <c r="D81" s="17">
        <v>2</v>
      </c>
      <c r="E81" s="17">
        <v>0</v>
      </c>
      <c r="F81" s="24"/>
      <c r="G81" s="22" t="s">
        <v>315</v>
      </c>
      <c r="H81" s="12">
        <v>410854.53</v>
      </c>
      <c r="I81" s="12">
        <v>0</v>
      </c>
      <c r="J81" s="12">
        <v>9890.08</v>
      </c>
      <c r="K81" s="12">
        <v>0</v>
      </c>
      <c r="L81" s="12">
        <v>106525.24</v>
      </c>
      <c r="M81" s="12">
        <v>980679.37</v>
      </c>
      <c r="N81" s="12">
        <v>26795.72</v>
      </c>
      <c r="O81" s="12">
        <v>1944743.27</v>
      </c>
      <c r="P81" s="12">
        <v>10803.65</v>
      </c>
      <c r="Q81" s="12">
        <v>1085102.61</v>
      </c>
      <c r="R81" s="12">
        <v>177620.38</v>
      </c>
      <c r="S81" s="12">
        <v>193467.29</v>
      </c>
      <c r="T81" s="12">
        <v>55922.8</v>
      </c>
      <c r="U81" s="69">
        <v>61529.42</v>
      </c>
      <c r="V81" s="72">
        <v>5063934.36</v>
      </c>
    </row>
    <row r="82" spans="1:22" ht="12.75">
      <c r="A82" s="254">
        <v>2</v>
      </c>
      <c r="B82" s="255">
        <v>24</v>
      </c>
      <c r="C82" s="255">
        <v>2</v>
      </c>
      <c r="D82" s="17">
        <v>2</v>
      </c>
      <c r="E82" s="17">
        <v>0</v>
      </c>
      <c r="F82" s="24"/>
      <c r="G82" s="22" t="s">
        <v>347</v>
      </c>
      <c r="H82" s="12">
        <v>0</v>
      </c>
      <c r="I82" s="12">
        <v>5252.23</v>
      </c>
      <c r="J82" s="12">
        <v>11725.98</v>
      </c>
      <c r="K82" s="12">
        <v>0</v>
      </c>
      <c r="L82" s="12">
        <v>72774.92</v>
      </c>
      <c r="M82" s="12">
        <v>338467.92</v>
      </c>
      <c r="N82" s="12">
        <v>14223.79</v>
      </c>
      <c r="O82" s="12">
        <v>908715.17</v>
      </c>
      <c r="P82" s="12">
        <v>19366</v>
      </c>
      <c r="Q82" s="12">
        <v>336396.52</v>
      </c>
      <c r="R82" s="12">
        <v>54953.65</v>
      </c>
      <c r="S82" s="12">
        <v>49997.3</v>
      </c>
      <c r="T82" s="12">
        <v>18323.86</v>
      </c>
      <c r="U82" s="69">
        <v>32284.78</v>
      </c>
      <c r="V82" s="72">
        <v>1862482.12</v>
      </c>
    </row>
    <row r="83" spans="1:22" ht="12.75">
      <c r="A83" s="254">
        <v>2</v>
      </c>
      <c r="B83" s="255">
        <v>13</v>
      </c>
      <c r="C83" s="255">
        <v>1</v>
      </c>
      <c r="D83" s="17">
        <v>2</v>
      </c>
      <c r="E83" s="17">
        <v>0</v>
      </c>
      <c r="F83" s="24"/>
      <c r="G83" s="22" t="s">
        <v>348</v>
      </c>
      <c r="H83" s="12">
        <v>14759.25</v>
      </c>
      <c r="I83" s="12">
        <v>81662.42</v>
      </c>
      <c r="J83" s="12">
        <v>16522.36</v>
      </c>
      <c r="K83" s="12">
        <v>0</v>
      </c>
      <c r="L83" s="12">
        <v>4971.68</v>
      </c>
      <c r="M83" s="12">
        <v>620382.74</v>
      </c>
      <c r="N83" s="12">
        <v>15107.44</v>
      </c>
      <c r="O83" s="12">
        <v>1381379.24</v>
      </c>
      <c r="P83" s="12">
        <v>13494.28</v>
      </c>
      <c r="Q83" s="12">
        <v>694057.46</v>
      </c>
      <c r="R83" s="12">
        <v>142488.71</v>
      </c>
      <c r="S83" s="12">
        <v>131578.4</v>
      </c>
      <c r="T83" s="12">
        <v>48223.35</v>
      </c>
      <c r="U83" s="69">
        <v>83391.98</v>
      </c>
      <c r="V83" s="72">
        <v>3248019.31</v>
      </c>
    </row>
    <row r="84" spans="1:22" ht="12.75">
      <c r="A84" s="254">
        <v>2</v>
      </c>
      <c r="B84" s="255">
        <v>21</v>
      </c>
      <c r="C84" s="255">
        <v>4</v>
      </c>
      <c r="D84" s="17">
        <v>2</v>
      </c>
      <c r="E84" s="17">
        <v>0</v>
      </c>
      <c r="F84" s="24"/>
      <c r="G84" s="22" t="s">
        <v>349</v>
      </c>
      <c r="H84" s="12">
        <v>726063.02</v>
      </c>
      <c r="I84" s="12">
        <v>0</v>
      </c>
      <c r="J84" s="12">
        <v>308542.22</v>
      </c>
      <c r="K84" s="12">
        <v>0</v>
      </c>
      <c r="L84" s="12">
        <v>440237.08</v>
      </c>
      <c r="M84" s="12">
        <v>458458.3</v>
      </c>
      <c r="N84" s="12">
        <v>46553.87</v>
      </c>
      <c r="O84" s="12">
        <v>1451461.63</v>
      </c>
      <c r="P84" s="12">
        <v>3835.92</v>
      </c>
      <c r="Q84" s="12">
        <v>508856.25</v>
      </c>
      <c r="R84" s="12">
        <v>119308.6</v>
      </c>
      <c r="S84" s="12">
        <v>134500</v>
      </c>
      <c r="T84" s="12">
        <v>34604.1</v>
      </c>
      <c r="U84" s="69">
        <v>21687.65</v>
      </c>
      <c r="V84" s="72">
        <v>4254108.64</v>
      </c>
    </row>
    <row r="85" spans="1:22" ht="12.75">
      <c r="A85" s="254">
        <v>2</v>
      </c>
      <c r="B85" s="255">
        <v>23</v>
      </c>
      <c r="C85" s="255">
        <v>1</v>
      </c>
      <c r="D85" s="17">
        <v>2</v>
      </c>
      <c r="E85" s="17">
        <v>0</v>
      </c>
      <c r="F85" s="24"/>
      <c r="G85" s="22" t="s">
        <v>350</v>
      </c>
      <c r="H85" s="12">
        <v>104913</v>
      </c>
      <c r="I85" s="12">
        <v>0</v>
      </c>
      <c r="J85" s="12">
        <v>816434.5</v>
      </c>
      <c r="K85" s="12">
        <v>0</v>
      </c>
      <c r="L85" s="12">
        <v>131411.78</v>
      </c>
      <c r="M85" s="12">
        <v>1116463.67</v>
      </c>
      <c r="N85" s="12">
        <v>60606.44</v>
      </c>
      <c r="O85" s="12">
        <v>4247243.44</v>
      </c>
      <c r="P85" s="12">
        <v>54476.51</v>
      </c>
      <c r="Q85" s="12">
        <v>865058.89</v>
      </c>
      <c r="R85" s="12">
        <v>483464.53</v>
      </c>
      <c r="S85" s="12">
        <v>270496.68</v>
      </c>
      <c r="T85" s="12">
        <v>43840.08</v>
      </c>
      <c r="U85" s="69">
        <v>177417.33</v>
      </c>
      <c r="V85" s="72">
        <v>8371826.85</v>
      </c>
    </row>
    <row r="86" spans="1:22" ht="12.75">
      <c r="A86" s="254">
        <v>2</v>
      </c>
      <c r="B86" s="255">
        <v>23</v>
      </c>
      <c r="C86" s="255">
        <v>2</v>
      </c>
      <c r="D86" s="17">
        <v>2</v>
      </c>
      <c r="E86" s="17">
        <v>0</v>
      </c>
      <c r="F86" s="24"/>
      <c r="G86" s="22" t="s">
        <v>351</v>
      </c>
      <c r="H86" s="12">
        <v>53831.81</v>
      </c>
      <c r="I86" s="12">
        <v>0</v>
      </c>
      <c r="J86" s="12">
        <v>3577710.34</v>
      </c>
      <c r="K86" s="12">
        <v>0</v>
      </c>
      <c r="L86" s="12">
        <v>178986.7</v>
      </c>
      <c r="M86" s="12">
        <v>1673020.23</v>
      </c>
      <c r="N86" s="12">
        <v>82005.33</v>
      </c>
      <c r="O86" s="12">
        <v>6237257.7</v>
      </c>
      <c r="P86" s="12">
        <v>150991.38</v>
      </c>
      <c r="Q86" s="12">
        <v>1207631.19</v>
      </c>
      <c r="R86" s="12">
        <v>706395.33</v>
      </c>
      <c r="S86" s="12">
        <v>519707.12</v>
      </c>
      <c r="T86" s="12">
        <v>98725.81</v>
      </c>
      <c r="U86" s="69">
        <v>407534.67</v>
      </c>
      <c r="V86" s="72">
        <v>14893797.61</v>
      </c>
    </row>
    <row r="87" spans="1:22" ht="12.75">
      <c r="A87" s="254">
        <v>2</v>
      </c>
      <c r="B87" s="255">
        <v>19</v>
      </c>
      <c r="C87" s="255">
        <v>3</v>
      </c>
      <c r="D87" s="17">
        <v>2</v>
      </c>
      <c r="E87" s="17">
        <v>0</v>
      </c>
      <c r="F87" s="24"/>
      <c r="G87" s="22" t="s">
        <v>352</v>
      </c>
      <c r="H87" s="12">
        <v>31144.86</v>
      </c>
      <c r="I87" s="12">
        <v>76840.68</v>
      </c>
      <c r="J87" s="12">
        <v>133237.57</v>
      </c>
      <c r="K87" s="12">
        <v>0</v>
      </c>
      <c r="L87" s="12">
        <v>26698.8</v>
      </c>
      <c r="M87" s="12">
        <v>745381.67</v>
      </c>
      <c r="N87" s="12">
        <v>23888.98</v>
      </c>
      <c r="O87" s="12">
        <v>1272223.22</v>
      </c>
      <c r="P87" s="12">
        <v>16026.63</v>
      </c>
      <c r="Q87" s="12">
        <v>732223.55</v>
      </c>
      <c r="R87" s="12">
        <v>1336006.03</v>
      </c>
      <c r="S87" s="12">
        <v>90779.55</v>
      </c>
      <c r="T87" s="12">
        <v>24060</v>
      </c>
      <c r="U87" s="69">
        <v>129579.1</v>
      </c>
      <c r="V87" s="72">
        <v>4638090.64</v>
      </c>
    </row>
    <row r="88" spans="1:22" ht="12.75">
      <c r="A88" s="254">
        <v>2</v>
      </c>
      <c r="B88" s="255">
        <v>14</v>
      </c>
      <c r="C88" s="255">
        <v>3</v>
      </c>
      <c r="D88" s="17">
        <v>2</v>
      </c>
      <c r="E88" s="17">
        <v>0</v>
      </c>
      <c r="F88" s="24"/>
      <c r="G88" s="22" t="s">
        <v>353</v>
      </c>
      <c r="H88" s="12">
        <v>325.71</v>
      </c>
      <c r="I88" s="12">
        <v>0</v>
      </c>
      <c r="J88" s="12">
        <v>87352.27</v>
      </c>
      <c r="K88" s="12">
        <v>0</v>
      </c>
      <c r="L88" s="12">
        <v>8926.28</v>
      </c>
      <c r="M88" s="12">
        <v>478162.88</v>
      </c>
      <c r="N88" s="12">
        <v>14500.73</v>
      </c>
      <c r="O88" s="12">
        <v>1665245.95</v>
      </c>
      <c r="P88" s="12">
        <v>3347.2</v>
      </c>
      <c r="Q88" s="12">
        <v>545693.36</v>
      </c>
      <c r="R88" s="12">
        <v>301481.12</v>
      </c>
      <c r="S88" s="12">
        <v>115452</v>
      </c>
      <c r="T88" s="12">
        <v>13716.61</v>
      </c>
      <c r="U88" s="69">
        <v>155286.62</v>
      </c>
      <c r="V88" s="72">
        <v>3389490.73</v>
      </c>
    </row>
    <row r="89" spans="1:22" ht="12.75">
      <c r="A89" s="254">
        <v>2</v>
      </c>
      <c r="B89" s="255">
        <v>15</v>
      </c>
      <c r="C89" s="255">
        <v>2</v>
      </c>
      <c r="D89" s="17">
        <v>2</v>
      </c>
      <c r="E89" s="17">
        <v>0</v>
      </c>
      <c r="F89" s="24"/>
      <c r="G89" s="22" t="s">
        <v>354</v>
      </c>
      <c r="H89" s="12">
        <v>0</v>
      </c>
      <c r="I89" s="12">
        <v>0</v>
      </c>
      <c r="J89" s="12">
        <v>3343.77</v>
      </c>
      <c r="K89" s="12">
        <v>0</v>
      </c>
      <c r="L89" s="12">
        <v>14.6</v>
      </c>
      <c r="M89" s="12">
        <v>591446.91</v>
      </c>
      <c r="N89" s="12">
        <v>13382.51</v>
      </c>
      <c r="O89" s="12">
        <v>1628047.55</v>
      </c>
      <c r="P89" s="12">
        <v>16882.42</v>
      </c>
      <c r="Q89" s="12">
        <v>508225.93</v>
      </c>
      <c r="R89" s="12">
        <v>238345.35</v>
      </c>
      <c r="S89" s="12">
        <v>401595.65</v>
      </c>
      <c r="T89" s="12">
        <v>0</v>
      </c>
      <c r="U89" s="69">
        <v>97875.23</v>
      </c>
      <c r="V89" s="72">
        <v>3499159.92</v>
      </c>
    </row>
    <row r="90" spans="1:22" ht="12.75">
      <c r="A90" s="254">
        <v>2</v>
      </c>
      <c r="B90" s="255">
        <v>14</v>
      </c>
      <c r="C90" s="255">
        <v>4</v>
      </c>
      <c r="D90" s="17">
        <v>2</v>
      </c>
      <c r="E90" s="17">
        <v>0</v>
      </c>
      <c r="F90" s="24"/>
      <c r="G90" s="22" t="s">
        <v>355</v>
      </c>
      <c r="H90" s="12">
        <v>408.01</v>
      </c>
      <c r="I90" s="12">
        <v>57907.43</v>
      </c>
      <c r="J90" s="12">
        <v>3355.31</v>
      </c>
      <c r="K90" s="12">
        <v>0</v>
      </c>
      <c r="L90" s="12">
        <v>12120.72</v>
      </c>
      <c r="M90" s="12">
        <v>379360.99</v>
      </c>
      <c r="N90" s="12">
        <v>22312.96</v>
      </c>
      <c r="O90" s="12">
        <v>2837090.86</v>
      </c>
      <c r="P90" s="12">
        <v>7468.94</v>
      </c>
      <c r="Q90" s="12">
        <v>555904.95</v>
      </c>
      <c r="R90" s="12">
        <v>118411.67</v>
      </c>
      <c r="S90" s="12">
        <v>61893.09</v>
      </c>
      <c r="T90" s="12">
        <v>239.7</v>
      </c>
      <c r="U90" s="69">
        <v>136022.06</v>
      </c>
      <c r="V90" s="72">
        <v>4192496.69</v>
      </c>
    </row>
    <row r="91" spans="1:22" ht="12.75">
      <c r="A91" s="254">
        <v>2</v>
      </c>
      <c r="B91" s="255">
        <v>2</v>
      </c>
      <c r="C91" s="255">
        <v>5</v>
      </c>
      <c r="D91" s="17">
        <v>2</v>
      </c>
      <c r="E91" s="17">
        <v>0</v>
      </c>
      <c r="F91" s="24"/>
      <c r="G91" s="22" t="s">
        <v>317</v>
      </c>
      <c r="H91" s="12">
        <v>701.96</v>
      </c>
      <c r="I91" s="12">
        <v>0</v>
      </c>
      <c r="J91" s="12">
        <v>185171.92</v>
      </c>
      <c r="K91" s="12">
        <v>0</v>
      </c>
      <c r="L91" s="12">
        <v>94371.94</v>
      </c>
      <c r="M91" s="12">
        <v>937520.81</v>
      </c>
      <c r="N91" s="12">
        <v>57473.31</v>
      </c>
      <c r="O91" s="12">
        <v>2065555.46</v>
      </c>
      <c r="P91" s="12">
        <v>5700.99</v>
      </c>
      <c r="Q91" s="12">
        <v>920068.69</v>
      </c>
      <c r="R91" s="12">
        <v>406053.46</v>
      </c>
      <c r="S91" s="12">
        <v>309567.05</v>
      </c>
      <c r="T91" s="12">
        <v>94060.06</v>
      </c>
      <c r="U91" s="69">
        <v>152864.17</v>
      </c>
      <c r="V91" s="72">
        <v>5229109.82</v>
      </c>
    </row>
    <row r="92" spans="1:22" ht="12.75">
      <c r="A92" s="254">
        <v>2</v>
      </c>
      <c r="B92" s="255">
        <v>16</v>
      </c>
      <c r="C92" s="255">
        <v>2</v>
      </c>
      <c r="D92" s="17">
        <v>2</v>
      </c>
      <c r="E92" s="17">
        <v>0</v>
      </c>
      <c r="F92" s="24"/>
      <c r="G92" s="22" t="s">
        <v>356</v>
      </c>
      <c r="H92" s="12">
        <v>2603.97</v>
      </c>
      <c r="I92" s="12">
        <v>0</v>
      </c>
      <c r="J92" s="12">
        <v>2227.2</v>
      </c>
      <c r="K92" s="12">
        <v>0</v>
      </c>
      <c r="L92" s="12">
        <v>20319.95</v>
      </c>
      <c r="M92" s="12">
        <v>394973.47</v>
      </c>
      <c r="N92" s="12">
        <v>20784.77</v>
      </c>
      <c r="O92" s="12">
        <v>941303.27</v>
      </c>
      <c r="P92" s="12">
        <v>9326.9</v>
      </c>
      <c r="Q92" s="12">
        <v>425783.54</v>
      </c>
      <c r="R92" s="12">
        <v>1201695.31</v>
      </c>
      <c r="S92" s="12">
        <v>239962.03</v>
      </c>
      <c r="T92" s="12">
        <v>3368.74</v>
      </c>
      <c r="U92" s="69">
        <v>31286.93</v>
      </c>
      <c r="V92" s="72">
        <v>3293636.08</v>
      </c>
    </row>
    <row r="93" spans="1:22" ht="12.75">
      <c r="A93" s="254">
        <v>2</v>
      </c>
      <c r="B93" s="255">
        <v>3</v>
      </c>
      <c r="C93" s="255">
        <v>2</v>
      </c>
      <c r="D93" s="17">
        <v>2</v>
      </c>
      <c r="E93" s="17">
        <v>0</v>
      </c>
      <c r="F93" s="24"/>
      <c r="G93" s="22" t="s">
        <v>318</v>
      </c>
      <c r="H93" s="12">
        <v>799.47</v>
      </c>
      <c r="I93" s="12">
        <v>0</v>
      </c>
      <c r="J93" s="12">
        <v>109509.83</v>
      </c>
      <c r="K93" s="12">
        <v>0</v>
      </c>
      <c r="L93" s="12">
        <v>64597</v>
      </c>
      <c r="M93" s="12">
        <v>628308.5</v>
      </c>
      <c r="N93" s="12">
        <v>31408.47</v>
      </c>
      <c r="O93" s="12">
        <v>1615479.66</v>
      </c>
      <c r="P93" s="12">
        <v>61432.91</v>
      </c>
      <c r="Q93" s="12">
        <v>589462.35</v>
      </c>
      <c r="R93" s="12">
        <v>535896.11</v>
      </c>
      <c r="S93" s="12">
        <v>259469.07</v>
      </c>
      <c r="T93" s="12">
        <v>64429.82</v>
      </c>
      <c r="U93" s="69">
        <v>138311.51</v>
      </c>
      <c r="V93" s="72">
        <v>4099104.7</v>
      </c>
    </row>
    <row r="94" spans="1:22" ht="12.75">
      <c r="A94" s="254">
        <v>2</v>
      </c>
      <c r="B94" s="255">
        <v>16</v>
      </c>
      <c r="C94" s="255">
        <v>3</v>
      </c>
      <c r="D94" s="17">
        <v>2</v>
      </c>
      <c r="E94" s="17">
        <v>0</v>
      </c>
      <c r="F94" s="24"/>
      <c r="G94" s="22" t="s">
        <v>357</v>
      </c>
      <c r="H94" s="12">
        <v>123360.26</v>
      </c>
      <c r="I94" s="12">
        <v>70000</v>
      </c>
      <c r="J94" s="12">
        <v>127081.63</v>
      </c>
      <c r="K94" s="12">
        <v>0</v>
      </c>
      <c r="L94" s="12">
        <v>71387.11</v>
      </c>
      <c r="M94" s="12">
        <v>770069.55</v>
      </c>
      <c r="N94" s="12">
        <v>19681.77</v>
      </c>
      <c r="O94" s="12">
        <v>2084499.21</v>
      </c>
      <c r="P94" s="12">
        <v>29645.91</v>
      </c>
      <c r="Q94" s="12">
        <v>598728.8</v>
      </c>
      <c r="R94" s="12">
        <v>97173.79</v>
      </c>
      <c r="S94" s="12">
        <v>267144.56</v>
      </c>
      <c r="T94" s="12">
        <v>71652.38</v>
      </c>
      <c r="U94" s="69">
        <v>1094882.57</v>
      </c>
      <c r="V94" s="72">
        <v>5425307.54</v>
      </c>
    </row>
    <row r="95" spans="1:22" ht="12.75">
      <c r="A95" s="254">
        <v>2</v>
      </c>
      <c r="B95" s="255">
        <v>1</v>
      </c>
      <c r="C95" s="255">
        <v>3</v>
      </c>
      <c r="D95" s="17">
        <v>2</v>
      </c>
      <c r="E95" s="17">
        <v>0</v>
      </c>
      <c r="F95" s="24"/>
      <c r="G95" s="22" t="s">
        <v>358</v>
      </c>
      <c r="H95" s="12">
        <v>83.72</v>
      </c>
      <c r="I95" s="12">
        <v>0</v>
      </c>
      <c r="J95" s="12">
        <v>362592.92</v>
      </c>
      <c r="K95" s="12">
        <v>0</v>
      </c>
      <c r="L95" s="12">
        <v>33808.21</v>
      </c>
      <c r="M95" s="12">
        <v>740042.6</v>
      </c>
      <c r="N95" s="12">
        <v>35960.78</v>
      </c>
      <c r="O95" s="12">
        <v>1543320.43</v>
      </c>
      <c r="P95" s="12">
        <v>4905.82</v>
      </c>
      <c r="Q95" s="12">
        <v>800520.66</v>
      </c>
      <c r="R95" s="12">
        <v>151825.17</v>
      </c>
      <c r="S95" s="12">
        <v>124350</v>
      </c>
      <c r="T95" s="12">
        <v>93569.11</v>
      </c>
      <c r="U95" s="69">
        <v>130660.69</v>
      </c>
      <c r="V95" s="72">
        <v>4021640.11</v>
      </c>
    </row>
    <row r="96" spans="1:22" ht="12.75">
      <c r="A96" s="254">
        <v>2</v>
      </c>
      <c r="B96" s="255">
        <v>6</v>
      </c>
      <c r="C96" s="255">
        <v>5</v>
      </c>
      <c r="D96" s="17">
        <v>2</v>
      </c>
      <c r="E96" s="17">
        <v>0</v>
      </c>
      <c r="F96" s="24"/>
      <c r="G96" s="22" t="s">
        <v>359</v>
      </c>
      <c r="H96" s="12">
        <v>2004691.63</v>
      </c>
      <c r="I96" s="12">
        <v>43596.14</v>
      </c>
      <c r="J96" s="12">
        <v>265535.23</v>
      </c>
      <c r="K96" s="12">
        <v>0</v>
      </c>
      <c r="L96" s="12">
        <v>105169.94</v>
      </c>
      <c r="M96" s="12">
        <v>650549.13</v>
      </c>
      <c r="N96" s="12">
        <v>11430.56</v>
      </c>
      <c r="O96" s="12">
        <v>856499.16</v>
      </c>
      <c r="P96" s="12">
        <v>8761.3</v>
      </c>
      <c r="Q96" s="12">
        <v>417814.88</v>
      </c>
      <c r="R96" s="12">
        <v>1124623.18</v>
      </c>
      <c r="S96" s="12">
        <v>60784.64</v>
      </c>
      <c r="T96" s="12">
        <v>1928.56</v>
      </c>
      <c r="U96" s="69">
        <v>117751.69</v>
      </c>
      <c r="V96" s="72">
        <v>5669136.04</v>
      </c>
    </row>
    <row r="97" spans="1:22" ht="12.75">
      <c r="A97" s="254">
        <v>2</v>
      </c>
      <c r="B97" s="255">
        <v>4</v>
      </c>
      <c r="C97" s="255">
        <v>2</v>
      </c>
      <c r="D97" s="17">
        <v>2</v>
      </c>
      <c r="E97" s="17">
        <v>0</v>
      </c>
      <c r="F97" s="24"/>
      <c r="G97" s="22" t="s">
        <v>360</v>
      </c>
      <c r="H97" s="12">
        <v>163.2</v>
      </c>
      <c r="I97" s="12">
        <v>0</v>
      </c>
      <c r="J97" s="12">
        <v>12392.85</v>
      </c>
      <c r="K97" s="12">
        <v>41125.07</v>
      </c>
      <c r="L97" s="12">
        <v>68774.36</v>
      </c>
      <c r="M97" s="12">
        <v>427499.61</v>
      </c>
      <c r="N97" s="12">
        <v>22196.24</v>
      </c>
      <c r="O97" s="12">
        <v>907333.81</v>
      </c>
      <c r="P97" s="12">
        <v>7296.75</v>
      </c>
      <c r="Q97" s="12">
        <v>682814.19</v>
      </c>
      <c r="R97" s="12">
        <v>106545.81</v>
      </c>
      <c r="S97" s="12">
        <v>45700</v>
      </c>
      <c r="T97" s="12">
        <v>1066799.01</v>
      </c>
      <c r="U97" s="69">
        <v>54594.78</v>
      </c>
      <c r="V97" s="72">
        <v>3443235.68</v>
      </c>
    </row>
    <row r="98" spans="1:22" ht="12.75">
      <c r="A98" s="254">
        <v>2</v>
      </c>
      <c r="B98" s="255">
        <v>3</v>
      </c>
      <c r="C98" s="255">
        <v>3</v>
      </c>
      <c r="D98" s="17">
        <v>2</v>
      </c>
      <c r="E98" s="17">
        <v>0</v>
      </c>
      <c r="F98" s="24"/>
      <c r="G98" s="22" t="s">
        <v>361</v>
      </c>
      <c r="H98" s="12">
        <v>0</v>
      </c>
      <c r="I98" s="12">
        <v>270874.19</v>
      </c>
      <c r="J98" s="12">
        <v>67450.47</v>
      </c>
      <c r="K98" s="12">
        <v>0</v>
      </c>
      <c r="L98" s="12">
        <v>4955</v>
      </c>
      <c r="M98" s="12">
        <v>984098.63</v>
      </c>
      <c r="N98" s="12">
        <v>39944.19</v>
      </c>
      <c r="O98" s="12">
        <v>2199126.24</v>
      </c>
      <c r="P98" s="12">
        <v>17608.01</v>
      </c>
      <c r="Q98" s="12">
        <v>419161.04</v>
      </c>
      <c r="R98" s="12">
        <v>345205.43</v>
      </c>
      <c r="S98" s="12">
        <v>308934.73</v>
      </c>
      <c r="T98" s="12">
        <v>70013.42</v>
      </c>
      <c r="U98" s="69">
        <v>397871.33</v>
      </c>
      <c r="V98" s="72">
        <v>5125242.68</v>
      </c>
    </row>
    <row r="99" spans="1:22" ht="12.75">
      <c r="A99" s="254">
        <v>2</v>
      </c>
      <c r="B99" s="255">
        <v>6</v>
      </c>
      <c r="C99" s="255">
        <v>6</v>
      </c>
      <c r="D99" s="17">
        <v>2</v>
      </c>
      <c r="E99" s="17">
        <v>0</v>
      </c>
      <c r="F99" s="24"/>
      <c r="G99" s="22" t="s">
        <v>362</v>
      </c>
      <c r="H99" s="12">
        <v>318733.05</v>
      </c>
      <c r="I99" s="12">
        <v>157602.52</v>
      </c>
      <c r="J99" s="12">
        <v>731527.2</v>
      </c>
      <c r="K99" s="12">
        <v>0</v>
      </c>
      <c r="L99" s="12">
        <v>8398.88</v>
      </c>
      <c r="M99" s="12">
        <v>534853.1</v>
      </c>
      <c r="N99" s="12">
        <v>121634.09</v>
      </c>
      <c r="O99" s="12">
        <v>1113770.24</v>
      </c>
      <c r="P99" s="12">
        <v>16135.74</v>
      </c>
      <c r="Q99" s="12">
        <v>609303.1</v>
      </c>
      <c r="R99" s="12">
        <v>108809.59</v>
      </c>
      <c r="S99" s="12">
        <v>38650.13</v>
      </c>
      <c r="T99" s="12">
        <v>35280.61</v>
      </c>
      <c r="U99" s="69">
        <v>342531.21</v>
      </c>
      <c r="V99" s="72">
        <v>4137229.46</v>
      </c>
    </row>
    <row r="100" spans="1:22" ht="12.75">
      <c r="A100" s="254">
        <v>2</v>
      </c>
      <c r="B100" s="255">
        <v>23</v>
      </c>
      <c r="C100" s="255">
        <v>3</v>
      </c>
      <c r="D100" s="17">
        <v>2</v>
      </c>
      <c r="E100" s="17">
        <v>0</v>
      </c>
      <c r="F100" s="24"/>
      <c r="G100" s="22" t="s">
        <v>363</v>
      </c>
      <c r="H100" s="12">
        <v>4829.57</v>
      </c>
      <c r="I100" s="12">
        <v>41584</v>
      </c>
      <c r="J100" s="12">
        <v>940.95</v>
      </c>
      <c r="K100" s="12">
        <v>0</v>
      </c>
      <c r="L100" s="12">
        <v>18631.21</v>
      </c>
      <c r="M100" s="12">
        <v>442313.23</v>
      </c>
      <c r="N100" s="12">
        <v>8608.75</v>
      </c>
      <c r="O100" s="12">
        <v>751853.17</v>
      </c>
      <c r="P100" s="12">
        <v>5718.91</v>
      </c>
      <c r="Q100" s="12">
        <v>225145.98</v>
      </c>
      <c r="R100" s="12">
        <v>84491.11</v>
      </c>
      <c r="S100" s="12">
        <v>35074.71</v>
      </c>
      <c r="T100" s="12">
        <v>25200</v>
      </c>
      <c r="U100" s="69">
        <v>59299.73</v>
      </c>
      <c r="V100" s="72">
        <v>1703691.32</v>
      </c>
    </row>
    <row r="101" spans="1:22" ht="12.75">
      <c r="A101" s="254">
        <v>2</v>
      </c>
      <c r="B101" s="255">
        <v>24</v>
      </c>
      <c r="C101" s="255">
        <v>3</v>
      </c>
      <c r="D101" s="17">
        <v>2</v>
      </c>
      <c r="E101" s="17">
        <v>0</v>
      </c>
      <c r="F101" s="24"/>
      <c r="G101" s="22" t="s">
        <v>364</v>
      </c>
      <c r="H101" s="12">
        <v>240.38</v>
      </c>
      <c r="I101" s="12">
        <v>46755.8</v>
      </c>
      <c r="J101" s="12">
        <v>5752.38</v>
      </c>
      <c r="K101" s="12">
        <v>44219.46</v>
      </c>
      <c r="L101" s="12">
        <v>209032.43</v>
      </c>
      <c r="M101" s="12">
        <v>698493.3</v>
      </c>
      <c r="N101" s="12">
        <v>51105.4</v>
      </c>
      <c r="O101" s="12">
        <v>2315835.78</v>
      </c>
      <c r="P101" s="12">
        <v>52808.94</v>
      </c>
      <c r="Q101" s="12">
        <v>954766.81</v>
      </c>
      <c r="R101" s="12">
        <v>230842.33</v>
      </c>
      <c r="S101" s="12">
        <v>150794.17</v>
      </c>
      <c r="T101" s="12">
        <v>7093.85</v>
      </c>
      <c r="U101" s="69">
        <v>21157.15</v>
      </c>
      <c r="V101" s="72">
        <v>4788898.18</v>
      </c>
    </row>
    <row r="102" spans="1:22" ht="12.75">
      <c r="A102" s="254">
        <v>2</v>
      </c>
      <c r="B102" s="255">
        <v>7</v>
      </c>
      <c r="C102" s="255">
        <v>2</v>
      </c>
      <c r="D102" s="17">
        <v>2</v>
      </c>
      <c r="E102" s="17">
        <v>0</v>
      </c>
      <c r="F102" s="24"/>
      <c r="G102" s="22" t="s">
        <v>321</v>
      </c>
      <c r="H102" s="12">
        <v>5105.94</v>
      </c>
      <c r="I102" s="12">
        <v>216470.26</v>
      </c>
      <c r="J102" s="12">
        <v>141415.71</v>
      </c>
      <c r="K102" s="12">
        <v>19</v>
      </c>
      <c r="L102" s="12">
        <v>268564.15</v>
      </c>
      <c r="M102" s="12">
        <v>850458.27</v>
      </c>
      <c r="N102" s="12">
        <v>35567.09</v>
      </c>
      <c r="O102" s="12">
        <v>2019351.51</v>
      </c>
      <c r="P102" s="12">
        <v>16909.15</v>
      </c>
      <c r="Q102" s="12">
        <v>1000910.32</v>
      </c>
      <c r="R102" s="12">
        <v>310743.14</v>
      </c>
      <c r="S102" s="12">
        <v>304849.42</v>
      </c>
      <c r="T102" s="12">
        <v>25512.42</v>
      </c>
      <c r="U102" s="69">
        <v>67738.02</v>
      </c>
      <c r="V102" s="72">
        <v>5263614.4</v>
      </c>
    </row>
    <row r="103" spans="1:22" ht="12.75">
      <c r="A103" s="254">
        <v>2</v>
      </c>
      <c r="B103" s="255">
        <v>8</v>
      </c>
      <c r="C103" s="255">
        <v>7</v>
      </c>
      <c r="D103" s="17">
        <v>2</v>
      </c>
      <c r="E103" s="17">
        <v>0</v>
      </c>
      <c r="F103" s="24"/>
      <c r="G103" s="22" t="s">
        <v>323</v>
      </c>
      <c r="H103" s="12">
        <v>1475399.72</v>
      </c>
      <c r="I103" s="12">
        <v>10107.15</v>
      </c>
      <c r="J103" s="12">
        <v>29166.99</v>
      </c>
      <c r="K103" s="12">
        <v>0</v>
      </c>
      <c r="L103" s="12">
        <v>119916.35</v>
      </c>
      <c r="M103" s="12">
        <v>1669075.25</v>
      </c>
      <c r="N103" s="12">
        <v>809807.2</v>
      </c>
      <c r="O103" s="12">
        <v>4789887.34</v>
      </c>
      <c r="P103" s="12">
        <v>32260.5</v>
      </c>
      <c r="Q103" s="12">
        <v>1804470.02</v>
      </c>
      <c r="R103" s="12">
        <v>216423.69</v>
      </c>
      <c r="S103" s="12">
        <v>472670.27</v>
      </c>
      <c r="T103" s="12">
        <v>68743.69</v>
      </c>
      <c r="U103" s="69">
        <v>412618.52</v>
      </c>
      <c r="V103" s="72">
        <v>11910546.69</v>
      </c>
    </row>
    <row r="104" spans="1:22" ht="12.75">
      <c r="A104" s="254">
        <v>2</v>
      </c>
      <c r="B104" s="255">
        <v>23</v>
      </c>
      <c r="C104" s="255">
        <v>5</v>
      </c>
      <c r="D104" s="17">
        <v>2</v>
      </c>
      <c r="E104" s="17">
        <v>0</v>
      </c>
      <c r="F104" s="24"/>
      <c r="G104" s="22" t="s">
        <v>365</v>
      </c>
      <c r="H104" s="12">
        <v>101346.84</v>
      </c>
      <c r="I104" s="12">
        <v>58155.02</v>
      </c>
      <c r="J104" s="12">
        <v>2050398</v>
      </c>
      <c r="K104" s="12">
        <v>0</v>
      </c>
      <c r="L104" s="12">
        <v>940579.72</v>
      </c>
      <c r="M104" s="12">
        <v>1993248.39</v>
      </c>
      <c r="N104" s="12">
        <v>120139.04</v>
      </c>
      <c r="O104" s="12">
        <v>5428430.48</v>
      </c>
      <c r="P104" s="12">
        <v>423915.49</v>
      </c>
      <c r="Q104" s="12">
        <v>1240183.76</v>
      </c>
      <c r="R104" s="12">
        <v>1677792.72</v>
      </c>
      <c r="S104" s="12">
        <v>809211.39</v>
      </c>
      <c r="T104" s="12">
        <v>1389795.77</v>
      </c>
      <c r="U104" s="69">
        <v>3004343.4</v>
      </c>
      <c r="V104" s="72">
        <v>19237540.02</v>
      </c>
    </row>
    <row r="105" spans="1:22" ht="12.75">
      <c r="A105" s="254">
        <v>2</v>
      </c>
      <c r="B105" s="255">
        <v>17</v>
      </c>
      <c r="C105" s="255">
        <v>2</v>
      </c>
      <c r="D105" s="17">
        <v>2</v>
      </c>
      <c r="E105" s="17">
        <v>0</v>
      </c>
      <c r="F105" s="24"/>
      <c r="G105" s="22" t="s">
        <v>366</v>
      </c>
      <c r="H105" s="12">
        <v>529.21</v>
      </c>
      <c r="I105" s="12">
        <v>0</v>
      </c>
      <c r="J105" s="12">
        <v>132190.16</v>
      </c>
      <c r="K105" s="12">
        <v>0</v>
      </c>
      <c r="L105" s="12">
        <v>6456.24</v>
      </c>
      <c r="M105" s="12">
        <v>806498.57</v>
      </c>
      <c r="N105" s="12">
        <v>19704.34</v>
      </c>
      <c r="O105" s="12">
        <v>1210091</v>
      </c>
      <c r="P105" s="12">
        <v>7879.2</v>
      </c>
      <c r="Q105" s="12">
        <v>581605.28</v>
      </c>
      <c r="R105" s="12">
        <v>598448.82</v>
      </c>
      <c r="S105" s="12">
        <v>186425.42</v>
      </c>
      <c r="T105" s="12">
        <v>1041.21</v>
      </c>
      <c r="U105" s="69">
        <v>49606.81</v>
      </c>
      <c r="V105" s="72">
        <v>3600476.26</v>
      </c>
    </row>
    <row r="106" spans="1:22" ht="12.75">
      <c r="A106" s="254">
        <v>2</v>
      </c>
      <c r="B106" s="255">
        <v>18</v>
      </c>
      <c r="C106" s="255">
        <v>1</v>
      </c>
      <c r="D106" s="17">
        <v>2</v>
      </c>
      <c r="E106" s="17">
        <v>0</v>
      </c>
      <c r="F106" s="24"/>
      <c r="G106" s="22" t="s">
        <v>367</v>
      </c>
      <c r="H106" s="12">
        <v>7176.66</v>
      </c>
      <c r="I106" s="12">
        <v>0</v>
      </c>
      <c r="J106" s="12">
        <v>64381.96</v>
      </c>
      <c r="K106" s="12">
        <v>0</v>
      </c>
      <c r="L106" s="12">
        <v>61515.39</v>
      </c>
      <c r="M106" s="12">
        <v>632415.69</v>
      </c>
      <c r="N106" s="12">
        <v>26280.96</v>
      </c>
      <c r="O106" s="12">
        <v>1815995.08</v>
      </c>
      <c r="P106" s="12">
        <v>78790.83</v>
      </c>
      <c r="Q106" s="12">
        <v>743516.63</v>
      </c>
      <c r="R106" s="12">
        <v>1568927.05</v>
      </c>
      <c r="S106" s="12">
        <v>90374.7</v>
      </c>
      <c r="T106" s="12">
        <v>24500</v>
      </c>
      <c r="U106" s="69">
        <v>125226.12</v>
      </c>
      <c r="V106" s="72">
        <v>5239101.07</v>
      </c>
    </row>
    <row r="107" spans="1:22" ht="12.75">
      <c r="A107" s="254">
        <v>2</v>
      </c>
      <c r="B107" s="255">
        <v>3</v>
      </c>
      <c r="C107" s="255">
        <v>4</v>
      </c>
      <c r="D107" s="17">
        <v>2</v>
      </c>
      <c r="E107" s="17">
        <v>0</v>
      </c>
      <c r="F107" s="24"/>
      <c r="G107" s="22" t="s">
        <v>368</v>
      </c>
      <c r="H107" s="12">
        <v>244689.92</v>
      </c>
      <c r="I107" s="12">
        <v>94036.32</v>
      </c>
      <c r="J107" s="12">
        <v>20724.4</v>
      </c>
      <c r="K107" s="12">
        <v>0</v>
      </c>
      <c r="L107" s="12">
        <v>31546.24</v>
      </c>
      <c r="M107" s="12">
        <v>581933.77</v>
      </c>
      <c r="N107" s="12">
        <v>19228.94</v>
      </c>
      <c r="O107" s="12">
        <v>1119011.19</v>
      </c>
      <c r="P107" s="12">
        <v>12427.9</v>
      </c>
      <c r="Q107" s="12">
        <v>459093.06</v>
      </c>
      <c r="R107" s="12">
        <v>191217.49</v>
      </c>
      <c r="S107" s="12">
        <v>113257.93</v>
      </c>
      <c r="T107" s="12">
        <v>175.45</v>
      </c>
      <c r="U107" s="69">
        <v>92733.2</v>
      </c>
      <c r="V107" s="72">
        <v>2980075.81</v>
      </c>
    </row>
    <row r="108" spans="1:22" ht="12.75">
      <c r="A108" s="254">
        <v>2</v>
      </c>
      <c r="B108" s="255">
        <v>13</v>
      </c>
      <c r="C108" s="255">
        <v>2</v>
      </c>
      <c r="D108" s="17">
        <v>2</v>
      </c>
      <c r="E108" s="17">
        <v>0</v>
      </c>
      <c r="F108" s="24"/>
      <c r="G108" s="22" t="s">
        <v>369</v>
      </c>
      <c r="H108" s="12">
        <v>1140.89</v>
      </c>
      <c r="I108" s="12">
        <v>0</v>
      </c>
      <c r="J108" s="12">
        <v>122342.69</v>
      </c>
      <c r="K108" s="12">
        <v>0</v>
      </c>
      <c r="L108" s="12">
        <v>45770.36</v>
      </c>
      <c r="M108" s="12">
        <v>967313.99</v>
      </c>
      <c r="N108" s="12">
        <v>28882.48</v>
      </c>
      <c r="O108" s="12">
        <v>2509712.16</v>
      </c>
      <c r="P108" s="12">
        <v>28684.62</v>
      </c>
      <c r="Q108" s="12">
        <v>1205236</v>
      </c>
      <c r="R108" s="12">
        <v>153186.5</v>
      </c>
      <c r="S108" s="12">
        <v>298844</v>
      </c>
      <c r="T108" s="12">
        <v>0</v>
      </c>
      <c r="U108" s="69">
        <v>393698.06</v>
      </c>
      <c r="V108" s="72">
        <v>5754811.75</v>
      </c>
    </row>
    <row r="109" spans="1:22" ht="12.75">
      <c r="A109" s="254">
        <v>2</v>
      </c>
      <c r="B109" s="255">
        <v>9</v>
      </c>
      <c r="C109" s="255">
        <v>3</v>
      </c>
      <c r="D109" s="17">
        <v>2</v>
      </c>
      <c r="E109" s="17">
        <v>0</v>
      </c>
      <c r="F109" s="24"/>
      <c r="G109" s="22" t="s">
        <v>370</v>
      </c>
      <c r="H109" s="12">
        <v>257144.18</v>
      </c>
      <c r="I109" s="12">
        <v>0</v>
      </c>
      <c r="J109" s="12">
        <v>15824.59</v>
      </c>
      <c r="K109" s="12">
        <v>0</v>
      </c>
      <c r="L109" s="12">
        <v>104221.49</v>
      </c>
      <c r="M109" s="12">
        <v>506634.3</v>
      </c>
      <c r="N109" s="12">
        <v>8796.77</v>
      </c>
      <c r="O109" s="12">
        <v>767850.59</v>
      </c>
      <c r="P109" s="12">
        <v>7239.2</v>
      </c>
      <c r="Q109" s="12">
        <v>379114.36</v>
      </c>
      <c r="R109" s="12">
        <v>67856.01</v>
      </c>
      <c r="S109" s="12">
        <v>96500</v>
      </c>
      <c r="T109" s="12">
        <v>17500</v>
      </c>
      <c r="U109" s="69">
        <v>28121.25</v>
      </c>
      <c r="V109" s="72">
        <v>2256802.74</v>
      </c>
    </row>
    <row r="110" spans="1:22" ht="12.75">
      <c r="A110" s="254">
        <v>2</v>
      </c>
      <c r="B110" s="255">
        <v>9</v>
      </c>
      <c r="C110" s="255">
        <v>4</v>
      </c>
      <c r="D110" s="17">
        <v>2</v>
      </c>
      <c r="E110" s="17">
        <v>0</v>
      </c>
      <c r="F110" s="24"/>
      <c r="G110" s="22" t="s">
        <v>371</v>
      </c>
      <c r="H110" s="12">
        <v>44603.37</v>
      </c>
      <c r="I110" s="12">
        <v>194971.67</v>
      </c>
      <c r="J110" s="12">
        <v>107224.81</v>
      </c>
      <c r="K110" s="12">
        <v>0</v>
      </c>
      <c r="L110" s="12">
        <v>19425.15</v>
      </c>
      <c r="M110" s="12">
        <v>644964.21</v>
      </c>
      <c r="N110" s="12">
        <v>23262.99</v>
      </c>
      <c r="O110" s="12">
        <v>1465017.63</v>
      </c>
      <c r="P110" s="12">
        <v>11109.3</v>
      </c>
      <c r="Q110" s="12">
        <v>497430.16</v>
      </c>
      <c r="R110" s="12">
        <v>316490.53</v>
      </c>
      <c r="S110" s="12">
        <v>254426.42</v>
      </c>
      <c r="T110" s="12">
        <v>151713.83</v>
      </c>
      <c r="U110" s="69">
        <v>33293.72</v>
      </c>
      <c r="V110" s="72">
        <v>3763933.79</v>
      </c>
    </row>
    <row r="111" spans="1:22" ht="12.75">
      <c r="A111" s="254">
        <v>2</v>
      </c>
      <c r="B111" s="255">
        <v>9</v>
      </c>
      <c r="C111" s="255">
        <v>5</v>
      </c>
      <c r="D111" s="17">
        <v>2</v>
      </c>
      <c r="E111" s="17">
        <v>0</v>
      </c>
      <c r="F111" s="24"/>
      <c r="G111" s="22" t="s">
        <v>372</v>
      </c>
      <c r="H111" s="12">
        <v>75343.15</v>
      </c>
      <c r="I111" s="12">
        <v>241984.17</v>
      </c>
      <c r="J111" s="12">
        <v>22725.05</v>
      </c>
      <c r="K111" s="12">
        <v>0</v>
      </c>
      <c r="L111" s="12">
        <v>143403.54</v>
      </c>
      <c r="M111" s="12">
        <v>613704.33</v>
      </c>
      <c r="N111" s="12">
        <v>26173.75</v>
      </c>
      <c r="O111" s="12">
        <v>1256826.98</v>
      </c>
      <c r="P111" s="12">
        <v>22906.48</v>
      </c>
      <c r="Q111" s="12">
        <v>598648.17</v>
      </c>
      <c r="R111" s="12">
        <v>542200.76</v>
      </c>
      <c r="S111" s="12">
        <v>178928.93</v>
      </c>
      <c r="T111" s="12">
        <v>1639.13</v>
      </c>
      <c r="U111" s="69">
        <v>130422.88</v>
      </c>
      <c r="V111" s="72">
        <v>3854907.32</v>
      </c>
    </row>
    <row r="112" spans="1:22" ht="12.75">
      <c r="A112" s="254">
        <v>2</v>
      </c>
      <c r="B112" s="255">
        <v>8</v>
      </c>
      <c r="C112" s="255">
        <v>9</v>
      </c>
      <c r="D112" s="17">
        <v>2</v>
      </c>
      <c r="E112" s="17">
        <v>0</v>
      </c>
      <c r="F112" s="24"/>
      <c r="G112" s="22" t="s">
        <v>373</v>
      </c>
      <c r="H112" s="12">
        <v>17058.65</v>
      </c>
      <c r="I112" s="12">
        <v>0</v>
      </c>
      <c r="J112" s="12">
        <v>14813</v>
      </c>
      <c r="K112" s="12">
        <v>2758.43</v>
      </c>
      <c r="L112" s="12">
        <v>3143.48</v>
      </c>
      <c r="M112" s="12">
        <v>303945.14</v>
      </c>
      <c r="N112" s="12">
        <v>53717.23</v>
      </c>
      <c r="O112" s="12">
        <v>460272.81</v>
      </c>
      <c r="P112" s="12">
        <v>676.31</v>
      </c>
      <c r="Q112" s="12">
        <v>239365.65</v>
      </c>
      <c r="R112" s="12">
        <v>771673.63</v>
      </c>
      <c r="S112" s="12">
        <v>8461.24</v>
      </c>
      <c r="T112" s="12">
        <v>0</v>
      </c>
      <c r="U112" s="69">
        <v>41039.74</v>
      </c>
      <c r="V112" s="72">
        <v>1916925.31</v>
      </c>
    </row>
    <row r="113" spans="1:22" ht="12.75">
      <c r="A113" s="254">
        <v>2</v>
      </c>
      <c r="B113" s="255">
        <v>10</v>
      </c>
      <c r="C113" s="255">
        <v>4</v>
      </c>
      <c r="D113" s="17">
        <v>2</v>
      </c>
      <c r="E113" s="17">
        <v>0</v>
      </c>
      <c r="F113" s="24"/>
      <c r="G113" s="22" t="s">
        <v>326</v>
      </c>
      <c r="H113" s="12">
        <v>157222.77</v>
      </c>
      <c r="I113" s="12">
        <v>70136.14</v>
      </c>
      <c r="J113" s="12">
        <v>73435.01</v>
      </c>
      <c r="K113" s="12">
        <v>1500</v>
      </c>
      <c r="L113" s="12">
        <v>53267.88</v>
      </c>
      <c r="M113" s="12">
        <v>641251.05</v>
      </c>
      <c r="N113" s="12">
        <v>29418.03</v>
      </c>
      <c r="O113" s="12">
        <v>1955309.4</v>
      </c>
      <c r="P113" s="12">
        <v>10389.86</v>
      </c>
      <c r="Q113" s="12">
        <v>705792.56</v>
      </c>
      <c r="R113" s="12">
        <v>59723.05</v>
      </c>
      <c r="S113" s="12">
        <v>298286.33</v>
      </c>
      <c r="T113" s="12">
        <v>1057.26</v>
      </c>
      <c r="U113" s="69">
        <v>59495.25</v>
      </c>
      <c r="V113" s="72">
        <v>4116284.59</v>
      </c>
    </row>
    <row r="114" spans="1:22" ht="12.75">
      <c r="A114" s="254">
        <v>2</v>
      </c>
      <c r="B114" s="255">
        <v>11</v>
      </c>
      <c r="C114" s="255">
        <v>2</v>
      </c>
      <c r="D114" s="17">
        <v>2</v>
      </c>
      <c r="E114" s="17">
        <v>0</v>
      </c>
      <c r="F114" s="24"/>
      <c r="G114" s="22" t="s">
        <v>327</v>
      </c>
      <c r="H114" s="12">
        <v>26697.61</v>
      </c>
      <c r="I114" s="12">
        <v>2237.02</v>
      </c>
      <c r="J114" s="12">
        <v>469464.06</v>
      </c>
      <c r="K114" s="12">
        <v>0</v>
      </c>
      <c r="L114" s="12">
        <v>175942</v>
      </c>
      <c r="M114" s="12">
        <v>1612446.93</v>
      </c>
      <c r="N114" s="12">
        <v>36241.75</v>
      </c>
      <c r="O114" s="12">
        <v>2905378.49</v>
      </c>
      <c r="P114" s="12">
        <v>19766.11</v>
      </c>
      <c r="Q114" s="12">
        <v>1185702.13</v>
      </c>
      <c r="R114" s="12">
        <v>820346.2</v>
      </c>
      <c r="S114" s="12">
        <v>569412.11</v>
      </c>
      <c r="T114" s="12">
        <v>12185.39</v>
      </c>
      <c r="U114" s="69">
        <v>796762.43</v>
      </c>
      <c r="V114" s="72">
        <v>8632582.23</v>
      </c>
    </row>
    <row r="115" spans="1:22" ht="12.75">
      <c r="A115" s="254">
        <v>2</v>
      </c>
      <c r="B115" s="255">
        <v>2</v>
      </c>
      <c r="C115" s="255">
        <v>6</v>
      </c>
      <c r="D115" s="17">
        <v>2</v>
      </c>
      <c r="E115" s="17">
        <v>0</v>
      </c>
      <c r="F115" s="24"/>
      <c r="G115" s="22" t="s">
        <v>374</v>
      </c>
      <c r="H115" s="12">
        <v>3798.27</v>
      </c>
      <c r="I115" s="12">
        <v>0</v>
      </c>
      <c r="J115" s="12">
        <v>28538.72</v>
      </c>
      <c r="K115" s="12">
        <v>0</v>
      </c>
      <c r="L115" s="12">
        <v>19607.39</v>
      </c>
      <c r="M115" s="12">
        <v>769577.52</v>
      </c>
      <c r="N115" s="12">
        <v>23231.68</v>
      </c>
      <c r="O115" s="12">
        <v>1699681.01</v>
      </c>
      <c r="P115" s="12">
        <v>28852.04</v>
      </c>
      <c r="Q115" s="12">
        <v>784088.57</v>
      </c>
      <c r="R115" s="12">
        <v>574369.16</v>
      </c>
      <c r="S115" s="12">
        <v>162633.49</v>
      </c>
      <c r="T115" s="12">
        <v>2102.44</v>
      </c>
      <c r="U115" s="69">
        <v>22046.49</v>
      </c>
      <c r="V115" s="72">
        <v>4118526.78</v>
      </c>
    </row>
    <row r="116" spans="1:22" ht="12.75">
      <c r="A116" s="254">
        <v>2</v>
      </c>
      <c r="B116" s="255">
        <v>18</v>
      </c>
      <c r="C116" s="255">
        <v>2</v>
      </c>
      <c r="D116" s="17">
        <v>2</v>
      </c>
      <c r="E116" s="17">
        <v>0</v>
      </c>
      <c r="F116" s="24"/>
      <c r="G116" s="22" t="s">
        <v>375</v>
      </c>
      <c r="H116" s="12">
        <v>420.71</v>
      </c>
      <c r="I116" s="12">
        <v>0</v>
      </c>
      <c r="J116" s="12">
        <v>32205.84</v>
      </c>
      <c r="K116" s="12">
        <v>0</v>
      </c>
      <c r="L116" s="12">
        <v>42206.15</v>
      </c>
      <c r="M116" s="12">
        <v>541561.33</v>
      </c>
      <c r="N116" s="12">
        <v>52851.16</v>
      </c>
      <c r="O116" s="12">
        <v>1318617.81</v>
      </c>
      <c r="P116" s="12">
        <v>12199.82</v>
      </c>
      <c r="Q116" s="12">
        <v>600873.89</v>
      </c>
      <c r="R116" s="12">
        <v>109939.19</v>
      </c>
      <c r="S116" s="12">
        <v>116132</v>
      </c>
      <c r="T116" s="12">
        <v>35600</v>
      </c>
      <c r="U116" s="69">
        <v>83230.28</v>
      </c>
      <c r="V116" s="72">
        <v>2945838.18</v>
      </c>
    </row>
    <row r="117" spans="1:22" ht="12.75">
      <c r="A117" s="254">
        <v>2</v>
      </c>
      <c r="B117" s="255">
        <v>19</v>
      </c>
      <c r="C117" s="255">
        <v>5</v>
      </c>
      <c r="D117" s="17">
        <v>2</v>
      </c>
      <c r="E117" s="17">
        <v>0</v>
      </c>
      <c r="F117" s="24"/>
      <c r="G117" s="22" t="s">
        <v>376</v>
      </c>
      <c r="H117" s="12">
        <v>191007.65</v>
      </c>
      <c r="I117" s="12">
        <v>0</v>
      </c>
      <c r="J117" s="12">
        <v>60865.37</v>
      </c>
      <c r="K117" s="12">
        <v>0</v>
      </c>
      <c r="L117" s="12">
        <v>40192.49</v>
      </c>
      <c r="M117" s="12">
        <v>615709.72</v>
      </c>
      <c r="N117" s="12">
        <v>41720.52</v>
      </c>
      <c r="O117" s="12">
        <v>1719770.17</v>
      </c>
      <c r="P117" s="12">
        <v>52570.85</v>
      </c>
      <c r="Q117" s="12">
        <v>539166.29</v>
      </c>
      <c r="R117" s="12">
        <v>90338.6</v>
      </c>
      <c r="S117" s="12">
        <v>165262.24</v>
      </c>
      <c r="T117" s="12">
        <v>51508.21</v>
      </c>
      <c r="U117" s="69">
        <v>133359.69</v>
      </c>
      <c r="V117" s="72">
        <v>3701471.8</v>
      </c>
    </row>
    <row r="118" spans="1:22" ht="12.75">
      <c r="A118" s="254">
        <v>2</v>
      </c>
      <c r="B118" s="255">
        <v>7</v>
      </c>
      <c r="C118" s="255">
        <v>4</v>
      </c>
      <c r="D118" s="17">
        <v>2</v>
      </c>
      <c r="E118" s="17">
        <v>0</v>
      </c>
      <c r="F118" s="24"/>
      <c r="G118" s="22" t="s">
        <v>377</v>
      </c>
      <c r="H118" s="12">
        <v>44179.99</v>
      </c>
      <c r="I118" s="12">
        <v>0</v>
      </c>
      <c r="J118" s="12">
        <v>19911.7</v>
      </c>
      <c r="K118" s="12">
        <v>0</v>
      </c>
      <c r="L118" s="12">
        <v>63100.8</v>
      </c>
      <c r="M118" s="12">
        <v>620209.2</v>
      </c>
      <c r="N118" s="12">
        <v>33746.88</v>
      </c>
      <c r="O118" s="12">
        <v>992493.5</v>
      </c>
      <c r="P118" s="12">
        <v>6718.78</v>
      </c>
      <c r="Q118" s="12">
        <v>624119.11</v>
      </c>
      <c r="R118" s="12">
        <v>183734.27</v>
      </c>
      <c r="S118" s="12">
        <v>67704.03</v>
      </c>
      <c r="T118" s="12">
        <v>16000</v>
      </c>
      <c r="U118" s="69">
        <v>141597.26</v>
      </c>
      <c r="V118" s="72">
        <v>2813515.52</v>
      </c>
    </row>
    <row r="119" spans="1:22" ht="12.75">
      <c r="A119" s="254">
        <v>2</v>
      </c>
      <c r="B119" s="255">
        <v>5</v>
      </c>
      <c r="C119" s="255">
        <v>3</v>
      </c>
      <c r="D119" s="17">
        <v>2</v>
      </c>
      <c r="E119" s="17">
        <v>0</v>
      </c>
      <c r="F119" s="24"/>
      <c r="G119" s="22" t="s">
        <v>378</v>
      </c>
      <c r="H119" s="12">
        <v>350174.83</v>
      </c>
      <c r="I119" s="12">
        <v>199427.46</v>
      </c>
      <c r="J119" s="12">
        <v>3252.04</v>
      </c>
      <c r="K119" s="12">
        <v>18342.28</v>
      </c>
      <c r="L119" s="12">
        <v>176925.05</v>
      </c>
      <c r="M119" s="12">
        <v>579534.17</v>
      </c>
      <c r="N119" s="12">
        <v>24592.21</v>
      </c>
      <c r="O119" s="12">
        <v>973229.6</v>
      </c>
      <c r="P119" s="12">
        <v>9013.29</v>
      </c>
      <c r="Q119" s="12">
        <v>562256.47</v>
      </c>
      <c r="R119" s="12">
        <v>105404.17</v>
      </c>
      <c r="S119" s="12">
        <v>61428.94</v>
      </c>
      <c r="T119" s="12">
        <v>28815</v>
      </c>
      <c r="U119" s="69">
        <v>119632.81</v>
      </c>
      <c r="V119" s="72">
        <v>3212028.32</v>
      </c>
    </row>
    <row r="120" spans="1:22" ht="12.75">
      <c r="A120" s="254">
        <v>2</v>
      </c>
      <c r="B120" s="255">
        <v>23</v>
      </c>
      <c r="C120" s="255">
        <v>6</v>
      </c>
      <c r="D120" s="17">
        <v>2</v>
      </c>
      <c r="E120" s="17">
        <v>0</v>
      </c>
      <c r="F120" s="24"/>
      <c r="G120" s="22" t="s">
        <v>379</v>
      </c>
      <c r="H120" s="12">
        <v>0</v>
      </c>
      <c r="I120" s="12">
        <v>15825.42</v>
      </c>
      <c r="J120" s="12">
        <v>5523.3</v>
      </c>
      <c r="K120" s="12">
        <v>0</v>
      </c>
      <c r="L120" s="12">
        <v>29683.26</v>
      </c>
      <c r="M120" s="12">
        <v>446822.36</v>
      </c>
      <c r="N120" s="12">
        <v>9884.02</v>
      </c>
      <c r="O120" s="12">
        <v>1235081.01</v>
      </c>
      <c r="P120" s="12">
        <v>17546.64</v>
      </c>
      <c r="Q120" s="12">
        <v>322412.66</v>
      </c>
      <c r="R120" s="12">
        <v>157542.72</v>
      </c>
      <c r="S120" s="12">
        <v>220520.21</v>
      </c>
      <c r="T120" s="12">
        <v>33349</v>
      </c>
      <c r="U120" s="69">
        <v>32309.92</v>
      </c>
      <c r="V120" s="72">
        <v>2526500.52</v>
      </c>
    </row>
    <row r="121" spans="1:22" ht="12.75">
      <c r="A121" s="254">
        <v>2</v>
      </c>
      <c r="B121" s="255">
        <v>18</v>
      </c>
      <c r="C121" s="255">
        <v>3</v>
      </c>
      <c r="D121" s="17">
        <v>2</v>
      </c>
      <c r="E121" s="17">
        <v>0</v>
      </c>
      <c r="F121" s="24"/>
      <c r="G121" s="22" t="s">
        <v>380</v>
      </c>
      <c r="H121" s="12">
        <v>7944.26</v>
      </c>
      <c r="I121" s="12">
        <v>0</v>
      </c>
      <c r="J121" s="12">
        <v>280492.73</v>
      </c>
      <c r="K121" s="12">
        <v>0</v>
      </c>
      <c r="L121" s="12">
        <v>211877.83</v>
      </c>
      <c r="M121" s="12">
        <v>1062628.35</v>
      </c>
      <c r="N121" s="12">
        <v>48117.93</v>
      </c>
      <c r="O121" s="12">
        <v>3195288.77</v>
      </c>
      <c r="P121" s="12">
        <v>9236.56</v>
      </c>
      <c r="Q121" s="12">
        <v>991205.79</v>
      </c>
      <c r="R121" s="12">
        <v>383728.54</v>
      </c>
      <c r="S121" s="12">
        <v>382000</v>
      </c>
      <c r="T121" s="12">
        <v>92180.53</v>
      </c>
      <c r="U121" s="69">
        <v>163535.06</v>
      </c>
      <c r="V121" s="72">
        <v>6828236.35</v>
      </c>
    </row>
    <row r="122" spans="1:22" ht="12.75">
      <c r="A122" s="254">
        <v>2</v>
      </c>
      <c r="B122" s="255">
        <v>9</v>
      </c>
      <c r="C122" s="255">
        <v>6</v>
      </c>
      <c r="D122" s="17">
        <v>2</v>
      </c>
      <c r="E122" s="17">
        <v>0</v>
      </c>
      <c r="F122" s="24"/>
      <c r="G122" s="22" t="s">
        <v>381</v>
      </c>
      <c r="H122" s="12">
        <v>1297927.41</v>
      </c>
      <c r="I122" s="12">
        <v>353519.29</v>
      </c>
      <c r="J122" s="12">
        <v>133205.48</v>
      </c>
      <c r="K122" s="12">
        <v>0</v>
      </c>
      <c r="L122" s="12">
        <v>55068.22</v>
      </c>
      <c r="M122" s="12">
        <v>586067.22</v>
      </c>
      <c r="N122" s="12">
        <v>42875.33</v>
      </c>
      <c r="O122" s="12">
        <v>1266749.64</v>
      </c>
      <c r="P122" s="12">
        <v>5698.08</v>
      </c>
      <c r="Q122" s="12">
        <v>738316.46</v>
      </c>
      <c r="R122" s="12">
        <v>110018.45</v>
      </c>
      <c r="S122" s="12">
        <v>151431.42</v>
      </c>
      <c r="T122" s="12">
        <v>7099.48</v>
      </c>
      <c r="U122" s="69">
        <v>75023.06</v>
      </c>
      <c r="V122" s="72">
        <v>4822999.54</v>
      </c>
    </row>
    <row r="123" spans="1:22" ht="12.75">
      <c r="A123" s="254">
        <v>2</v>
      </c>
      <c r="B123" s="255">
        <v>5</v>
      </c>
      <c r="C123" s="255">
        <v>4</v>
      </c>
      <c r="D123" s="17">
        <v>2</v>
      </c>
      <c r="E123" s="17">
        <v>0</v>
      </c>
      <c r="F123" s="24"/>
      <c r="G123" s="22" t="s">
        <v>382</v>
      </c>
      <c r="H123" s="12">
        <v>3717.72</v>
      </c>
      <c r="I123" s="12">
        <v>0</v>
      </c>
      <c r="J123" s="12">
        <v>41889.13</v>
      </c>
      <c r="K123" s="12">
        <v>0</v>
      </c>
      <c r="L123" s="12">
        <v>2540.9</v>
      </c>
      <c r="M123" s="12">
        <v>543198.74</v>
      </c>
      <c r="N123" s="12">
        <v>16377.85</v>
      </c>
      <c r="O123" s="12">
        <v>1373946.95</v>
      </c>
      <c r="P123" s="12">
        <v>2447.31</v>
      </c>
      <c r="Q123" s="12">
        <v>509678.05</v>
      </c>
      <c r="R123" s="12">
        <v>414491.5</v>
      </c>
      <c r="S123" s="12">
        <v>84860.47</v>
      </c>
      <c r="T123" s="12">
        <v>2112.06</v>
      </c>
      <c r="U123" s="69">
        <v>85683.05</v>
      </c>
      <c r="V123" s="72">
        <v>3080943.73</v>
      </c>
    </row>
    <row r="124" spans="1:22" ht="12.75">
      <c r="A124" s="254">
        <v>2</v>
      </c>
      <c r="B124" s="255">
        <v>6</v>
      </c>
      <c r="C124" s="255">
        <v>7</v>
      </c>
      <c r="D124" s="17">
        <v>2</v>
      </c>
      <c r="E124" s="17">
        <v>0</v>
      </c>
      <c r="F124" s="24"/>
      <c r="G124" s="22" t="s">
        <v>383</v>
      </c>
      <c r="H124" s="12">
        <v>912.96</v>
      </c>
      <c r="I124" s="12">
        <v>0</v>
      </c>
      <c r="J124" s="12">
        <v>244028.24</v>
      </c>
      <c r="K124" s="12">
        <v>0</v>
      </c>
      <c r="L124" s="12">
        <v>100366.41</v>
      </c>
      <c r="M124" s="12">
        <v>907422.38</v>
      </c>
      <c r="N124" s="12">
        <v>61858.37</v>
      </c>
      <c r="O124" s="12">
        <v>2722517.96</v>
      </c>
      <c r="P124" s="12">
        <v>29611.28</v>
      </c>
      <c r="Q124" s="12">
        <v>1188438.98</v>
      </c>
      <c r="R124" s="12">
        <v>462892.76</v>
      </c>
      <c r="S124" s="12">
        <v>82466.3</v>
      </c>
      <c r="T124" s="12">
        <v>21318.63</v>
      </c>
      <c r="U124" s="69">
        <v>211897.81</v>
      </c>
      <c r="V124" s="72">
        <v>6033732.08</v>
      </c>
    </row>
    <row r="125" spans="1:22" ht="12.75">
      <c r="A125" s="254">
        <v>2</v>
      </c>
      <c r="B125" s="255">
        <v>4</v>
      </c>
      <c r="C125" s="255">
        <v>3</v>
      </c>
      <c r="D125" s="17">
        <v>2</v>
      </c>
      <c r="E125" s="17">
        <v>0</v>
      </c>
      <c r="F125" s="24"/>
      <c r="G125" s="22" t="s">
        <v>384</v>
      </c>
      <c r="H125" s="12">
        <v>7320.03</v>
      </c>
      <c r="I125" s="12">
        <v>0</v>
      </c>
      <c r="J125" s="12">
        <v>6443.67</v>
      </c>
      <c r="K125" s="12">
        <v>0</v>
      </c>
      <c r="L125" s="12">
        <v>5312.31</v>
      </c>
      <c r="M125" s="12">
        <v>529415.09</v>
      </c>
      <c r="N125" s="12">
        <v>33988.82</v>
      </c>
      <c r="O125" s="12">
        <v>1557091.35</v>
      </c>
      <c r="P125" s="12">
        <v>7400.21</v>
      </c>
      <c r="Q125" s="12">
        <v>784283.69</v>
      </c>
      <c r="R125" s="12">
        <v>311816.89</v>
      </c>
      <c r="S125" s="12">
        <v>148089.71</v>
      </c>
      <c r="T125" s="12">
        <v>14440.36</v>
      </c>
      <c r="U125" s="69">
        <v>71870.75</v>
      </c>
      <c r="V125" s="72">
        <v>3477472.88</v>
      </c>
    </row>
    <row r="126" spans="1:22" ht="12.75">
      <c r="A126" s="254">
        <v>2</v>
      </c>
      <c r="B126" s="255">
        <v>8</v>
      </c>
      <c r="C126" s="255">
        <v>11</v>
      </c>
      <c r="D126" s="17">
        <v>2</v>
      </c>
      <c r="E126" s="17">
        <v>0</v>
      </c>
      <c r="F126" s="24"/>
      <c r="G126" s="22" t="s">
        <v>328</v>
      </c>
      <c r="H126" s="12">
        <v>1174817.36</v>
      </c>
      <c r="I126" s="12">
        <v>0</v>
      </c>
      <c r="J126" s="12">
        <v>271278.3</v>
      </c>
      <c r="K126" s="12">
        <v>17488.69</v>
      </c>
      <c r="L126" s="12">
        <v>106897.12</v>
      </c>
      <c r="M126" s="12">
        <v>1159724.12</v>
      </c>
      <c r="N126" s="12">
        <v>149545.62</v>
      </c>
      <c r="O126" s="12">
        <v>3193117.87</v>
      </c>
      <c r="P126" s="12">
        <v>31776.2</v>
      </c>
      <c r="Q126" s="12">
        <v>1232801.81</v>
      </c>
      <c r="R126" s="12">
        <v>169785.21</v>
      </c>
      <c r="S126" s="12">
        <v>760695.52</v>
      </c>
      <c r="T126" s="12">
        <v>43249.66</v>
      </c>
      <c r="U126" s="69">
        <v>240779.1</v>
      </c>
      <c r="V126" s="72">
        <v>8551956.58</v>
      </c>
    </row>
    <row r="127" spans="1:22" ht="12.75">
      <c r="A127" s="254">
        <v>2</v>
      </c>
      <c r="B127" s="255">
        <v>14</v>
      </c>
      <c r="C127" s="255">
        <v>6</v>
      </c>
      <c r="D127" s="17">
        <v>2</v>
      </c>
      <c r="E127" s="17">
        <v>0</v>
      </c>
      <c r="F127" s="24"/>
      <c r="G127" s="22" t="s">
        <v>329</v>
      </c>
      <c r="H127" s="12">
        <v>43694.02</v>
      </c>
      <c r="I127" s="12">
        <v>0</v>
      </c>
      <c r="J127" s="12">
        <v>137896.33</v>
      </c>
      <c r="K127" s="12">
        <v>0</v>
      </c>
      <c r="L127" s="12">
        <v>242115.63</v>
      </c>
      <c r="M127" s="12">
        <v>993035.33</v>
      </c>
      <c r="N127" s="12">
        <v>50077.04</v>
      </c>
      <c r="O127" s="12">
        <v>2753808.79</v>
      </c>
      <c r="P127" s="12">
        <v>52951.11</v>
      </c>
      <c r="Q127" s="12">
        <v>1230041.92</v>
      </c>
      <c r="R127" s="12">
        <v>302759</v>
      </c>
      <c r="S127" s="12">
        <v>392022.49</v>
      </c>
      <c r="T127" s="12">
        <v>86012.93</v>
      </c>
      <c r="U127" s="69">
        <v>201623.61</v>
      </c>
      <c r="V127" s="72">
        <v>6486038.2</v>
      </c>
    </row>
    <row r="128" spans="1:22" ht="12.75">
      <c r="A128" s="254">
        <v>2</v>
      </c>
      <c r="B128" s="255">
        <v>15</v>
      </c>
      <c r="C128" s="255">
        <v>4</v>
      </c>
      <c r="D128" s="17">
        <v>2</v>
      </c>
      <c r="E128" s="17">
        <v>0</v>
      </c>
      <c r="F128" s="24"/>
      <c r="G128" s="22" t="s">
        <v>330</v>
      </c>
      <c r="H128" s="12">
        <v>76560.12</v>
      </c>
      <c r="I128" s="12">
        <v>49499.83</v>
      </c>
      <c r="J128" s="12">
        <v>93991.66</v>
      </c>
      <c r="K128" s="12">
        <v>550</v>
      </c>
      <c r="L128" s="12">
        <v>364458.88</v>
      </c>
      <c r="M128" s="12">
        <v>1730965.87</v>
      </c>
      <c r="N128" s="12">
        <v>104917.94</v>
      </c>
      <c r="O128" s="12">
        <v>2981778.88</v>
      </c>
      <c r="P128" s="12">
        <v>18829.93</v>
      </c>
      <c r="Q128" s="12">
        <v>1204224.77</v>
      </c>
      <c r="R128" s="12">
        <v>659508.09</v>
      </c>
      <c r="S128" s="12">
        <v>363488.6</v>
      </c>
      <c r="T128" s="12">
        <v>85000</v>
      </c>
      <c r="U128" s="69">
        <v>259887.6</v>
      </c>
      <c r="V128" s="72">
        <v>7993662.17</v>
      </c>
    </row>
    <row r="129" spans="1:22" ht="12.75">
      <c r="A129" s="254">
        <v>2</v>
      </c>
      <c r="B129" s="255">
        <v>1</v>
      </c>
      <c r="C129" s="255">
        <v>5</v>
      </c>
      <c r="D129" s="17">
        <v>2</v>
      </c>
      <c r="E129" s="17">
        <v>0</v>
      </c>
      <c r="F129" s="24"/>
      <c r="G129" s="22" t="s">
        <v>385</v>
      </c>
      <c r="H129" s="12">
        <v>259830.95</v>
      </c>
      <c r="I129" s="12">
        <v>0</v>
      </c>
      <c r="J129" s="12">
        <v>20932.68</v>
      </c>
      <c r="K129" s="12">
        <v>0</v>
      </c>
      <c r="L129" s="12">
        <v>249959.9</v>
      </c>
      <c r="M129" s="12">
        <v>552707.19</v>
      </c>
      <c r="N129" s="12">
        <v>54730.47</v>
      </c>
      <c r="O129" s="12">
        <v>2466049.38</v>
      </c>
      <c r="P129" s="12">
        <v>24740.39</v>
      </c>
      <c r="Q129" s="12">
        <v>875112.81</v>
      </c>
      <c r="R129" s="12">
        <v>167809.73</v>
      </c>
      <c r="S129" s="12">
        <v>270952</v>
      </c>
      <c r="T129" s="12">
        <v>42000</v>
      </c>
      <c r="U129" s="69">
        <v>70807.53</v>
      </c>
      <c r="V129" s="72">
        <v>5055633.03</v>
      </c>
    </row>
    <row r="130" spans="1:22" ht="12.75">
      <c r="A130" s="254">
        <v>2</v>
      </c>
      <c r="B130" s="255">
        <v>5</v>
      </c>
      <c r="C130" s="255">
        <v>5</v>
      </c>
      <c r="D130" s="17">
        <v>2</v>
      </c>
      <c r="E130" s="17">
        <v>0</v>
      </c>
      <c r="F130" s="24"/>
      <c r="G130" s="22" t="s">
        <v>386</v>
      </c>
      <c r="H130" s="12">
        <v>107565.1</v>
      </c>
      <c r="I130" s="12">
        <v>0</v>
      </c>
      <c r="J130" s="12">
        <v>10535.91</v>
      </c>
      <c r="K130" s="12">
        <v>291.14</v>
      </c>
      <c r="L130" s="12">
        <v>19289.58</v>
      </c>
      <c r="M130" s="12">
        <v>503881.28</v>
      </c>
      <c r="N130" s="12">
        <v>8676.92</v>
      </c>
      <c r="O130" s="12">
        <v>966637.76</v>
      </c>
      <c r="P130" s="12">
        <v>11931.14</v>
      </c>
      <c r="Q130" s="12">
        <v>363934.72</v>
      </c>
      <c r="R130" s="12">
        <v>150060.65</v>
      </c>
      <c r="S130" s="12">
        <v>72869.54</v>
      </c>
      <c r="T130" s="12">
        <v>3263.97</v>
      </c>
      <c r="U130" s="69">
        <v>49403.65</v>
      </c>
      <c r="V130" s="72">
        <v>2268341.36</v>
      </c>
    </row>
    <row r="131" spans="1:22" ht="12.75">
      <c r="A131" s="254">
        <v>2</v>
      </c>
      <c r="B131" s="255">
        <v>3</v>
      </c>
      <c r="C131" s="255">
        <v>5</v>
      </c>
      <c r="D131" s="17">
        <v>2</v>
      </c>
      <c r="E131" s="17">
        <v>0</v>
      </c>
      <c r="F131" s="24"/>
      <c r="G131" s="22" t="s">
        <v>387</v>
      </c>
      <c r="H131" s="12">
        <v>934421.18</v>
      </c>
      <c r="I131" s="12">
        <v>33112.8</v>
      </c>
      <c r="J131" s="12">
        <v>2722.15</v>
      </c>
      <c r="K131" s="12">
        <v>0</v>
      </c>
      <c r="L131" s="12">
        <v>17122.57</v>
      </c>
      <c r="M131" s="12">
        <v>400053.87</v>
      </c>
      <c r="N131" s="12">
        <v>18281.78</v>
      </c>
      <c r="O131" s="12">
        <v>654563.36</v>
      </c>
      <c r="P131" s="12">
        <v>5000.79</v>
      </c>
      <c r="Q131" s="12">
        <v>431863.21</v>
      </c>
      <c r="R131" s="12">
        <v>46150.45</v>
      </c>
      <c r="S131" s="12">
        <v>142497.27</v>
      </c>
      <c r="T131" s="12">
        <v>609.09</v>
      </c>
      <c r="U131" s="69">
        <v>64746.78</v>
      </c>
      <c r="V131" s="72">
        <v>2751145.3</v>
      </c>
    </row>
    <row r="132" spans="1:22" ht="12.75">
      <c r="A132" s="254">
        <v>2</v>
      </c>
      <c r="B132" s="255">
        <v>26</v>
      </c>
      <c r="C132" s="255">
        <v>3</v>
      </c>
      <c r="D132" s="17">
        <v>2</v>
      </c>
      <c r="E132" s="17">
        <v>0</v>
      </c>
      <c r="F132" s="24"/>
      <c r="G132" s="22" t="s">
        <v>388</v>
      </c>
      <c r="H132" s="12">
        <v>17984.76</v>
      </c>
      <c r="I132" s="12">
        <v>0</v>
      </c>
      <c r="J132" s="12">
        <v>10444.02</v>
      </c>
      <c r="K132" s="12">
        <v>0</v>
      </c>
      <c r="L132" s="12">
        <v>308284.99</v>
      </c>
      <c r="M132" s="12">
        <v>611859.91</v>
      </c>
      <c r="N132" s="12">
        <v>23968.27</v>
      </c>
      <c r="O132" s="12">
        <v>1410420.52</v>
      </c>
      <c r="P132" s="12">
        <v>7492.69</v>
      </c>
      <c r="Q132" s="12">
        <v>728081.24</v>
      </c>
      <c r="R132" s="12">
        <v>99497.05</v>
      </c>
      <c r="S132" s="12">
        <v>82299.54</v>
      </c>
      <c r="T132" s="12">
        <v>45028.88</v>
      </c>
      <c r="U132" s="69">
        <v>110878.13</v>
      </c>
      <c r="V132" s="72">
        <v>3456240</v>
      </c>
    </row>
    <row r="133" spans="1:22" ht="12.75">
      <c r="A133" s="254">
        <v>2</v>
      </c>
      <c r="B133" s="255">
        <v>10</v>
      </c>
      <c r="C133" s="255">
        <v>6</v>
      </c>
      <c r="D133" s="17">
        <v>2</v>
      </c>
      <c r="E133" s="17">
        <v>0</v>
      </c>
      <c r="F133" s="24"/>
      <c r="G133" s="22" t="s">
        <v>389</v>
      </c>
      <c r="H133" s="12">
        <v>218.52</v>
      </c>
      <c r="I133" s="12">
        <v>21023.9</v>
      </c>
      <c r="J133" s="12">
        <v>29293.65</v>
      </c>
      <c r="K133" s="12">
        <v>0</v>
      </c>
      <c r="L133" s="12">
        <v>27659.49</v>
      </c>
      <c r="M133" s="12">
        <v>278531.1</v>
      </c>
      <c r="N133" s="12">
        <v>16000</v>
      </c>
      <c r="O133" s="12">
        <v>414432.44</v>
      </c>
      <c r="P133" s="12">
        <v>4202.78</v>
      </c>
      <c r="Q133" s="12">
        <v>185826.63</v>
      </c>
      <c r="R133" s="12">
        <v>33309.6</v>
      </c>
      <c r="S133" s="12">
        <v>41440.79</v>
      </c>
      <c r="T133" s="12">
        <v>7215.84</v>
      </c>
      <c r="U133" s="69">
        <v>21656.17</v>
      </c>
      <c r="V133" s="72">
        <v>1080810.91</v>
      </c>
    </row>
    <row r="134" spans="1:22" ht="12.75">
      <c r="A134" s="254">
        <v>2</v>
      </c>
      <c r="B134" s="255">
        <v>6</v>
      </c>
      <c r="C134" s="255">
        <v>8</v>
      </c>
      <c r="D134" s="17">
        <v>2</v>
      </c>
      <c r="E134" s="17">
        <v>0</v>
      </c>
      <c r="F134" s="24"/>
      <c r="G134" s="22" t="s">
        <v>390</v>
      </c>
      <c r="H134" s="12">
        <v>190.97</v>
      </c>
      <c r="I134" s="12">
        <v>63154.4</v>
      </c>
      <c r="J134" s="12">
        <v>640304.94</v>
      </c>
      <c r="K134" s="12">
        <v>23082.74</v>
      </c>
      <c r="L134" s="12">
        <v>65000.36</v>
      </c>
      <c r="M134" s="12">
        <v>723047</v>
      </c>
      <c r="N134" s="12">
        <v>26743.83</v>
      </c>
      <c r="O134" s="12">
        <v>2049159.52</v>
      </c>
      <c r="P134" s="12">
        <v>45930.71</v>
      </c>
      <c r="Q134" s="12">
        <v>974098.89</v>
      </c>
      <c r="R134" s="12">
        <v>207176.44</v>
      </c>
      <c r="S134" s="12">
        <v>56647.76</v>
      </c>
      <c r="T134" s="12">
        <v>13886.23</v>
      </c>
      <c r="U134" s="69">
        <v>229334.82</v>
      </c>
      <c r="V134" s="72">
        <v>5117758.61</v>
      </c>
    </row>
    <row r="135" spans="1:22" ht="12.75">
      <c r="A135" s="254">
        <v>2</v>
      </c>
      <c r="B135" s="255">
        <v>17</v>
      </c>
      <c r="C135" s="255">
        <v>3</v>
      </c>
      <c r="D135" s="17">
        <v>2</v>
      </c>
      <c r="E135" s="17">
        <v>0</v>
      </c>
      <c r="F135" s="24"/>
      <c r="G135" s="22" t="s">
        <v>391</v>
      </c>
      <c r="H135" s="12">
        <v>0</v>
      </c>
      <c r="I135" s="12">
        <v>0</v>
      </c>
      <c r="J135" s="12">
        <v>61546.11</v>
      </c>
      <c r="K135" s="12">
        <v>0</v>
      </c>
      <c r="L135" s="12">
        <v>32628.65</v>
      </c>
      <c r="M135" s="12">
        <v>403159.37</v>
      </c>
      <c r="N135" s="12">
        <v>38323.42</v>
      </c>
      <c r="O135" s="12">
        <v>1257916.84</v>
      </c>
      <c r="P135" s="12">
        <v>1039.48</v>
      </c>
      <c r="Q135" s="12">
        <v>640603.04</v>
      </c>
      <c r="R135" s="12">
        <v>69997.41</v>
      </c>
      <c r="S135" s="12">
        <v>124315.03</v>
      </c>
      <c r="T135" s="12">
        <v>70700</v>
      </c>
      <c r="U135" s="69">
        <v>100395.55</v>
      </c>
      <c r="V135" s="72">
        <v>2800624.9</v>
      </c>
    </row>
    <row r="136" spans="1:22" ht="12.75">
      <c r="A136" s="254">
        <v>2</v>
      </c>
      <c r="B136" s="255">
        <v>16</v>
      </c>
      <c r="C136" s="255">
        <v>6</v>
      </c>
      <c r="D136" s="17">
        <v>2</v>
      </c>
      <c r="E136" s="17">
        <v>0</v>
      </c>
      <c r="F136" s="24"/>
      <c r="G136" s="22" t="s">
        <v>392</v>
      </c>
      <c r="H136" s="12">
        <v>60764.03</v>
      </c>
      <c r="I136" s="12">
        <v>0</v>
      </c>
      <c r="J136" s="12">
        <v>40062.44</v>
      </c>
      <c r="K136" s="12">
        <v>0</v>
      </c>
      <c r="L136" s="12">
        <v>4430.13</v>
      </c>
      <c r="M136" s="12">
        <v>612197.31</v>
      </c>
      <c r="N136" s="12">
        <v>24511.32</v>
      </c>
      <c r="O136" s="12">
        <v>1575038.08</v>
      </c>
      <c r="P136" s="12">
        <v>12216.51</v>
      </c>
      <c r="Q136" s="12">
        <v>446850.06</v>
      </c>
      <c r="R136" s="12">
        <v>120579.85</v>
      </c>
      <c r="S136" s="12">
        <v>122016.22</v>
      </c>
      <c r="T136" s="12">
        <v>27014.21</v>
      </c>
      <c r="U136" s="69">
        <v>85504.01</v>
      </c>
      <c r="V136" s="72">
        <v>3131184.17</v>
      </c>
    </row>
    <row r="137" spans="1:22" ht="12.75">
      <c r="A137" s="254">
        <v>2</v>
      </c>
      <c r="B137" s="255">
        <v>11</v>
      </c>
      <c r="C137" s="255">
        <v>3</v>
      </c>
      <c r="D137" s="17">
        <v>2</v>
      </c>
      <c r="E137" s="17">
        <v>0</v>
      </c>
      <c r="F137" s="24"/>
      <c r="G137" s="22" t="s">
        <v>393</v>
      </c>
      <c r="H137" s="12">
        <v>9999.96</v>
      </c>
      <c r="I137" s="12">
        <v>0</v>
      </c>
      <c r="J137" s="12">
        <v>1241331.47</v>
      </c>
      <c r="K137" s="12">
        <v>0</v>
      </c>
      <c r="L137" s="12">
        <v>5176.19</v>
      </c>
      <c r="M137" s="12">
        <v>897003.91</v>
      </c>
      <c r="N137" s="12">
        <v>56106.16</v>
      </c>
      <c r="O137" s="12">
        <v>2973014.16</v>
      </c>
      <c r="P137" s="12">
        <v>24183.34</v>
      </c>
      <c r="Q137" s="12">
        <v>720389.14</v>
      </c>
      <c r="R137" s="12">
        <v>677721.82</v>
      </c>
      <c r="S137" s="12">
        <v>468787.99</v>
      </c>
      <c r="T137" s="12">
        <v>87054.7</v>
      </c>
      <c r="U137" s="69">
        <v>692991.94</v>
      </c>
      <c r="V137" s="72">
        <v>7853760.78</v>
      </c>
    </row>
    <row r="138" spans="1:22" ht="12.75">
      <c r="A138" s="254">
        <v>2</v>
      </c>
      <c r="B138" s="255">
        <v>9</v>
      </c>
      <c r="C138" s="255">
        <v>8</v>
      </c>
      <c r="D138" s="17">
        <v>2</v>
      </c>
      <c r="E138" s="17">
        <v>0</v>
      </c>
      <c r="F138" s="24"/>
      <c r="G138" s="22" t="s">
        <v>394</v>
      </c>
      <c r="H138" s="12">
        <v>0</v>
      </c>
      <c r="I138" s="12">
        <v>0</v>
      </c>
      <c r="J138" s="12">
        <v>10000</v>
      </c>
      <c r="K138" s="12">
        <v>0</v>
      </c>
      <c r="L138" s="12">
        <v>1176.2</v>
      </c>
      <c r="M138" s="12">
        <v>340702.44</v>
      </c>
      <c r="N138" s="12">
        <v>8953.74</v>
      </c>
      <c r="O138" s="12">
        <v>853060.82</v>
      </c>
      <c r="P138" s="12">
        <v>2974.25</v>
      </c>
      <c r="Q138" s="12">
        <v>393173.09</v>
      </c>
      <c r="R138" s="12">
        <v>117994.79</v>
      </c>
      <c r="S138" s="12">
        <v>56926.75</v>
      </c>
      <c r="T138" s="12">
        <v>1503.16</v>
      </c>
      <c r="U138" s="69">
        <v>66716.71</v>
      </c>
      <c r="V138" s="72">
        <v>1853181.95</v>
      </c>
    </row>
    <row r="139" spans="1:22" ht="12.75">
      <c r="A139" s="254">
        <v>2</v>
      </c>
      <c r="B139" s="255">
        <v>10</v>
      </c>
      <c r="C139" s="255">
        <v>7</v>
      </c>
      <c r="D139" s="17">
        <v>2</v>
      </c>
      <c r="E139" s="17">
        <v>0</v>
      </c>
      <c r="F139" s="24"/>
      <c r="G139" s="22" t="s">
        <v>395</v>
      </c>
      <c r="H139" s="12">
        <v>4511.37</v>
      </c>
      <c r="I139" s="12">
        <v>51018.46</v>
      </c>
      <c r="J139" s="12">
        <v>42518.45</v>
      </c>
      <c r="K139" s="12">
        <v>0</v>
      </c>
      <c r="L139" s="12">
        <v>39074.42</v>
      </c>
      <c r="M139" s="12">
        <v>726704.79</v>
      </c>
      <c r="N139" s="12">
        <v>24353.68</v>
      </c>
      <c r="O139" s="12">
        <v>1251875.55</v>
      </c>
      <c r="P139" s="12">
        <v>10022.62</v>
      </c>
      <c r="Q139" s="12">
        <v>486176.65</v>
      </c>
      <c r="R139" s="12">
        <v>296545.33</v>
      </c>
      <c r="S139" s="12">
        <v>131510</v>
      </c>
      <c r="T139" s="12">
        <v>4352.85</v>
      </c>
      <c r="U139" s="69">
        <v>94785.42</v>
      </c>
      <c r="V139" s="72">
        <v>3163449.59</v>
      </c>
    </row>
    <row r="140" spans="1:22" ht="12.75">
      <c r="A140" s="254">
        <v>2</v>
      </c>
      <c r="B140" s="255">
        <v>6</v>
      </c>
      <c r="C140" s="255">
        <v>9</v>
      </c>
      <c r="D140" s="17">
        <v>2</v>
      </c>
      <c r="E140" s="17">
        <v>0</v>
      </c>
      <c r="F140" s="24"/>
      <c r="G140" s="22" t="s">
        <v>396</v>
      </c>
      <c r="H140" s="12">
        <v>176100.48</v>
      </c>
      <c r="I140" s="12">
        <v>0</v>
      </c>
      <c r="J140" s="12">
        <v>107656.06</v>
      </c>
      <c r="K140" s="12">
        <v>9209.61</v>
      </c>
      <c r="L140" s="12">
        <v>58837.04</v>
      </c>
      <c r="M140" s="12">
        <v>529409.51</v>
      </c>
      <c r="N140" s="12">
        <v>34885.15</v>
      </c>
      <c r="O140" s="12">
        <v>1456726.96</v>
      </c>
      <c r="P140" s="12">
        <v>14835.26</v>
      </c>
      <c r="Q140" s="12">
        <v>627786.83</v>
      </c>
      <c r="R140" s="12">
        <v>72954.87</v>
      </c>
      <c r="S140" s="12">
        <v>283924</v>
      </c>
      <c r="T140" s="12">
        <v>14966.38</v>
      </c>
      <c r="U140" s="69">
        <v>132662.23</v>
      </c>
      <c r="V140" s="72">
        <v>3519954.38</v>
      </c>
    </row>
    <row r="141" spans="1:22" ht="12.75">
      <c r="A141" s="254">
        <v>2</v>
      </c>
      <c r="B141" s="255">
        <v>21</v>
      </c>
      <c r="C141" s="255">
        <v>7</v>
      </c>
      <c r="D141" s="17">
        <v>2</v>
      </c>
      <c r="E141" s="17">
        <v>0</v>
      </c>
      <c r="F141" s="24"/>
      <c r="G141" s="22" t="s">
        <v>397</v>
      </c>
      <c r="H141" s="12">
        <v>0</v>
      </c>
      <c r="I141" s="12">
        <v>0</v>
      </c>
      <c r="J141" s="12">
        <v>35619.75</v>
      </c>
      <c r="K141" s="12">
        <v>0</v>
      </c>
      <c r="L141" s="12">
        <v>162565.23</v>
      </c>
      <c r="M141" s="12">
        <v>412201.41</v>
      </c>
      <c r="N141" s="12">
        <v>23546.77</v>
      </c>
      <c r="O141" s="12">
        <v>790218.71</v>
      </c>
      <c r="P141" s="12">
        <v>15722.67</v>
      </c>
      <c r="Q141" s="12">
        <v>437422.43</v>
      </c>
      <c r="R141" s="12">
        <v>53768.6</v>
      </c>
      <c r="S141" s="12">
        <v>138000</v>
      </c>
      <c r="T141" s="12">
        <v>1489.86</v>
      </c>
      <c r="U141" s="69">
        <v>32807.56</v>
      </c>
      <c r="V141" s="72">
        <v>2103362.99</v>
      </c>
    </row>
    <row r="142" spans="1:22" ht="12.75">
      <c r="A142" s="254">
        <v>2</v>
      </c>
      <c r="B142" s="255">
        <v>24</v>
      </c>
      <c r="C142" s="255">
        <v>4</v>
      </c>
      <c r="D142" s="17">
        <v>2</v>
      </c>
      <c r="E142" s="17">
        <v>0</v>
      </c>
      <c r="F142" s="24"/>
      <c r="G142" s="22" t="s">
        <v>398</v>
      </c>
      <c r="H142" s="12">
        <v>0</v>
      </c>
      <c r="I142" s="12">
        <v>0</v>
      </c>
      <c r="J142" s="12">
        <v>35734.4</v>
      </c>
      <c r="K142" s="12">
        <v>0</v>
      </c>
      <c r="L142" s="12">
        <v>11445.12</v>
      </c>
      <c r="M142" s="12">
        <v>548226.12</v>
      </c>
      <c r="N142" s="12">
        <v>59649.28</v>
      </c>
      <c r="O142" s="12">
        <v>1512303.5</v>
      </c>
      <c r="P142" s="12">
        <v>4622.63</v>
      </c>
      <c r="Q142" s="12">
        <v>638185.56</v>
      </c>
      <c r="R142" s="12">
        <v>78381.2</v>
      </c>
      <c r="S142" s="12">
        <v>124980.26</v>
      </c>
      <c r="T142" s="12">
        <v>377.82</v>
      </c>
      <c r="U142" s="69">
        <v>110464.22</v>
      </c>
      <c r="V142" s="72">
        <v>3124370.11</v>
      </c>
    </row>
    <row r="143" spans="1:22" ht="12.75">
      <c r="A143" s="254">
        <v>2</v>
      </c>
      <c r="B143" s="255">
        <v>25</v>
      </c>
      <c r="C143" s="255">
        <v>5</v>
      </c>
      <c r="D143" s="17">
        <v>2</v>
      </c>
      <c r="E143" s="17">
        <v>0</v>
      </c>
      <c r="F143" s="24"/>
      <c r="G143" s="22" t="s">
        <v>399</v>
      </c>
      <c r="H143" s="12">
        <v>0</v>
      </c>
      <c r="I143" s="12">
        <v>76427.26</v>
      </c>
      <c r="J143" s="12">
        <v>143459.09</v>
      </c>
      <c r="K143" s="12">
        <v>0</v>
      </c>
      <c r="L143" s="12">
        <v>246581.38</v>
      </c>
      <c r="M143" s="12">
        <v>645980.19</v>
      </c>
      <c r="N143" s="12">
        <v>111340.18</v>
      </c>
      <c r="O143" s="12">
        <v>1840416.11</v>
      </c>
      <c r="P143" s="12">
        <v>12885.11</v>
      </c>
      <c r="Q143" s="12">
        <v>689756.89</v>
      </c>
      <c r="R143" s="12">
        <v>236434.86</v>
      </c>
      <c r="S143" s="12">
        <v>221962.7</v>
      </c>
      <c r="T143" s="12">
        <v>0</v>
      </c>
      <c r="U143" s="69">
        <v>129240.96</v>
      </c>
      <c r="V143" s="72">
        <v>4354484.73</v>
      </c>
    </row>
    <row r="144" spans="1:22" ht="12.75">
      <c r="A144" s="254">
        <v>2</v>
      </c>
      <c r="B144" s="255">
        <v>19</v>
      </c>
      <c r="C144" s="255">
        <v>7</v>
      </c>
      <c r="D144" s="17">
        <v>2</v>
      </c>
      <c r="E144" s="17">
        <v>0</v>
      </c>
      <c r="F144" s="24"/>
      <c r="G144" s="22" t="s">
        <v>337</v>
      </c>
      <c r="H144" s="12">
        <v>51027.93</v>
      </c>
      <c r="I144" s="12">
        <v>592249.85</v>
      </c>
      <c r="J144" s="12">
        <v>388662</v>
      </c>
      <c r="K144" s="12">
        <v>0</v>
      </c>
      <c r="L144" s="12">
        <v>168396.11</v>
      </c>
      <c r="M144" s="12">
        <v>1270311.97</v>
      </c>
      <c r="N144" s="12">
        <v>79436.83</v>
      </c>
      <c r="O144" s="12">
        <v>3966236.28</v>
      </c>
      <c r="P144" s="12">
        <v>50211.93</v>
      </c>
      <c r="Q144" s="12">
        <v>1480875.22</v>
      </c>
      <c r="R144" s="12">
        <v>450262.11</v>
      </c>
      <c r="S144" s="12">
        <v>371972.49</v>
      </c>
      <c r="T144" s="12">
        <v>109563.84</v>
      </c>
      <c r="U144" s="69">
        <v>430408.05</v>
      </c>
      <c r="V144" s="72">
        <v>9409614.61</v>
      </c>
    </row>
    <row r="145" spans="1:22" ht="12.75">
      <c r="A145" s="254">
        <v>2</v>
      </c>
      <c r="B145" s="255">
        <v>18</v>
      </c>
      <c r="C145" s="255">
        <v>5</v>
      </c>
      <c r="D145" s="17">
        <v>2</v>
      </c>
      <c r="E145" s="17">
        <v>0</v>
      </c>
      <c r="F145" s="24"/>
      <c r="G145" s="22" t="s">
        <v>400</v>
      </c>
      <c r="H145" s="12">
        <v>5267.65</v>
      </c>
      <c r="I145" s="12">
        <v>77494.12</v>
      </c>
      <c r="J145" s="12">
        <v>4138.14</v>
      </c>
      <c r="K145" s="12">
        <v>0</v>
      </c>
      <c r="L145" s="12">
        <v>53363.85</v>
      </c>
      <c r="M145" s="12">
        <v>624145.29</v>
      </c>
      <c r="N145" s="12">
        <v>19480.75</v>
      </c>
      <c r="O145" s="12">
        <v>1482532.1</v>
      </c>
      <c r="P145" s="12">
        <v>14439.72</v>
      </c>
      <c r="Q145" s="12">
        <v>684536.52</v>
      </c>
      <c r="R145" s="12">
        <v>284356.2</v>
      </c>
      <c r="S145" s="12">
        <v>120109.55</v>
      </c>
      <c r="T145" s="12">
        <v>8549.83</v>
      </c>
      <c r="U145" s="69">
        <v>69368.97</v>
      </c>
      <c r="V145" s="72">
        <v>3447782.69</v>
      </c>
    </row>
    <row r="146" spans="1:22" ht="12.75">
      <c r="A146" s="254">
        <v>2</v>
      </c>
      <c r="B146" s="255">
        <v>21</v>
      </c>
      <c r="C146" s="255">
        <v>8</v>
      </c>
      <c r="D146" s="17">
        <v>2</v>
      </c>
      <c r="E146" s="17">
        <v>0</v>
      </c>
      <c r="F146" s="24"/>
      <c r="G146" s="22" t="s">
        <v>401</v>
      </c>
      <c r="H146" s="12">
        <v>226.32</v>
      </c>
      <c r="I146" s="12">
        <v>0</v>
      </c>
      <c r="J146" s="12">
        <v>217401.75</v>
      </c>
      <c r="K146" s="12">
        <v>0</v>
      </c>
      <c r="L146" s="12">
        <v>373862.49</v>
      </c>
      <c r="M146" s="12">
        <v>635950.81</v>
      </c>
      <c r="N146" s="12">
        <v>25777.08</v>
      </c>
      <c r="O146" s="12">
        <v>984721.74</v>
      </c>
      <c r="P146" s="12">
        <v>15969.04</v>
      </c>
      <c r="Q146" s="12">
        <v>832326.31</v>
      </c>
      <c r="R146" s="12">
        <v>142303.62</v>
      </c>
      <c r="S146" s="12">
        <v>233553.95</v>
      </c>
      <c r="T146" s="12">
        <v>74610.71</v>
      </c>
      <c r="U146" s="69">
        <v>168238.12</v>
      </c>
      <c r="V146" s="72">
        <v>3704941.94</v>
      </c>
    </row>
    <row r="147" spans="1:22" ht="12.75">
      <c r="A147" s="254">
        <v>2</v>
      </c>
      <c r="B147" s="255">
        <v>1</v>
      </c>
      <c r="C147" s="255">
        <v>6</v>
      </c>
      <c r="D147" s="17">
        <v>2</v>
      </c>
      <c r="E147" s="17">
        <v>0</v>
      </c>
      <c r="F147" s="24"/>
      <c r="G147" s="22" t="s">
        <v>402</v>
      </c>
      <c r="H147" s="12">
        <v>3093.66</v>
      </c>
      <c r="I147" s="12">
        <v>0</v>
      </c>
      <c r="J147" s="12">
        <v>22512.05</v>
      </c>
      <c r="K147" s="12">
        <v>550</v>
      </c>
      <c r="L147" s="12">
        <v>97806.96</v>
      </c>
      <c r="M147" s="12">
        <v>828641.28</v>
      </c>
      <c r="N147" s="12">
        <v>29332.04</v>
      </c>
      <c r="O147" s="12">
        <v>2115211.87</v>
      </c>
      <c r="P147" s="12">
        <v>8546</v>
      </c>
      <c r="Q147" s="12">
        <v>931876.45</v>
      </c>
      <c r="R147" s="12">
        <v>401049.97</v>
      </c>
      <c r="S147" s="12">
        <v>290417.47</v>
      </c>
      <c r="T147" s="12">
        <v>51137.07</v>
      </c>
      <c r="U147" s="69">
        <v>38789.42</v>
      </c>
      <c r="V147" s="72">
        <v>4818964.24</v>
      </c>
    </row>
    <row r="148" spans="1:22" ht="12.75">
      <c r="A148" s="254">
        <v>2</v>
      </c>
      <c r="B148" s="255">
        <v>5</v>
      </c>
      <c r="C148" s="255">
        <v>6</v>
      </c>
      <c r="D148" s="17">
        <v>2</v>
      </c>
      <c r="E148" s="17">
        <v>0</v>
      </c>
      <c r="F148" s="24"/>
      <c r="G148" s="22" t="s">
        <v>403</v>
      </c>
      <c r="H148" s="12">
        <v>4540.24</v>
      </c>
      <c r="I148" s="12">
        <v>0</v>
      </c>
      <c r="J148" s="12">
        <v>7364.83</v>
      </c>
      <c r="K148" s="12">
        <v>0</v>
      </c>
      <c r="L148" s="12">
        <v>17301.13</v>
      </c>
      <c r="M148" s="12">
        <v>422726.68</v>
      </c>
      <c r="N148" s="12">
        <v>13067.33</v>
      </c>
      <c r="O148" s="12">
        <v>1013024.52</v>
      </c>
      <c r="P148" s="12">
        <v>21641.4</v>
      </c>
      <c r="Q148" s="12">
        <v>448045.91</v>
      </c>
      <c r="R148" s="12">
        <v>737006.7</v>
      </c>
      <c r="S148" s="12">
        <v>83002.34</v>
      </c>
      <c r="T148" s="12">
        <v>17779.65</v>
      </c>
      <c r="U148" s="69">
        <v>86267.38</v>
      </c>
      <c r="V148" s="72">
        <v>2871768.11</v>
      </c>
    </row>
    <row r="149" spans="1:22" ht="12.75">
      <c r="A149" s="254">
        <v>2</v>
      </c>
      <c r="B149" s="255">
        <v>22</v>
      </c>
      <c r="C149" s="255">
        <v>2</v>
      </c>
      <c r="D149" s="17">
        <v>2</v>
      </c>
      <c r="E149" s="17">
        <v>0</v>
      </c>
      <c r="F149" s="24"/>
      <c r="G149" s="22" t="s">
        <v>404</v>
      </c>
      <c r="H149" s="12">
        <v>136.5</v>
      </c>
      <c r="I149" s="12">
        <v>33862.59</v>
      </c>
      <c r="J149" s="12">
        <v>15280.69</v>
      </c>
      <c r="K149" s="12">
        <v>0</v>
      </c>
      <c r="L149" s="12">
        <v>27049.25</v>
      </c>
      <c r="M149" s="12">
        <v>700656.04</v>
      </c>
      <c r="N149" s="12">
        <v>29868.19</v>
      </c>
      <c r="O149" s="12">
        <v>2393607.55</v>
      </c>
      <c r="P149" s="12">
        <v>8767.36</v>
      </c>
      <c r="Q149" s="12">
        <v>1064367.98</v>
      </c>
      <c r="R149" s="12">
        <v>374145.05</v>
      </c>
      <c r="S149" s="12">
        <v>369252.39</v>
      </c>
      <c r="T149" s="12">
        <v>324</v>
      </c>
      <c r="U149" s="69">
        <v>186688.09</v>
      </c>
      <c r="V149" s="72">
        <v>5204005.68</v>
      </c>
    </row>
    <row r="150" spans="1:22" ht="12.75">
      <c r="A150" s="254">
        <v>2</v>
      </c>
      <c r="B150" s="255">
        <v>20</v>
      </c>
      <c r="C150" s="255">
        <v>4</v>
      </c>
      <c r="D150" s="17">
        <v>2</v>
      </c>
      <c r="E150" s="17">
        <v>0</v>
      </c>
      <c r="F150" s="24"/>
      <c r="G150" s="22" t="s">
        <v>405</v>
      </c>
      <c r="H150" s="12">
        <v>3598.68</v>
      </c>
      <c r="I150" s="12">
        <v>0</v>
      </c>
      <c r="J150" s="12">
        <v>122882.62</v>
      </c>
      <c r="K150" s="12">
        <v>0</v>
      </c>
      <c r="L150" s="12">
        <v>167515.95</v>
      </c>
      <c r="M150" s="12">
        <v>627988.49</v>
      </c>
      <c r="N150" s="12">
        <v>23275.37</v>
      </c>
      <c r="O150" s="12">
        <v>2060963.21</v>
      </c>
      <c r="P150" s="12">
        <v>26805.38</v>
      </c>
      <c r="Q150" s="12">
        <v>610081.14</v>
      </c>
      <c r="R150" s="12">
        <v>321892.83</v>
      </c>
      <c r="S150" s="12">
        <v>200401.48</v>
      </c>
      <c r="T150" s="12">
        <v>7011.31</v>
      </c>
      <c r="U150" s="69">
        <v>136372.63</v>
      </c>
      <c r="V150" s="72">
        <v>4308789.09</v>
      </c>
    </row>
    <row r="151" spans="1:22" ht="12.75">
      <c r="A151" s="254">
        <v>2</v>
      </c>
      <c r="B151" s="255">
        <v>26</v>
      </c>
      <c r="C151" s="255">
        <v>5</v>
      </c>
      <c r="D151" s="17">
        <v>2</v>
      </c>
      <c r="E151" s="17">
        <v>0</v>
      </c>
      <c r="F151" s="24"/>
      <c r="G151" s="22" t="s">
        <v>406</v>
      </c>
      <c r="H151" s="12">
        <v>14336.18</v>
      </c>
      <c r="I151" s="12">
        <v>0</v>
      </c>
      <c r="J151" s="12">
        <v>5202</v>
      </c>
      <c r="K151" s="12">
        <v>0</v>
      </c>
      <c r="L151" s="12">
        <v>2948.08</v>
      </c>
      <c r="M151" s="12">
        <v>574719.52</v>
      </c>
      <c r="N151" s="12">
        <v>36530.99</v>
      </c>
      <c r="O151" s="12">
        <v>1615134.07</v>
      </c>
      <c r="P151" s="12">
        <v>24224.35</v>
      </c>
      <c r="Q151" s="12">
        <v>795302.02</v>
      </c>
      <c r="R151" s="12">
        <v>145011.09</v>
      </c>
      <c r="S151" s="12">
        <v>60867.53</v>
      </c>
      <c r="T151" s="12">
        <v>26220</v>
      </c>
      <c r="U151" s="69">
        <v>60939.63</v>
      </c>
      <c r="V151" s="72">
        <v>3361435.46</v>
      </c>
    </row>
    <row r="152" spans="1:22" ht="12.75">
      <c r="A152" s="254">
        <v>2</v>
      </c>
      <c r="B152" s="255">
        <v>20</v>
      </c>
      <c r="C152" s="255">
        <v>5</v>
      </c>
      <c r="D152" s="17">
        <v>2</v>
      </c>
      <c r="E152" s="17">
        <v>0</v>
      </c>
      <c r="F152" s="24"/>
      <c r="G152" s="22" t="s">
        <v>407</v>
      </c>
      <c r="H152" s="12">
        <v>200.49</v>
      </c>
      <c r="I152" s="12">
        <v>0</v>
      </c>
      <c r="J152" s="12">
        <v>6497.87</v>
      </c>
      <c r="K152" s="12">
        <v>0</v>
      </c>
      <c r="L152" s="12">
        <v>6075.16</v>
      </c>
      <c r="M152" s="12">
        <v>419766.33</v>
      </c>
      <c r="N152" s="12">
        <v>13166.26</v>
      </c>
      <c r="O152" s="12">
        <v>2456283.18</v>
      </c>
      <c r="P152" s="12">
        <v>20394.72</v>
      </c>
      <c r="Q152" s="12">
        <v>688616.46</v>
      </c>
      <c r="R152" s="12">
        <v>292768.37</v>
      </c>
      <c r="S152" s="12">
        <v>141662.98</v>
      </c>
      <c r="T152" s="12">
        <v>6940</v>
      </c>
      <c r="U152" s="69">
        <v>55844.23</v>
      </c>
      <c r="V152" s="72">
        <v>4108216.05</v>
      </c>
    </row>
    <row r="153" spans="1:22" ht="12.75">
      <c r="A153" s="254">
        <v>2</v>
      </c>
      <c r="B153" s="255">
        <v>25</v>
      </c>
      <c r="C153" s="255">
        <v>7</v>
      </c>
      <c r="D153" s="17">
        <v>2</v>
      </c>
      <c r="E153" s="17">
        <v>0</v>
      </c>
      <c r="F153" s="24"/>
      <c r="G153" s="22" t="s">
        <v>343</v>
      </c>
      <c r="H153" s="12">
        <v>384.44</v>
      </c>
      <c r="I153" s="12">
        <v>0</v>
      </c>
      <c r="J153" s="12">
        <v>93156.31</v>
      </c>
      <c r="K153" s="12">
        <v>84.94</v>
      </c>
      <c r="L153" s="12">
        <v>36864.35</v>
      </c>
      <c r="M153" s="12">
        <v>1265338.06</v>
      </c>
      <c r="N153" s="12">
        <v>59974.38</v>
      </c>
      <c r="O153" s="12">
        <v>2298148.93</v>
      </c>
      <c r="P153" s="12">
        <v>49823.38</v>
      </c>
      <c r="Q153" s="12">
        <v>1196343.78</v>
      </c>
      <c r="R153" s="12">
        <v>164567.89</v>
      </c>
      <c r="S153" s="12">
        <v>323210.99</v>
      </c>
      <c r="T153" s="12">
        <v>463605.86</v>
      </c>
      <c r="U153" s="69">
        <v>179604.38</v>
      </c>
      <c r="V153" s="72">
        <v>6131107.69</v>
      </c>
    </row>
    <row r="154" spans="1:22" ht="12.75">
      <c r="A154" s="254">
        <v>2</v>
      </c>
      <c r="B154" s="255">
        <v>26</v>
      </c>
      <c r="C154" s="255">
        <v>6</v>
      </c>
      <c r="D154" s="17">
        <v>2</v>
      </c>
      <c r="E154" s="17">
        <v>0</v>
      </c>
      <c r="F154" s="24"/>
      <c r="G154" s="22" t="s">
        <v>344</v>
      </c>
      <c r="H154" s="12">
        <v>16230.15</v>
      </c>
      <c r="I154" s="12">
        <v>0</v>
      </c>
      <c r="J154" s="12">
        <v>14317.19</v>
      </c>
      <c r="K154" s="12">
        <v>5563.84</v>
      </c>
      <c r="L154" s="12">
        <v>226651.73</v>
      </c>
      <c r="M154" s="12">
        <v>710096.37</v>
      </c>
      <c r="N154" s="12">
        <v>15337.86</v>
      </c>
      <c r="O154" s="12">
        <v>1961887.67</v>
      </c>
      <c r="P154" s="12">
        <v>17665.35</v>
      </c>
      <c r="Q154" s="12">
        <v>954346.83</v>
      </c>
      <c r="R154" s="12">
        <v>201532.09</v>
      </c>
      <c r="S154" s="12">
        <v>233809.74</v>
      </c>
      <c r="T154" s="12">
        <v>50438.92</v>
      </c>
      <c r="U154" s="69">
        <v>120328.42</v>
      </c>
      <c r="V154" s="72">
        <v>4528206.16</v>
      </c>
    </row>
    <row r="155" spans="1:22" ht="12.75">
      <c r="A155" s="254">
        <v>2</v>
      </c>
      <c r="B155" s="255">
        <v>23</v>
      </c>
      <c r="C155" s="255">
        <v>9</v>
      </c>
      <c r="D155" s="17">
        <v>2</v>
      </c>
      <c r="E155" s="17">
        <v>0</v>
      </c>
      <c r="F155" s="24"/>
      <c r="G155" s="22" t="s">
        <v>408</v>
      </c>
      <c r="H155" s="12">
        <v>0</v>
      </c>
      <c r="I155" s="12">
        <v>25000</v>
      </c>
      <c r="J155" s="12">
        <v>87725.31</v>
      </c>
      <c r="K155" s="12">
        <v>0</v>
      </c>
      <c r="L155" s="12">
        <v>65313.8</v>
      </c>
      <c r="M155" s="12">
        <v>805503.89</v>
      </c>
      <c r="N155" s="12">
        <v>41577.06</v>
      </c>
      <c r="O155" s="12">
        <v>2258885.05</v>
      </c>
      <c r="P155" s="12">
        <v>29575.81</v>
      </c>
      <c r="Q155" s="12">
        <v>611986.09</v>
      </c>
      <c r="R155" s="12">
        <v>1439892.17</v>
      </c>
      <c r="S155" s="12">
        <v>211000</v>
      </c>
      <c r="T155" s="12">
        <v>0</v>
      </c>
      <c r="U155" s="69">
        <v>154839.31</v>
      </c>
      <c r="V155" s="72">
        <v>5731298.49</v>
      </c>
    </row>
    <row r="156" spans="1:22" ht="12.75">
      <c r="A156" s="254">
        <v>2</v>
      </c>
      <c r="B156" s="255">
        <v>3</v>
      </c>
      <c r="C156" s="255">
        <v>6</v>
      </c>
      <c r="D156" s="17">
        <v>2</v>
      </c>
      <c r="E156" s="17">
        <v>0</v>
      </c>
      <c r="F156" s="24"/>
      <c r="G156" s="22" t="s">
        <v>409</v>
      </c>
      <c r="H156" s="12">
        <v>1080.66</v>
      </c>
      <c r="I156" s="12">
        <v>0</v>
      </c>
      <c r="J156" s="12">
        <v>4534.5</v>
      </c>
      <c r="K156" s="12">
        <v>0</v>
      </c>
      <c r="L156" s="12">
        <v>3280.34</v>
      </c>
      <c r="M156" s="12">
        <v>294783.53</v>
      </c>
      <c r="N156" s="12">
        <v>12747.39</v>
      </c>
      <c r="O156" s="12">
        <v>1447972.06</v>
      </c>
      <c r="P156" s="12">
        <v>25299.38</v>
      </c>
      <c r="Q156" s="12">
        <v>486953.94</v>
      </c>
      <c r="R156" s="12">
        <v>216305.6</v>
      </c>
      <c r="S156" s="12">
        <v>57024.75</v>
      </c>
      <c r="T156" s="12">
        <v>59.94</v>
      </c>
      <c r="U156" s="69">
        <v>109470.42</v>
      </c>
      <c r="V156" s="72">
        <v>2659512.51</v>
      </c>
    </row>
    <row r="157" spans="1:22" s="107" customFormat="1" ht="15">
      <c r="A157" s="258"/>
      <c r="B157" s="259"/>
      <c r="C157" s="259"/>
      <c r="D157" s="120"/>
      <c r="E157" s="120"/>
      <c r="F157" s="121" t="s">
        <v>410</v>
      </c>
      <c r="G157" s="122"/>
      <c r="H157" s="123">
        <v>3908448.35</v>
      </c>
      <c r="I157" s="123">
        <v>1488127.72</v>
      </c>
      <c r="J157" s="123">
        <v>9985447.750000002</v>
      </c>
      <c r="K157" s="123">
        <v>2880051.81</v>
      </c>
      <c r="L157" s="123">
        <v>21471943.61</v>
      </c>
      <c r="M157" s="123">
        <v>64867397.38</v>
      </c>
      <c r="N157" s="123">
        <v>6588275.429999998</v>
      </c>
      <c r="O157" s="123">
        <v>187985207.12</v>
      </c>
      <c r="P157" s="123">
        <v>3678612.71</v>
      </c>
      <c r="Q157" s="123">
        <v>87786557.36</v>
      </c>
      <c r="R157" s="123">
        <v>41675473.01</v>
      </c>
      <c r="S157" s="123">
        <v>21679012.919999998</v>
      </c>
      <c r="T157" s="123">
        <v>16988433.560000002</v>
      </c>
      <c r="U157" s="124">
        <v>28611626.410000008</v>
      </c>
      <c r="V157" s="125">
        <v>499594615.14000005</v>
      </c>
    </row>
    <row r="158" spans="1:22" ht="12.75">
      <c r="A158" s="254">
        <v>2</v>
      </c>
      <c r="B158" s="255">
        <v>24</v>
      </c>
      <c r="C158" s="255">
        <v>1</v>
      </c>
      <c r="D158" s="17">
        <v>3</v>
      </c>
      <c r="E158" s="17">
        <v>0</v>
      </c>
      <c r="F158" s="24"/>
      <c r="G158" s="22" t="s">
        <v>411</v>
      </c>
      <c r="H158" s="12">
        <v>276.45</v>
      </c>
      <c r="I158" s="12">
        <v>0</v>
      </c>
      <c r="J158" s="12">
        <v>90696.84</v>
      </c>
      <c r="K158" s="12">
        <v>135136.62</v>
      </c>
      <c r="L158" s="12">
        <v>52175.95</v>
      </c>
      <c r="M158" s="12">
        <v>595612.76</v>
      </c>
      <c r="N158" s="12">
        <v>48744.25</v>
      </c>
      <c r="O158" s="12">
        <v>1077634.34</v>
      </c>
      <c r="P158" s="12">
        <v>5139.52</v>
      </c>
      <c r="Q158" s="12">
        <v>703650.54</v>
      </c>
      <c r="R158" s="12">
        <v>909415.59</v>
      </c>
      <c r="S158" s="12">
        <v>160153</v>
      </c>
      <c r="T158" s="12">
        <v>715.92</v>
      </c>
      <c r="U158" s="69">
        <v>117615.77</v>
      </c>
      <c r="V158" s="72">
        <v>3896967.55</v>
      </c>
    </row>
    <row r="159" spans="1:22" ht="12.75">
      <c r="A159" s="254">
        <v>2</v>
      </c>
      <c r="B159" s="255">
        <v>14</v>
      </c>
      <c r="C159" s="255">
        <v>2</v>
      </c>
      <c r="D159" s="17">
        <v>3</v>
      </c>
      <c r="E159" s="17">
        <v>0</v>
      </c>
      <c r="F159" s="24"/>
      <c r="G159" s="22" t="s">
        <v>412</v>
      </c>
      <c r="H159" s="12">
        <v>741028.84</v>
      </c>
      <c r="I159" s="12">
        <v>0</v>
      </c>
      <c r="J159" s="12">
        <v>458764.73</v>
      </c>
      <c r="K159" s="12">
        <v>0</v>
      </c>
      <c r="L159" s="12">
        <v>282487.75</v>
      </c>
      <c r="M159" s="12">
        <v>935532.19</v>
      </c>
      <c r="N159" s="12">
        <v>190246.4</v>
      </c>
      <c r="O159" s="12">
        <v>2596836.1</v>
      </c>
      <c r="P159" s="12">
        <v>43562.65</v>
      </c>
      <c r="Q159" s="12">
        <v>1089387.76</v>
      </c>
      <c r="R159" s="12">
        <v>484500.06</v>
      </c>
      <c r="S159" s="12">
        <v>261338.61</v>
      </c>
      <c r="T159" s="12">
        <v>1761539.31</v>
      </c>
      <c r="U159" s="69">
        <v>347456.45</v>
      </c>
      <c r="V159" s="72">
        <v>9192680.85</v>
      </c>
    </row>
    <row r="160" spans="1:22" ht="12.75">
      <c r="A160" s="254">
        <v>2</v>
      </c>
      <c r="B160" s="255">
        <v>25</v>
      </c>
      <c r="C160" s="255">
        <v>3</v>
      </c>
      <c r="D160" s="17">
        <v>3</v>
      </c>
      <c r="E160" s="17">
        <v>0</v>
      </c>
      <c r="F160" s="24"/>
      <c r="G160" s="22" t="s">
        <v>413</v>
      </c>
      <c r="H160" s="12">
        <v>474</v>
      </c>
      <c r="I160" s="12">
        <v>1091026.15</v>
      </c>
      <c r="J160" s="12">
        <v>387167.24</v>
      </c>
      <c r="K160" s="12">
        <v>3330.91</v>
      </c>
      <c r="L160" s="12">
        <v>3074915.85</v>
      </c>
      <c r="M160" s="12">
        <v>5958752.74</v>
      </c>
      <c r="N160" s="12">
        <v>464880.7</v>
      </c>
      <c r="O160" s="12">
        <v>9962356.85</v>
      </c>
      <c r="P160" s="12">
        <v>809999.97</v>
      </c>
      <c r="Q160" s="12">
        <v>11389728.77</v>
      </c>
      <c r="R160" s="12">
        <v>2501222.62</v>
      </c>
      <c r="S160" s="12">
        <v>1469011.45</v>
      </c>
      <c r="T160" s="12">
        <v>605842.94</v>
      </c>
      <c r="U160" s="69">
        <v>3245169.85</v>
      </c>
      <c r="V160" s="72">
        <v>40963880.04</v>
      </c>
    </row>
    <row r="161" spans="1:22" ht="12.75">
      <c r="A161" s="254">
        <v>2</v>
      </c>
      <c r="B161" s="255">
        <v>5</v>
      </c>
      <c r="C161" s="255">
        <v>2</v>
      </c>
      <c r="D161" s="17">
        <v>3</v>
      </c>
      <c r="E161" s="17">
        <v>0</v>
      </c>
      <c r="F161" s="24"/>
      <c r="G161" s="22" t="s">
        <v>414</v>
      </c>
      <c r="H161" s="12">
        <v>6883.43</v>
      </c>
      <c r="I161" s="12">
        <v>0</v>
      </c>
      <c r="J161" s="12">
        <v>4745.07</v>
      </c>
      <c r="K161" s="12">
        <v>0</v>
      </c>
      <c r="L161" s="12">
        <v>146337.78</v>
      </c>
      <c r="M161" s="12">
        <v>810236.99</v>
      </c>
      <c r="N161" s="12">
        <v>58489.51</v>
      </c>
      <c r="O161" s="12">
        <v>2593543.3</v>
      </c>
      <c r="P161" s="12">
        <v>42258.71</v>
      </c>
      <c r="Q161" s="12">
        <v>1545979.31</v>
      </c>
      <c r="R161" s="12">
        <v>1928453.05</v>
      </c>
      <c r="S161" s="12">
        <v>262781.14</v>
      </c>
      <c r="T161" s="12">
        <v>45000</v>
      </c>
      <c r="U161" s="69">
        <v>229507.01</v>
      </c>
      <c r="V161" s="72">
        <v>7674215.3</v>
      </c>
    </row>
    <row r="162" spans="1:22" ht="12.75">
      <c r="A162" s="254">
        <v>2</v>
      </c>
      <c r="B162" s="255">
        <v>22</v>
      </c>
      <c r="C162" s="255">
        <v>1</v>
      </c>
      <c r="D162" s="17">
        <v>3</v>
      </c>
      <c r="E162" s="17">
        <v>0</v>
      </c>
      <c r="F162" s="24"/>
      <c r="G162" s="22" t="s">
        <v>415</v>
      </c>
      <c r="H162" s="12">
        <v>8184.89</v>
      </c>
      <c r="I162" s="12">
        <v>0</v>
      </c>
      <c r="J162" s="12">
        <v>734796.87</v>
      </c>
      <c r="K162" s="12">
        <v>17045.43</v>
      </c>
      <c r="L162" s="12">
        <v>588794.7</v>
      </c>
      <c r="M162" s="12">
        <v>1717959.1</v>
      </c>
      <c r="N162" s="12">
        <v>32365.85</v>
      </c>
      <c r="O162" s="12">
        <v>4589881.39</v>
      </c>
      <c r="P162" s="12">
        <v>72394.22</v>
      </c>
      <c r="Q162" s="12">
        <v>1507559.28</v>
      </c>
      <c r="R162" s="12">
        <v>858537.51</v>
      </c>
      <c r="S162" s="12">
        <v>469330.16</v>
      </c>
      <c r="T162" s="12">
        <v>679373.26</v>
      </c>
      <c r="U162" s="69">
        <v>308473.17</v>
      </c>
      <c r="V162" s="72">
        <v>11584695.83</v>
      </c>
    </row>
    <row r="163" spans="1:22" ht="12.75">
      <c r="A163" s="254">
        <v>2</v>
      </c>
      <c r="B163" s="255">
        <v>8</v>
      </c>
      <c r="C163" s="255">
        <v>6</v>
      </c>
      <c r="D163" s="17">
        <v>3</v>
      </c>
      <c r="E163" s="17">
        <v>0</v>
      </c>
      <c r="F163" s="24"/>
      <c r="G163" s="22" t="s">
        <v>416</v>
      </c>
      <c r="H163" s="12">
        <v>297.87</v>
      </c>
      <c r="I163" s="12">
        <v>0</v>
      </c>
      <c r="J163" s="12">
        <v>27580.38</v>
      </c>
      <c r="K163" s="12">
        <v>3686.6</v>
      </c>
      <c r="L163" s="12">
        <v>1205739</v>
      </c>
      <c r="M163" s="12">
        <v>1256616.71</v>
      </c>
      <c r="N163" s="12">
        <v>130055.38</v>
      </c>
      <c r="O163" s="12">
        <v>2669349.9</v>
      </c>
      <c r="P163" s="12">
        <v>172088.1</v>
      </c>
      <c r="Q163" s="12">
        <v>2693648.13</v>
      </c>
      <c r="R163" s="12">
        <v>764515.47</v>
      </c>
      <c r="S163" s="12">
        <v>419786.66</v>
      </c>
      <c r="T163" s="12">
        <v>71052.41</v>
      </c>
      <c r="U163" s="69">
        <v>954944.85</v>
      </c>
      <c r="V163" s="72">
        <v>10369361.46</v>
      </c>
    </row>
    <row r="164" spans="1:22" ht="12.75">
      <c r="A164" s="254">
        <v>2</v>
      </c>
      <c r="B164" s="255">
        <v>16</v>
      </c>
      <c r="C164" s="255">
        <v>1</v>
      </c>
      <c r="D164" s="17">
        <v>3</v>
      </c>
      <c r="E164" s="17">
        <v>0</v>
      </c>
      <c r="F164" s="24"/>
      <c r="G164" s="22" t="s">
        <v>417</v>
      </c>
      <c r="H164" s="12">
        <v>312.31</v>
      </c>
      <c r="I164" s="12">
        <v>0</v>
      </c>
      <c r="J164" s="12">
        <v>32314.04</v>
      </c>
      <c r="K164" s="12">
        <v>0</v>
      </c>
      <c r="L164" s="12">
        <v>507773.72</v>
      </c>
      <c r="M164" s="12">
        <v>876379.46</v>
      </c>
      <c r="N164" s="12">
        <v>68696.22</v>
      </c>
      <c r="O164" s="12">
        <v>2945828.15</v>
      </c>
      <c r="P164" s="12">
        <v>19254.84</v>
      </c>
      <c r="Q164" s="12">
        <v>1421417.23</v>
      </c>
      <c r="R164" s="12">
        <v>275530.1</v>
      </c>
      <c r="S164" s="12">
        <v>424553.98</v>
      </c>
      <c r="T164" s="12">
        <v>471.74</v>
      </c>
      <c r="U164" s="69">
        <v>263852.96</v>
      </c>
      <c r="V164" s="72">
        <v>6836384.75</v>
      </c>
    </row>
    <row r="165" spans="1:22" ht="12.75">
      <c r="A165" s="254">
        <v>2</v>
      </c>
      <c r="B165" s="255">
        <v>21</v>
      </c>
      <c r="C165" s="255">
        <v>5</v>
      </c>
      <c r="D165" s="17">
        <v>3</v>
      </c>
      <c r="E165" s="17">
        <v>0</v>
      </c>
      <c r="F165" s="24"/>
      <c r="G165" s="22" t="s">
        <v>418</v>
      </c>
      <c r="H165" s="12">
        <v>0</v>
      </c>
      <c r="I165" s="12">
        <v>0</v>
      </c>
      <c r="J165" s="12">
        <v>28159.62</v>
      </c>
      <c r="K165" s="12">
        <v>0</v>
      </c>
      <c r="L165" s="12">
        <v>430030.23</v>
      </c>
      <c r="M165" s="12">
        <v>604098.84</v>
      </c>
      <c r="N165" s="12">
        <v>9370</v>
      </c>
      <c r="O165" s="12">
        <v>2172800.54</v>
      </c>
      <c r="P165" s="12">
        <v>17075.74</v>
      </c>
      <c r="Q165" s="12">
        <v>1028609.25</v>
      </c>
      <c r="R165" s="12">
        <v>590707.99</v>
      </c>
      <c r="S165" s="12">
        <v>96000</v>
      </c>
      <c r="T165" s="12">
        <v>20361.42</v>
      </c>
      <c r="U165" s="69">
        <v>101688.42</v>
      </c>
      <c r="V165" s="72">
        <v>5098902.05</v>
      </c>
    </row>
    <row r="166" spans="1:22" ht="12.75">
      <c r="A166" s="254">
        <v>2</v>
      </c>
      <c r="B166" s="255">
        <v>4</v>
      </c>
      <c r="C166" s="255">
        <v>1</v>
      </c>
      <c r="D166" s="17">
        <v>3</v>
      </c>
      <c r="E166" s="17">
        <v>0</v>
      </c>
      <c r="F166" s="24"/>
      <c r="G166" s="22" t="s">
        <v>419</v>
      </c>
      <c r="H166" s="12">
        <v>2126.1</v>
      </c>
      <c r="I166" s="12">
        <v>0</v>
      </c>
      <c r="J166" s="12">
        <v>107525.41</v>
      </c>
      <c r="K166" s="12">
        <v>0</v>
      </c>
      <c r="L166" s="12">
        <v>799764.37</v>
      </c>
      <c r="M166" s="12">
        <v>1239274.98</v>
      </c>
      <c r="N166" s="12">
        <v>82503.61</v>
      </c>
      <c r="O166" s="12">
        <v>6288248.01</v>
      </c>
      <c r="P166" s="12">
        <v>43209.68</v>
      </c>
      <c r="Q166" s="12">
        <v>3561659</v>
      </c>
      <c r="R166" s="12">
        <v>816481.4</v>
      </c>
      <c r="S166" s="12">
        <v>352587.77</v>
      </c>
      <c r="T166" s="12">
        <v>274558.56</v>
      </c>
      <c r="U166" s="69">
        <v>482353.85</v>
      </c>
      <c r="V166" s="72">
        <v>14050292.74</v>
      </c>
    </row>
    <row r="167" spans="1:22" ht="12.75">
      <c r="A167" s="254">
        <v>2</v>
      </c>
      <c r="B167" s="255">
        <v>12</v>
      </c>
      <c r="C167" s="255">
        <v>1</v>
      </c>
      <c r="D167" s="17">
        <v>3</v>
      </c>
      <c r="E167" s="17">
        <v>0</v>
      </c>
      <c r="F167" s="24"/>
      <c r="G167" s="22" t="s">
        <v>420</v>
      </c>
      <c r="H167" s="12">
        <v>252.6</v>
      </c>
      <c r="I167" s="12">
        <v>0</v>
      </c>
      <c r="J167" s="12">
        <v>193772.13</v>
      </c>
      <c r="K167" s="12">
        <v>1100</v>
      </c>
      <c r="L167" s="12">
        <v>76342.77</v>
      </c>
      <c r="M167" s="12">
        <v>613923.45</v>
      </c>
      <c r="N167" s="12">
        <v>63376.17</v>
      </c>
      <c r="O167" s="12">
        <v>2146322.61</v>
      </c>
      <c r="P167" s="12">
        <v>36247.64</v>
      </c>
      <c r="Q167" s="12">
        <v>1225499.42</v>
      </c>
      <c r="R167" s="12">
        <v>208008.69</v>
      </c>
      <c r="S167" s="12">
        <v>238576.8</v>
      </c>
      <c r="T167" s="12">
        <v>69018.01</v>
      </c>
      <c r="U167" s="69">
        <v>183131.22</v>
      </c>
      <c r="V167" s="72">
        <v>5055571.51</v>
      </c>
    </row>
    <row r="168" spans="1:22" ht="12.75">
      <c r="A168" s="254">
        <v>2</v>
      </c>
      <c r="B168" s="255">
        <v>19</v>
      </c>
      <c r="C168" s="255">
        <v>4</v>
      </c>
      <c r="D168" s="17">
        <v>3</v>
      </c>
      <c r="E168" s="17">
        <v>0</v>
      </c>
      <c r="F168" s="24"/>
      <c r="G168" s="22" t="s">
        <v>421</v>
      </c>
      <c r="H168" s="12">
        <v>315.24</v>
      </c>
      <c r="I168" s="12">
        <v>40780.65</v>
      </c>
      <c r="J168" s="12">
        <v>50160.75</v>
      </c>
      <c r="K168" s="12">
        <v>0</v>
      </c>
      <c r="L168" s="12">
        <v>125633.56</v>
      </c>
      <c r="M168" s="12">
        <v>694490.31</v>
      </c>
      <c r="N168" s="12">
        <v>112135.14</v>
      </c>
      <c r="O168" s="12">
        <v>2324507.31</v>
      </c>
      <c r="P168" s="12">
        <v>47689.52</v>
      </c>
      <c r="Q168" s="12">
        <v>899935.37</v>
      </c>
      <c r="R168" s="12">
        <v>325514.82</v>
      </c>
      <c r="S168" s="12">
        <v>163797.14</v>
      </c>
      <c r="T168" s="12">
        <v>104369.16</v>
      </c>
      <c r="U168" s="69">
        <v>190159.08</v>
      </c>
      <c r="V168" s="72">
        <v>5079488.05</v>
      </c>
    </row>
    <row r="169" spans="1:22" ht="12.75">
      <c r="A169" s="254">
        <v>2</v>
      </c>
      <c r="B169" s="255">
        <v>15</v>
      </c>
      <c r="C169" s="255">
        <v>3</v>
      </c>
      <c r="D169" s="17">
        <v>3</v>
      </c>
      <c r="E169" s="17">
        <v>0</v>
      </c>
      <c r="F169" s="24"/>
      <c r="G169" s="22" t="s">
        <v>422</v>
      </c>
      <c r="H169" s="12">
        <v>17555.95</v>
      </c>
      <c r="I169" s="12">
        <v>0</v>
      </c>
      <c r="J169" s="12">
        <v>340743.15</v>
      </c>
      <c r="K169" s="12">
        <v>0</v>
      </c>
      <c r="L169" s="12">
        <v>1118275.94</v>
      </c>
      <c r="M169" s="12">
        <v>1622739.96</v>
      </c>
      <c r="N169" s="12">
        <v>375247.47</v>
      </c>
      <c r="O169" s="12">
        <v>4948254.99</v>
      </c>
      <c r="P169" s="12">
        <v>70261.35</v>
      </c>
      <c r="Q169" s="12">
        <v>1920859.05</v>
      </c>
      <c r="R169" s="12">
        <v>759307.96</v>
      </c>
      <c r="S169" s="12">
        <v>493944.06</v>
      </c>
      <c r="T169" s="12">
        <v>251867.43</v>
      </c>
      <c r="U169" s="69">
        <v>242137.43</v>
      </c>
      <c r="V169" s="72">
        <v>12161194.74</v>
      </c>
    </row>
    <row r="170" spans="1:22" ht="12.75">
      <c r="A170" s="254">
        <v>2</v>
      </c>
      <c r="B170" s="255">
        <v>23</v>
      </c>
      <c r="C170" s="255">
        <v>4</v>
      </c>
      <c r="D170" s="17">
        <v>3</v>
      </c>
      <c r="E170" s="17">
        <v>0</v>
      </c>
      <c r="F170" s="24"/>
      <c r="G170" s="22" t="s">
        <v>423</v>
      </c>
      <c r="H170" s="12">
        <v>120875.54</v>
      </c>
      <c r="I170" s="12">
        <v>0</v>
      </c>
      <c r="J170" s="12">
        <v>905998.68</v>
      </c>
      <c r="K170" s="12">
        <v>0</v>
      </c>
      <c r="L170" s="12">
        <v>1295150.99</v>
      </c>
      <c r="M170" s="12">
        <v>2073758.69</v>
      </c>
      <c r="N170" s="12">
        <v>48818.15</v>
      </c>
      <c r="O170" s="12">
        <v>4831374.15</v>
      </c>
      <c r="P170" s="12">
        <v>96101.27</v>
      </c>
      <c r="Q170" s="12">
        <v>1299607.01</v>
      </c>
      <c r="R170" s="12">
        <v>1170847.63</v>
      </c>
      <c r="S170" s="12">
        <v>618161.87</v>
      </c>
      <c r="T170" s="12">
        <v>94337.51</v>
      </c>
      <c r="U170" s="69">
        <v>256987.49</v>
      </c>
      <c r="V170" s="72">
        <v>12812018.98</v>
      </c>
    </row>
    <row r="171" spans="1:22" ht="12.75">
      <c r="A171" s="254">
        <v>2</v>
      </c>
      <c r="B171" s="255">
        <v>8</v>
      </c>
      <c r="C171" s="255">
        <v>8</v>
      </c>
      <c r="D171" s="17">
        <v>3</v>
      </c>
      <c r="E171" s="17">
        <v>0</v>
      </c>
      <c r="F171" s="24"/>
      <c r="G171" s="22" t="s">
        <v>424</v>
      </c>
      <c r="H171" s="12">
        <v>288.67</v>
      </c>
      <c r="I171" s="12">
        <v>0</v>
      </c>
      <c r="J171" s="12">
        <v>20978.33</v>
      </c>
      <c r="K171" s="12">
        <v>634300.45</v>
      </c>
      <c r="L171" s="12">
        <v>10413.51</v>
      </c>
      <c r="M171" s="12">
        <v>897923.35</v>
      </c>
      <c r="N171" s="12">
        <v>82252.64</v>
      </c>
      <c r="O171" s="12">
        <v>1744886.81</v>
      </c>
      <c r="P171" s="12">
        <v>35581.1</v>
      </c>
      <c r="Q171" s="12">
        <v>1030776.95</v>
      </c>
      <c r="R171" s="12">
        <v>215240.92</v>
      </c>
      <c r="S171" s="12">
        <v>192301.11</v>
      </c>
      <c r="T171" s="12">
        <v>14319.63</v>
      </c>
      <c r="U171" s="69">
        <v>148450.05</v>
      </c>
      <c r="V171" s="72">
        <v>5027713.52</v>
      </c>
    </row>
    <row r="172" spans="1:22" ht="12.75">
      <c r="A172" s="254">
        <v>2</v>
      </c>
      <c r="B172" s="255">
        <v>10</v>
      </c>
      <c r="C172" s="255">
        <v>3</v>
      </c>
      <c r="D172" s="17">
        <v>3</v>
      </c>
      <c r="E172" s="17">
        <v>0</v>
      </c>
      <c r="F172" s="24"/>
      <c r="G172" s="22" t="s">
        <v>425</v>
      </c>
      <c r="H172" s="12">
        <v>195.49</v>
      </c>
      <c r="I172" s="12">
        <v>0</v>
      </c>
      <c r="J172" s="12">
        <v>4144.43</v>
      </c>
      <c r="K172" s="12">
        <v>0</v>
      </c>
      <c r="L172" s="12">
        <v>343028.54</v>
      </c>
      <c r="M172" s="12">
        <v>782038.05</v>
      </c>
      <c r="N172" s="12">
        <v>73306.39</v>
      </c>
      <c r="O172" s="12">
        <v>2381302.24</v>
      </c>
      <c r="P172" s="12">
        <v>18966.84</v>
      </c>
      <c r="Q172" s="12">
        <v>1886424.84</v>
      </c>
      <c r="R172" s="12">
        <v>217822.04</v>
      </c>
      <c r="S172" s="12">
        <v>185752</v>
      </c>
      <c r="T172" s="12">
        <v>0</v>
      </c>
      <c r="U172" s="69">
        <v>99369.01</v>
      </c>
      <c r="V172" s="72">
        <v>5992349.87</v>
      </c>
    </row>
    <row r="173" spans="1:22" ht="12.75">
      <c r="A173" s="254">
        <v>2</v>
      </c>
      <c r="B173" s="255">
        <v>7</v>
      </c>
      <c r="C173" s="255">
        <v>3</v>
      </c>
      <c r="D173" s="17">
        <v>3</v>
      </c>
      <c r="E173" s="17">
        <v>0</v>
      </c>
      <c r="F173" s="24"/>
      <c r="G173" s="22" t="s">
        <v>426</v>
      </c>
      <c r="H173" s="12">
        <v>5404.18</v>
      </c>
      <c r="I173" s="12">
        <v>0</v>
      </c>
      <c r="J173" s="12">
        <v>1164.46</v>
      </c>
      <c r="K173" s="12">
        <v>0</v>
      </c>
      <c r="L173" s="12">
        <v>158405.17</v>
      </c>
      <c r="M173" s="12">
        <v>888904.07</v>
      </c>
      <c r="N173" s="12">
        <v>49794.4</v>
      </c>
      <c r="O173" s="12">
        <v>2769018.79</v>
      </c>
      <c r="P173" s="12">
        <v>21199.22</v>
      </c>
      <c r="Q173" s="12">
        <v>1339345.76</v>
      </c>
      <c r="R173" s="12">
        <v>266064.06</v>
      </c>
      <c r="S173" s="12">
        <v>233499</v>
      </c>
      <c r="T173" s="12">
        <v>199590</v>
      </c>
      <c r="U173" s="69">
        <v>180632.72</v>
      </c>
      <c r="V173" s="72">
        <v>6113021.83</v>
      </c>
    </row>
    <row r="174" spans="1:22" ht="12.75">
      <c r="A174" s="254">
        <v>2</v>
      </c>
      <c r="B174" s="255">
        <v>12</v>
      </c>
      <c r="C174" s="255">
        <v>2</v>
      </c>
      <c r="D174" s="17">
        <v>3</v>
      </c>
      <c r="E174" s="17">
        <v>0</v>
      </c>
      <c r="F174" s="24"/>
      <c r="G174" s="22" t="s">
        <v>427</v>
      </c>
      <c r="H174" s="12">
        <v>0</v>
      </c>
      <c r="I174" s="12">
        <v>4200</v>
      </c>
      <c r="J174" s="12">
        <v>73805</v>
      </c>
      <c r="K174" s="12">
        <v>0</v>
      </c>
      <c r="L174" s="12">
        <v>119384.37</v>
      </c>
      <c r="M174" s="12">
        <v>550059.93</v>
      </c>
      <c r="N174" s="12">
        <v>60521.91</v>
      </c>
      <c r="O174" s="12">
        <v>2211297.29</v>
      </c>
      <c r="P174" s="12">
        <v>11462.03</v>
      </c>
      <c r="Q174" s="12">
        <v>834779.05</v>
      </c>
      <c r="R174" s="12">
        <v>123033.49</v>
      </c>
      <c r="S174" s="12">
        <v>120216.78</v>
      </c>
      <c r="T174" s="12">
        <v>36459.91</v>
      </c>
      <c r="U174" s="69">
        <v>465989.2</v>
      </c>
      <c r="V174" s="72">
        <v>4611208.96</v>
      </c>
    </row>
    <row r="175" spans="1:22" ht="12.75">
      <c r="A175" s="254">
        <v>2</v>
      </c>
      <c r="B175" s="255">
        <v>12</v>
      </c>
      <c r="C175" s="255">
        <v>3</v>
      </c>
      <c r="D175" s="17">
        <v>3</v>
      </c>
      <c r="E175" s="17">
        <v>0</v>
      </c>
      <c r="F175" s="24"/>
      <c r="G175" s="22" t="s">
        <v>428</v>
      </c>
      <c r="H175" s="12">
        <v>307356.53</v>
      </c>
      <c r="I175" s="12">
        <v>16314.51</v>
      </c>
      <c r="J175" s="12">
        <v>246951.7</v>
      </c>
      <c r="K175" s="12">
        <v>880</v>
      </c>
      <c r="L175" s="12">
        <v>230708.31</v>
      </c>
      <c r="M175" s="12">
        <v>1106653.64</v>
      </c>
      <c r="N175" s="12">
        <v>107100.58</v>
      </c>
      <c r="O175" s="12">
        <v>4182682.16</v>
      </c>
      <c r="P175" s="12">
        <v>23544.1</v>
      </c>
      <c r="Q175" s="12">
        <v>1842269.11</v>
      </c>
      <c r="R175" s="12">
        <v>902900.13</v>
      </c>
      <c r="S175" s="12">
        <v>796819.09</v>
      </c>
      <c r="T175" s="12">
        <v>236408.82</v>
      </c>
      <c r="U175" s="69">
        <v>385657.23</v>
      </c>
      <c r="V175" s="72">
        <v>10386245.91</v>
      </c>
    </row>
    <row r="176" spans="1:22" ht="12.75">
      <c r="A176" s="254">
        <v>2</v>
      </c>
      <c r="B176" s="255">
        <v>21</v>
      </c>
      <c r="C176" s="255">
        <v>6</v>
      </c>
      <c r="D176" s="17">
        <v>3</v>
      </c>
      <c r="E176" s="17">
        <v>0</v>
      </c>
      <c r="F176" s="24"/>
      <c r="G176" s="22" t="s">
        <v>429</v>
      </c>
      <c r="H176" s="12">
        <v>159.7</v>
      </c>
      <c r="I176" s="12">
        <v>0</v>
      </c>
      <c r="J176" s="12">
        <v>186289.88</v>
      </c>
      <c r="K176" s="12">
        <v>0</v>
      </c>
      <c r="L176" s="12">
        <v>31048.22</v>
      </c>
      <c r="M176" s="12">
        <v>823715.2</v>
      </c>
      <c r="N176" s="12">
        <v>42897.21</v>
      </c>
      <c r="O176" s="12">
        <v>1876184.09</v>
      </c>
      <c r="P176" s="12">
        <v>20906.02</v>
      </c>
      <c r="Q176" s="12">
        <v>920494.74</v>
      </c>
      <c r="R176" s="12">
        <v>148789.44</v>
      </c>
      <c r="S176" s="12">
        <v>336374.21</v>
      </c>
      <c r="T176" s="12">
        <v>19576.07</v>
      </c>
      <c r="U176" s="69">
        <v>136299.94</v>
      </c>
      <c r="V176" s="72">
        <v>4542734.72</v>
      </c>
    </row>
    <row r="177" spans="1:22" ht="12.75">
      <c r="A177" s="254">
        <v>2</v>
      </c>
      <c r="B177" s="255">
        <v>14</v>
      </c>
      <c r="C177" s="255">
        <v>5</v>
      </c>
      <c r="D177" s="17">
        <v>3</v>
      </c>
      <c r="E177" s="17">
        <v>0</v>
      </c>
      <c r="F177" s="24"/>
      <c r="G177" s="22" t="s">
        <v>430</v>
      </c>
      <c r="H177" s="12">
        <v>41.28</v>
      </c>
      <c r="I177" s="12">
        <v>0</v>
      </c>
      <c r="J177" s="12">
        <v>61002.07</v>
      </c>
      <c r="K177" s="12">
        <v>550</v>
      </c>
      <c r="L177" s="12">
        <v>11068.42</v>
      </c>
      <c r="M177" s="12">
        <v>502097.05</v>
      </c>
      <c r="N177" s="12">
        <v>14894.78</v>
      </c>
      <c r="O177" s="12">
        <v>1685440.6</v>
      </c>
      <c r="P177" s="12">
        <v>4896</v>
      </c>
      <c r="Q177" s="12">
        <v>636342.47</v>
      </c>
      <c r="R177" s="12">
        <v>1085400.82</v>
      </c>
      <c r="S177" s="12">
        <v>121184.22</v>
      </c>
      <c r="T177" s="12">
        <v>45514.41</v>
      </c>
      <c r="U177" s="69">
        <v>59539.9</v>
      </c>
      <c r="V177" s="72">
        <v>4227972.02</v>
      </c>
    </row>
    <row r="178" spans="1:22" ht="12.75">
      <c r="A178" s="254">
        <v>2</v>
      </c>
      <c r="B178" s="255">
        <v>8</v>
      </c>
      <c r="C178" s="255">
        <v>10</v>
      </c>
      <c r="D178" s="17">
        <v>3</v>
      </c>
      <c r="E178" s="17">
        <v>0</v>
      </c>
      <c r="F178" s="24"/>
      <c r="G178" s="22" t="s">
        <v>431</v>
      </c>
      <c r="H178" s="12">
        <v>2361.14</v>
      </c>
      <c r="I178" s="12">
        <v>0</v>
      </c>
      <c r="J178" s="12">
        <v>132146.94</v>
      </c>
      <c r="K178" s="12">
        <v>6875.86</v>
      </c>
      <c r="L178" s="12">
        <v>90340.54</v>
      </c>
      <c r="M178" s="12">
        <v>619960.34</v>
      </c>
      <c r="N178" s="12">
        <v>51250.91</v>
      </c>
      <c r="O178" s="12">
        <v>2168537.65</v>
      </c>
      <c r="P178" s="12">
        <v>14496.73</v>
      </c>
      <c r="Q178" s="12">
        <v>861560.27</v>
      </c>
      <c r="R178" s="12">
        <v>236173.37</v>
      </c>
      <c r="S178" s="12">
        <v>185094.34</v>
      </c>
      <c r="T178" s="12">
        <v>1124971.35</v>
      </c>
      <c r="U178" s="69">
        <v>199614.84</v>
      </c>
      <c r="V178" s="72">
        <v>5693384.28</v>
      </c>
    </row>
    <row r="179" spans="1:22" ht="12.75">
      <c r="A179" s="254">
        <v>2</v>
      </c>
      <c r="B179" s="255">
        <v>13</v>
      </c>
      <c r="C179" s="255">
        <v>3</v>
      </c>
      <c r="D179" s="17">
        <v>3</v>
      </c>
      <c r="E179" s="17">
        <v>0</v>
      </c>
      <c r="F179" s="24"/>
      <c r="G179" s="22" t="s">
        <v>432</v>
      </c>
      <c r="H179" s="12">
        <v>4385.06</v>
      </c>
      <c r="I179" s="12">
        <v>0</v>
      </c>
      <c r="J179" s="12">
        <v>379982.24</v>
      </c>
      <c r="K179" s="12">
        <v>2003.51</v>
      </c>
      <c r="L179" s="12">
        <v>187747.76</v>
      </c>
      <c r="M179" s="12">
        <v>1788705.71</v>
      </c>
      <c r="N179" s="12">
        <v>56749.57</v>
      </c>
      <c r="O179" s="12">
        <v>6566165.04</v>
      </c>
      <c r="P179" s="12">
        <v>130137.05</v>
      </c>
      <c r="Q179" s="12">
        <v>2882311.75</v>
      </c>
      <c r="R179" s="12">
        <v>1921341.15</v>
      </c>
      <c r="S179" s="12">
        <v>728359.25</v>
      </c>
      <c r="T179" s="12">
        <v>256680.73</v>
      </c>
      <c r="U179" s="69">
        <v>662599.22</v>
      </c>
      <c r="V179" s="72">
        <v>15567168.04</v>
      </c>
    </row>
    <row r="180" spans="1:22" ht="12.75">
      <c r="A180" s="254">
        <v>2</v>
      </c>
      <c r="B180" s="255">
        <v>12</v>
      </c>
      <c r="C180" s="255">
        <v>4</v>
      </c>
      <c r="D180" s="17">
        <v>3</v>
      </c>
      <c r="E180" s="17">
        <v>0</v>
      </c>
      <c r="F180" s="24"/>
      <c r="G180" s="22" t="s">
        <v>433</v>
      </c>
      <c r="H180" s="12">
        <v>1797.01</v>
      </c>
      <c r="I180" s="12">
        <v>0</v>
      </c>
      <c r="J180" s="12">
        <v>103886.92</v>
      </c>
      <c r="K180" s="12">
        <v>3384.4</v>
      </c>
      <c r="L180" s="12">
        <v>9184.47</v>
      </c>
      <c r="M180" s="12">
        <v>611695.73</v>
      </c>
      <c r="N180" s="12">
        <v>48107.02</v>
      </c>
      <c r="O180" s="12">
        <v>2666422.7</v>
      </c>
      <c r="P180" s="12">
        <v>333994.24</v>
      </c>
      <c r="Q180" s="12">
        <v>1338177.5</v>
      </c>
      <c r="R180" s="12">
        <v>345946.58</v>
      </c>
      <c r="S180" s="12">
        <v>124362.58</v>
      </c>
      <c r="T180" s="12">
        <v>70570.98</v>
      </c>
      <c r="U180" s="69">
        <v>179579.73</v>
      </c>
      <c r="V180" s="72">
        <v>5837109.86</v>
      </c>
    </row>
    <row r="181" spans="1:22" ht="12.75">
      <c r="A181" s="254">
        <v>2</v>
      </c>
      <c r="B181" s="255">
        <v>2</v>
      </c>
      <c r="C181" s="255">
        <v>7</v>
      </c>
      <c r="D181" s="17">
        <v>3</v>
      </c>
      <c r="E181" s="17">
        <v>0</v>
      </c>
      <c r="F181" s="24"/>
      <c r="G181" s="22" t="s">
        <v>434</v>
      </c>
      <c r="H181" s="12">
        <v>603.47</v>
      </c>
      <c r="I181" s="12">
        <v>0</v>
      </c>
      <c r="J181" s="12">
        <v>246952.49</v>
      </c>
      <c r="K181" s="12">
        <v>0</v>
      </c>
      <c r="L181" s="12">
        <v>275345.51</v>
      </c>
      <c r="M181" s="12">
        <v>795075.4</v>
      </c>
      <c r="N181" s="12">
        <v>25030</v>
      </c>
      <c r="O181" s="12">
        <v>1345041.23</v>
      </c>
      <c r="P181" s="12">
        <v>14655.8</v>
      </c>
      <c r="Q181" s="12">
        <v>613976.95</v>
      </c>
      <c r="R181" s="12">
        <v>243055.08</v>
      </c>
      <c r="S181" s="12">
        <v>105255.26</v>
      </c>
      <c r="T181" s="12">
        <v>21257.35</v>
      </c>
      <c r="U181" s="69">
        <v>100420.56</v>
      </c>
      <c r="V181" s="72">
        <v>3786669.1</v>
      </c>
    </row>
    <row r="182" spans="1:22" ht="12.75">
      <c r="A182" s="254">
        <v>2</v>
      </c>
      <c r="B182" s="255">
        <v>1</v>
      </c>
      <c r="C182" s="255">
        <v>4</v>
      </c>
      <c r="D182" s="17">
        <v>3</v>
      </c>
      <c r="E182" s="17">
        <v>0</v>
      </c>
      <c r="F182" s="24"/>
      <c r="G182" s="22" t="s">
        <v>435</v>
      </c>
      <c r="H182" s="12">
        <v>344</v>
      </c>
      <c r="I182" s="12">
        <v>1722</v>
      </c>
      <c r="J182" s="12">
        <v>217754.69</v>
      </c>
      <c r="K182" s="12">
        <v>0</v>
      </c>
      <c r="L182" s="12">
        <v>16384.71</v>
      </c>
      <c r="M182" s="12">
        <v>939240.57</v>
      </c>
      <c r="N182" s="12">
        <v>93918.93</v>
      </c>
      <c r="O182" s="12">
        <v>3709475.69</v>
      </c>
      <c r="P182" s="12">
        <v>28985.27</v>
      </c>
      <c r="Q182" s="12">
        <v>1714303.81</v>
      </c>
      <c r="R182" s="12">
        <v>539133.56</v>
      </c>
      <c r="S182" s="12">
        <v>205240</v>
      </c>
      <c r="T182" s="12">
        <v>106325.87</v>
      </c>
      <c r="U182" s="69">
        <v>95778.04</v>
      </c>
      <c r="V182" s="72">
        <v>7668607.14</v>
      </c>
    </row>
    <row r="183" spans="1:22" ht="12.75">
      <c r="A183" s="254">
        <v>2</v>
      </c>
      <c r="B183" s="255">
        <v>20</v>
      </c>
      <c r="C183" s="255">
        <v>1</v>
      </c>
      <c r="D183" s="17">
        <v>3</v>
      </c>
      <c r="E183" s="17">
        <v>0</v>
      </c>
      <c r="F183" s="24"/>
      <c r="G183" s="22" t="s">
        <v>436</v>
      </c>
      <c r="H183" s="12">
        <v>9997.83</v>
      </c>
      <c r="I183" s="12">
        <v>0</v>
      </c>
      <c r="J183" s="12">
        <v>221898.11</v>
      </c>
      <c r="K183" s="12">
        <v>20620.25</v>
      </c>
      <c r="L183" s="12">
        <v>166894.52</v>
      </c>
      <c r="M183" s="12">
        <v>1163564.4</v>
      </c>
      <c r="N183" s="12">
        <v>52595.11</v>
      </c>
      <c r="O183" s="12">
        <v>6091049.34</v>
      </c>
      <c r="P183" s="12">
        <v>60076.77</v>
      </c>
      <c r="Q183" s="12">
        <v>1616611.94</v>
      </c>
      <c r="R183" s="12">
        <v>339318.07</v>
      </c>
      <c r="S183" s="12">
        <v>267909.25</v>
      </c>
      <c r="T183" s="12">
        <v>232521.05</v>
      </c>
      <c r="U183" s="69">
        <v>582463.75</v>
      </c>
      <c r="V183" s="72">
        <v>10825520.39</v>
      </c>
    </row>
    <row r="184" spans="1:22" ht="12.75">
      <c r="A184" s="254">
        <v>2</v>
      </c>
      <c r="B184" s="255">
        <v>10</v>
      </c>
      <c r="C184" s="255">
        <v>5</v>
      </c>
      <c r="D184" s="17">
        <v>3</v>
      </c>
      <c r="E184" s="17">
        <v>0</v>
      </c>
      <c r="F184" s="24"/>
      <c r="G184" s="22" t="s">
        <v>437</v>
      </c>
      <c r="H184" s="12">
        <v>0</v>
      </c>
      <c r="I184" s="12">
        <v>0</v>
      </c>
      <c r="J184" s="12">
        <v>11247.6</v>
      </c>
      <c r="K184" s="12">
        <v>0</v>
      </c>
      <c r="L184" s="12">
        <v>100588.68</v>
      </c>
      <c r="M184" s="12">
        <v>446320.77</v>
      </c>
      <c r="N184" s="12">
        <v>72141.25</v>
      </c>
      <c r="O184" s="12">
        <v>1784695.19</v>
      </c>
      <c r="P184" s="12">
        <v>11094.59</v>
      </c>
      <c r="Q184" s="12">
        <v>1426035.82</v>
      </c>
      <c r="R184" s="12">
        <v>149951.07</v>
      </c>
      <c r="S184" s="12">
        <v>67600</v>
      </c>
      <c r="T184" s="12">
        <v>12143.78</v>
      </c>
      <c r="U184" s="69">
        <v>125045.83</v>
      </c>
      <c r="V184" s="72">
        <v>4206864.58</v>
      </c>
    </row>
    <row r="185" spans="1:22" ht="12.75">
      <c r="A185" s="254">
        <v>2</v>
      </c>
      <c r="B185" s="255">
        <v>25</v>
      </c>
      <c r="C185" s="255">
        <v>4</v>
      </c>
      <c r="D185" s="17">
        <v>3</v>
      </c>
      <c r="E185" s="17">
        <v>0</v>
      </c>
      <c r="F185" s="24"/>
      <c r="G185" s="22" t="s">
        <v>438</v>
      </c>
      <c r="H185" s="12">
        <v>24400</v>
      </c>
      <c r="I185" s="12">
        <v>0</v>
      </c>
      <c r="J185" s="12">
        <v>111451.4</v>
      </c>
      <c r="K185" s="12">
        <v>0</v>
      </c>
      <c r="L185" s="12">
        <v>301501.97</v>
      </c>
      <c r="M185" s="12">
        <v>762064.08</v>
      </c>
      <c r="N185" s="12">
        <v>17574.49</v>
      </c>
      <c r="O185" s="12">
        <v>2326842.34</v>
      </c>
      <c r="P185" s="12">
        <v>46953.96</v>
      </c>
      <c r="Q185" s="12">
        <v>1165232.53</v>
      </c>
      <c r="R185" s="12">
        <v>174484.89</v>
      </c>
      <c r="S185" s="12">
        <v>171976.07</v>
      </c>
      <c r="T185" s="12">
        <v>63750</v>
      </c>
      <c r="U185" s="69">
        <v>150487.79</v>
      </c>
      <c r="V185" s="72">
        <v>5316719.52</v>
      </c>
    </row>
    <row r="186" spans="1:22" ht="12.75">
      <c r="A186" s="254">
        <v>2</v>
      </c>
      <c r="B186" s="255">
        <v>16</v>
      </c>
      <c r="C186" s="255">
        <v>4</v>
      </c>
      <c r="D186" s="17">
        <v>3</v>
      </c>
      <c r="E186" s="17">
        <v>0</v>
      </c>
      <c r="F186" s="24"/>
      <c r="G186" s="22" t="s">
        <v>439</v>
      </c>
      <c r="H186" s="12">
        <v>456.55</v>
      </c>
      <c r="I186" s="12">
        <v>283230.7</v>
      </c>
      <c r="J186" s="12">
        <v>365938.99</v>
      </c>
      <c r="K186" s="12">
        <v>1650</v>
      </c>
      <c r="L186" s="12">
        <v>2218607.72</v>
      </c>
      <c r="M186" s="12">
        <v>4964567.67</v>
      </c>
      <c r="N186" s="12">
        <v>921456.88</v>
      </c>
      <c r="O186" s="12">
        <v>10682030.25</v>
      </c>
      <c r="P186" s="12">
        <v>339325.44</v>
      </c>
      <c r="Q186" s="12">
        <v>2699376.4</v>
      </c>
      <c r="R186" s="12">
        <v>3443388.41</v>
      </c>
      <c r="S186" s="12">
        <v>1388002.16</v>
      </c>
      <c r="T186" s="12">
        <v>3019998.98</v>
      </c>
      <c r="U186" s="69">
        <v>10022976.32</v>
      </c>
      <c r="V186" s="72">
        <v>40351006.47</v>
      </c>
    </row>
    <row r="187" spans="1:22" ht="12.75">
      <c r="A187" s="254">
        <v>2</v>
      </c>
      <c r="B187" s="255">
        <v>9</v>
      </c>
      <c r="C187" s="255">
        <v>7</v>
      </c>
      <c r="D187" s="17">
        <v>3</v>
      </c>
      <c r="E187" s="17">
        <v>0</v>
      </c>
      <c r="F187" s="24"/>
      <c r="G187" s="22" t="s">
        <v>440</v>
      </c>
      <c r="H187" s="12">
        <v>1433</v>
      </c>
      <c r="I187" s="12">
        <v>0</v>
      </c>
      <c r="J187" s="12">
        <v>110109.93</v>
      </c>
      <c r="K187" s="12">
        <v>0</v>
      </c>
      <c r="L187" s="12">
        <v>167717.41</v>
      </c>
      <c r="M187" s="12">
        <v>708678.42</v>
      </c>
      <c r="N187" s="12">
        <v>65063.88</v>
      </c>
      <c r="O187" s="12">
        <v>2248762.2</v>
      </c>
      <c r="P187" s="12">
        <v>15352.33</v>
      </c>
      <c r="Q187" s="12">
        <v>809631.95</v>
      </c>
      <c r="R187" s="12">
        <v>454387.25</v>
      </c>
      <c r="S187" s="12">
        <v>248694</v>
      </c>
      <c r="T187" s="12">
        <v>0</v>
      </c>
      <c r="U187" s="69">
        <v>129008.02</v>
      </c>
      <c r="V187" s="72">
        <v>4958838.39</v>
      </c>
    </row>
    <row r="188" spans="1:22" ht="12.75">
      <c r="A188" s="254">
        <v>2</v>
      </c>
      <c r="B188" s="255">
        <v>20</v>
      </c>
      <c r="C188" s="255">
        <v>2</v>
      </c>
      <c r="D188" s="17">
        <v>3</v>
      </c>
      <c r="E188" s="17">
        <v>0</v>
      </c>
      <c r="F188" s="24"/>
      <c r="G188" s="22" t="s">
        <v>441</v>
      </c>
      <c r="H188" s="12">
        <v>25000</v>
      </c>
      <c r="I188" s="12">
        <v>0</v>
      </c>
      <c r="J188" s="12">
        <v>11457.26</v>
      </c>
      <c r="K188" s="12">
        <v>0</v>
      </c>
      <c r="L188" s="12">
        <v>38628.92</v>
      </c>
      <c r="M188" s="12">
        <v>705262.73</v>
      </c>
      <c r="N188" s="12">
        <v>138332.82</v>
      </c>
      <c r="O188" s="12">
        <v>2026175.37</v>
      </c>
      <c r="P188" s="12">
        <v>55133.04</v>
      </c>
      <c r="Q188" s="12">
        <v>1155222.56</v>
      </c>
      <c r="R188" s="12">
        <v>196622.2</v>
      </c>
      <c r="S188" s="12">
        <v>216487.87</v>
      </c>
      <c r="T188" s="12">
        <v>72200</v>
      </c>
      <c r="U188" s="69">
        <v>187533.66</v>
      </c>
      <c r="V188" s="72">
        <v>4828056.43</v>
      </c>
    </row>
    <row r="189" spans="1:22" ht="12.75">
      <c r="A189" s="254">
        <v>2</v>
      </c>
      <c r="B189" s="255">
        <v>16</v>
      </c>
      <c r="C189" s="255">
        <v>5</v>
      </c>
      <c r="D189" s="17">
        <v>3</v>
      </c>
      <c r="E189" s="17">
        <v>0</v>
      </c>
      <c r="F189" s="24"/>
      <c r="G189" s="22" t="s">
        <v>442</v>
      </c>
      <c r="H189" s="12">
        <v>0</v>
      </c>
      <c r="I189" s="12">
        <v>0</v>
      </c>
      <c r="J189" s="12">
        <v>50103.56</v>
      </c>
      <c r="K189" s="12">
        <v>0</v>
      </c>
      <c r="L189" s="12">
        <v>464064.22</v>
      </c>
      <c r="M189" s="12">
        <v>765904.2</v>
      </c>
      <c r="N189" s="12">
        <v>88826.95</v>
      </c>
      <c r="O189" s="12">
        <v>2872269.11</v>
      </c>
      <c r="P189" s="12">
        <v>16995.69</v>
      </c>
      <c r="Q189" s="12">
        <v>1006303.12</v>
      </c>
      <c r="R189" s="12">
        <v>1382841.67</v>
      </c>
      <c r="S189" s="12">
        <v>145850</v>
      </c>
      <c r="T189" s="12">
        <v>9374.67</v>
      </c>
      <c r="U189" s="69">
        <v>982651.14</v>
      </c>
      <c r="V189" s="72">
        <v>7785184.33</v>
      </c>
    </row>
    <row r="190" spans="1:22" ht="12.75">
      <c r="A190" s="254">
        <v>2</v>
      </c>
      <c r="B190" s="255">
        <v>8</v>
      </c>
      <c r="C190" s="255">
        <v>12</v>
      </c>
      <c r="D190" s="17">
        <v>3</v>
      </c>
      <c r="E190" s="17">
        <v>0</v>
      </c>
      <c r="F190" s="24"/>
      <c r="G190" s="22" t="s">
        <v>443</v>
      </c>
      <c r="H190" s="12">
        <v>607.09</v>
      </c>
      <c r="I190" s="12">
        <v>0</v>
      </c>
      <c r="J190" s="12">
        <v>7869.37</v>
      </c>
      <c r="K190" s="12">
        <v>32267.62</v>
      </c>
      <c r="L190" s="12">
        <v>38718.89</v>
      </c>
      <c r="M190" s="12">
        <v>1058862.76</v>
      </c>
      <c r="N190" s="12">
        <v>916481.01</v>
      </c>
      <c r="O190" s="12">
        <v>2170709.89</v>
      </c>
      <c r="P190" s="12">
        <v>30479.72</v>
      </c>
      <c r="Q190" s="12">
        <v>981812.39</v>
      </c>
      <c r="R190" s="12">
        <v>198595.77</v>
      </c>
      <c r="S190" s="12">
        <v>458546.16</v>
      </c>
      <c r="T190" s="12">
        <v>53689.99</v>
      </c>
      <c r="U190" s="69">
        <v>148361.17</v>
      </c>
      <c r="V190" s="72">
        <v>6097001.83</v>
      </c>
    </row>
    <row r="191" spans="1:22" ht="12.75">
      <c r="A191" s="254">
        <v>2</v>
      </c>
      <c r="B191" s="255">
        <v>23</v>
      </c>
      <c r="C191" s="255">
        <v>8</v>
      </c>
      <c r="D191" s="17">
        <v>3</v>
      </c>
      <c r="E191" s="17">
        <v>0</v>
      </c>
      <c r="F191" s="24"/>
      <c r="G191" s="22" t="s">
        <v>444</v>
      </c>
      <c r="H191" s="12">
        <v>15678.95</v>
      </c>
      <c r="I191" s="12">
        <v>33525</v>
      </c>
      <c r="J191" s="12">
        <v>674970.07</v>
      </c>
      <c r="K191" s="12">
        <v>0</v>
      </c>
      <c r="L191" s="12">
        <v>1588410.67</v>
      </c>
      <c r="M191" s="12">
        <v>1416925.36</v>
      </c>
      <c r="N191" s="12">
        <v>52763.06</v>
      </c>
      <c r="O191" s="12">
        <v>5656849.74</v>
      </c>
      <c r="P191" s="12">
        <v>42861.74</v>
      </c>
      <c r="Q191" s="12">
        <v>995712.96</v>
      </c>
      <c r="R191" s="12">
        <v>827954.61</v>
      </c>
      <c r="S191" s="12">
        <v>330000</v>
      </c>
      <c r="T191" s="12">
        <v>401955.69</v>
      </c>
      <c r="U191" s="69">
        <v>821912.76</v>
      </c>
      <c r="V191" s="72">
        <v>12859520.61</v>
      </c>
    </row>
    <row r="192" spans="1:22" ht="12.75">
      <c r="A192" s="254">
        <v>2</v>
      </c>
      <c r="B192" s="255">
        <v>23</v>
      </c>
      <c r="C192" s="255">
        <v>7</v>
      </c>
      <c r="D192" s="17">
        <v>3</v>
      </c>
      <c r="E192" s="17">
        <v>0</v>
      </c>
      <c r="F192" s="24"/>
      <c r="G192" s="22" t="s">
        <v>445</v>
      </c>
      <c r="H192" s="12">
        <v>3247.2</v>
      </c>
      <c r="I192" s="12">
        <v>0</v>
      </c>
      <c r="J192" s="12">
        <v>22975.82</v>
      </c>
      <c r="K192" s="12">
        <v>0</v>
      </c>
      <c r="L192" s="12">
        <v>92151.42</v>
      </c>
      <c r="M192" s="12">
        <v>1228738.38</v>
      </c>
      <c r="N192" s="12">
        <v>57866.69</v>
      </c>
      <c r="O192" s="12">
        <v>2874221.85</v>
      </c>
      <c r="P192" s="12">
        <v>33915.38</v>
      </c>
      <c r="Q192" s="12">
        <v>1170880.83</v>
      </c>
      <c r="R192" s="12">
        <v>1062130.42</v>
      </c>
      <c r="S192" s="12">
        <v>196768.14</v>
      </c>
      <c r="T192" s="12">
        <v>216440.26</v>
      </c>
      <c r="U192" s="69">
        <v>86096.7</v>
      </c>
      <c r="V192" s="72">
        <v>7045433.09</v>
      </c>
    </row>
    <row r="193" spans="1:22" ht="12.75">
      <c r="A193" s="254">
        <v>2</v>
      </c>
      <c r="B193" s="255">
        <v>8</v>
      </c>
      <c r="C193" s="255">
        <v>13</v>
      </c>
      <c r="D193" s="17">
        <v>3</v>
      </c>
      <c r="E193" s="17">
        <v>0</v>
      </c>
      <c r="F193" s="24"/>
      <c r="G193" s="22" t="s">
        <v>446</v>
      </c>
      <c r="H193" s="12">
        <v>2.91</v>
      </c>
      <c r="I193" s="12">
        <v>0</v>
      </c>
      <c r="J193" s="12">
        <v>107002.23</v>
      </c>
      <c r="K193" s="12">
        <v>10024.72</v>
      </c>
      <c r="L193" s="12">
        <v>131746.8</v>
      </c>
      <c r="M193" s="12">
        <v>606187.3</v>
      </c>
      <c r="N193" s="12">
        <v>72107.33</v>
      </c>
      <c r="O193" s="12">
        <v>1338635.27</v>
      </c>
      <c r="P193" s="12">
        <v>16911.78</v>
      </c>
      <c r="Q193" s="12">
        <v>657928.75</v>
      </c>
      <c r="R193" s="12">
        <v>3054653.62</v>
      </c>
      <c r="S193" s="12">
        <v>2289796.23</v>
      </c>
      <c r="T193" s="12">
        <v>172835.38</v>
      </c>
      <c r="U193" s="69">
        <v>243671.1</v>
      </c>
      <c r="V193" s="72">
        <v>8701503.42</v>
      </c>
    </row>
    <row r="194" spans="1:22" ht="12.75">
      <c r="A194" s="254">
        <v>2</v>
      </c>
      <c r="B194" s="255">
        <v>19</v>
      </c>
      <c r="C194" s="255">
        <v>6</v>
      </c>
      <c r="D194" s="17">
        <v>3</v>
      </c>
      <c r="E194" s="17">
        <v>0</v>
      </c>
      <c r="F194" s="24"/>
      <c r="G194" s="22" t="s">
        <v>447</v>
      </c>
      <c r="H194" s="12">
        <v>438738.16</v>
      </c>
      <c r="I194" s="12">
        <v>0</v>
      </c>
      <c r="J194" s="12">
        <v>113428.97</v>
      </c>
      <c r="K194" s="12">
        <v>0</v>
      </c>
      <c r="L194" s="12">
        <v>1239484.7</v>
      </c>
      <c r="M194" s="12">
        <v>2291454.31</v>
      </c>
      <c r="N194" s="12">
        <v>224442.68</v>
      </c>
      <c r="O194" s="12">
        <v>5637515.77</v>
      </c>
      <c r="P194" s="12">
        <v>82343.06</v>
      </c>
      <c r="Q194" s="12">
        <v>2286571.99</v>
      </c>
      <c r="R194" s="12">
        <v>2596111.67</v>
      </c>
      <c r="S194" s="12">
        <v>918271.6</v>
      </c>
      <c r="T194" s="12">
        <v>468169.29</v>
      </c>
      <c r="U194" s="69">
        <v>283991.51</v>
      </c>
      <c r="V194" s="72">
        <v>16580523.71</v>
      </c>
    </row>
    <row r="195" spans="1:22" ht="12.75">
      <c r="A195" s="254">
        <v>2</v>
      </c>
      <c r="B195" s="255">
        <v>17</v>
      </c>
      <c r="C195" s="255">
        <v>4</v>
      </c>
      <c r="D195" s="17">
        <v>3</v>
      </c>
      <c r="E195" s="17">
        <v>0</v>
      </c>
      <c r="F195" s="24"/>
      <c r="G195" s="22" t="s">
        <v>448</v>
      </c>
      <c r="H195" s="12">
        <v>0</v>
      </c>
      <c r="I195" s="12">
        <v>0</v>
      </c>
      <c r="J195" s="12">
        <v>83324.42</v>
      </c>
      <c r="K195" s="12">
        <v>1682568.55</v>
      </c>
      <c r="L195" s="12">
        <v>618970.7</v>
      </c>
      <c r="M195" s="12">
        <v>1524652.04</v>
      </c>
      <c r="N195" s="12">
        <v>186513.06</v>
      </c>
      <c r="O195" s="12">
        <v>4919933.92</v>
      </c>
      <c r="P195" s="12">
        <v>26477.9</v>
      </c>
      <c r="Q195" s="12">
        <v>2774392.81</v>
      </c>
      <c r="R195" s="12">
        <v>1225788.91</v>
      </c>
      <c r="S195" s="12">
        <v>721086.73</v>
      </c>
      <c r="T195" s="12">
        <v>507088.15</v>
      </c>
      <c r="U195" s="69">
        <v>563376.71</v>
      </c>
      <c r="V195" s="72">
        <v>14834173.9</v>
      </c>
    </row>
    <row r="196" spans="1:22" ht="12.75">
      <c r="A196" s="254">
        <v>2</v>
      </c>
      <c r="B196" s="255">
        <v>14</v>
      </c>
      <c r="C196" s="255">
        <v>7</v>
      </c>
      <c r="D196" s="17">
        <v>3</v>
      </c>
      <c r="E196" s="17">
        <v>0</v>
      </c>
      <c r="F196" s="24"/>
      <c r="G196" s="22" t="s">
        <v>449</v>
      </c>
      <c r="H196" s="12">
        <v>2313</v>
      </c>
      <c r="I196" s="12">
        <v>0</v>
      </c>
      <c r="J196" s="12">
        <v>97890.62</v>
      </c>
      <c r="K196" s="12">
        <v>0</v>
      </c>
      <c r="L196" s="12">
        <v>364555.8</v>
      </c>
      <c r="M196" s="12">
        <v>1128552.87</v>
      </c>
      <c r="N196" s="12">
        <v>25003.14</v>
      </c>
      <c r="O196" s="12">
        <v>4098765.66</v>
      </c>
      <c r="P196" s="12">
        <v>108538.32</v>
      </c>
      <c r="Q196" s="12">
        <v>1580956.68</v>
      </c>
      <c r="R196" s="12">
        <v>350897.48</v>
      </c>
      <c r="S196" s="12">
        <v>276379.18</v>
      </c>
      <c r="T196" s="12">
        <v>217495.2</v>
      </c>
      <c r="U196" s="69">
        <v>281160.37</v>
      </c>
      <c r="V196" s="72">
        <v>8532508.32</v>
      </c>
    </row>
    <row r="197" spans="1:22" ht="12.75">
      <c r="A197" s="254">
        <v>2</v>
      </c>
      <c r="B197" s="255">
        <v>8</v>
      </c>
      <c r="C197" s="255">
        <v>14</v>
      </c>
      <c r="D197" s="17">
        <v>3</v>
      </c>
      <c r="E197" s="17">
        <v>0</v>
      </c>
      <c r="F197" s="24"/>
      <c r="G197" s="22" t="s">
        <v>450</v>
      </c>
      <c r="H197" s="12">
        <v>0</v>
      </c>
      <c r="I197" s="12">
        <v>0</v>
      </c>
      <c r="J197" s="12">
        <v>77616.62</v>
      </c>
      <c r="K197" s="12">
        <v>0</v>
      </c>
      <c r="L197" s="12">
        <v>62795.06</v>
      </c>
      <c r="M197" s="12">
        <v>673038.72</v>
      </c>
      <c r="N197" s="12">
        <v>31312.65</v>
      </c>
      <c r="O197" s="12">
        <v>1391365.02</v>
      </c>
      <c r="P197" s="12">
        <v>12011.64</v>
      </c>
      <c r="Q197" s="12">
        <v>729036.2</v>
      </c>
      <c r="R197" s="12">
        <v>529717.81</v>
      </c>
      <c r="S197" s="12">
        <v>112615.06</v>
      </c>
      <c r="T197" s="12">
        <v>120152.23</v>
      </c>
      <c r="U197" s="69">
        <v>195685.43</v>
      </c>
      <c r="V197" s="72">
        <v>3935346.44</v>
      </c>
    </row>
    <row r="198" spans="1:22" ht="12.75">
      <c r="A198" s="254">
        <v>2</v>
      </c>
      <c r="B198" s="255">
        <v>11</v>
      </c>
      <c r="C198" s="255">
        <v>4</v>
      </c>
      <c r="D198" s="17">
        <v>3</v>
      </c>
      <c r="E198" s="17">
        <v>0</v>
      </c>
      <c r="F198" s="24"/>
      <c r="G198" s="22" t="s">
        <v>451</v>
      </c>
      <c r="H198" s="12">
        <v>819776.75</v>
      </c>
      <c r="I198" s="12">
        <v>0</v>
      </c>
      <c r="J198" s="12">
        <v>48775.06</v>
      </c>
      <c r="K198" s="12">
        <v>0</v>
      </c>
      <c r="L198" s="12">
        <v>96103.38</v>
      </c>
      <c r="M198" s="12">
        <v>671895.31</v>
      </c>
      <c r="N198" s="12">
        <v>54624.45</v>
      </c>
      <c r="O198" s="12">
        <v>2247753.68</v>
      </c>
      <c r="P198" s="12">
        <v>36754.24</v>
      </c>
      <c r="Q198" s="12">
        <v>1247740.22</v>
      </c>
      <c r="R198" s="12">
        <v>188369.22</v>
      </c>
      <c r="S198" s="12">
        <v>335757.31</v>
      </c>
      <c r="T198" s="12">
        <v>44819.38</v>
      </c>
      <c r="U198" s="69">
        <v>216806.64</v>
      </c>
      <c r="V198" s="72">
        <v>6009175.64</v>
      </c>
    </row>
    <row r="199" spans="1:22" ht="12.75">
      <c r="A199" s="254">
        <v>2</v>
      </c>
      <c r="B199" s="255">
        <v>18</v>
      </c>
      <c r="C199" s="255">
        <v>4</v>
      </c>
      <c r="D199" s="17">
        <v>3</v>
      </c>
      <c r="E199" s="17">
        <v>0</v>
      </c>
      <c r="F199" s="24"/>
      <c r="G199" s="22" t="s">
        <v>452</v>
      </c>
      <c r="H199" s="12">
        <v>13639.63</v>
      </c>
      <c r="I199" s="12">
        <v>0</v>
      </c>
      <c r="J199" s="12">
        <v>155732.81</v>
      </c>
      <c r="K199" s="12">
        <v>65863.62</v>
      </c>
      <c r="L199" s="12">
        <v>254652.11</v>
      </c>
      <c r="M199" s="12">
        <v>1925895.06</v>
      </c>
      <c r="N199" s="12">
        <v>205590.61</v>
      </c>
      <c r="O199" s="12">
        <v>5441825.48</v>
      </c>
      <c r="P199" s="12">
        <v>29816.39</v>
      </c>
      <c r="Q199" s="12">
        <v>1676618.3</v>
      </c>
      <c r="R199" s="12">
        <v>274829.34</v>
      </c>
      <c r="S199" s="12">
        <v>813188.18</v>
      </c>
      <c r="T199" s="12">
        <v>29868.99</v>
      </c>
      <c r="U199" s="69">
        <v>387763.26</v>
      </c>
      <c r="V199" s="72">
        <v>11275283.78</v>
      </c>
    </row>
    <row r="200" spans="1:22" ht="12.75">
      <c r="A200" s="254">
        <v>2</v>
      </c>
      <c r="B200" s="255">
        <v>26</v>
      </c>
      <c r="C200" s="255">
        <v>4</v>
      </c>
      <c r="D200" s="17">
        <v>3</v>
      </c>
      <c r="E200" s="17">
        <v>0</v>
      </c>
      <c r="F200" s="24"/>
      <c r="G200" s="22" t="s">
        <v>453</v>
      </c>
      <c r="H200" s="12">
        <v>700.17</v>
      </c>
      <c r="I200" s="12">
        <v>0</v>
      </c>
      <c r="J200" s="12">
        <v>48271.88</v>
      </c>
      <c r="K200" s="12">
        <v>90673.96</v>
      </c>
      <c r="L200" s="12">
        <v>14477.15</v>
      </c>
      <c r="M200" s="12">
        <v>616340.27</v>
      </c>
      <c r="N200" s="12">
        <v>44972.14</v>
      </c>
      <c r="O200" s="12">
        <v>1685827.04</v>
      </c>
      <c r="P200" s="12">
        <v>5389.78</v>
      </c>
      <c r="Q200" s="12">
        <v>1059212.12</v>
      </c>
      <c r="R200" s="12">
        <v>388076.79</v>
      </c>
      <c r="S200" s="12">
        <v>263112.58</v>
      </c>
      <c r="T200" s="12">
        <v>6000</v>
      </c>
      <c r="U200" s="69">
        <v>105839.28</v>
      </c>
      <c r="V200" s="72">
        <v>4328893.16</v>
      </c>
    </row>
    <row r="201" spans="1:22" ht="12.75">
      <c r="A201" s="254">
        <v>2</v>
      </c>
      <c r="B201" s="255">
        <v>20</v>
      </c>
      <c r="C201" s="255">
        <v>3</v>
      </c>
      <c r="D201" s="17">
        <v>3</v>
      </c>
      <c r="E201" s="17">
        <v>0</v>
      </c>
      <c r="F201" s="24"/>
      <c r="G201" s="22" t="s">
        <v>454</v>
      </c>
      <c r="H201" s="12">
        <v>37906.54</v>
      </c>
      <c r="I201" s="12">
        <v>0</v>
      </c>
      <c r="J201" s="12">
        <v>83340.11</v>
      </c>
      <c r="K201" s="12">
        <v>139430.4</v>
      </c>
      <c r="L201" s="12">
        <v>235418.36</v>
      </c>
      <c r="M201" s="12">
        <v>2063298.74</v>
      </c>
      <c r="N201" s="12">
        <v>68898.27</v>
      </c>
      <c r="O201" s="12">
        <v>5376069.07</v>
      </c>
      <c r="P201" s="12">
        <v>93496.65</v>
      </c>
      <c r="Q201" s="12">
        <v>1768921.65</v>
      </c>
      <c r="R201" s="12">
        <v>1094070.47</v>
      </c>
      <c r="S201" s="12">
        <v>415633.38</v>
      </c>
      <c r="T201" s="12">
        <v>3214391.05</v>
      </c>
      <c r="U201" s="69">
        <v>340552.16</v>
      </c>
      <c r="V201" s="72">
        <v>14931426.85</v>
      </c>
    </row>
    <row r="202" spans="1:22" ht="12.75">
      <c r="A202" s="254">
        <v>2</v>
      </c>
      <c r="B202" s="255">
        <v>14</v>
      </c>
      <c r="C202" s="255">
        <v>8</v>
      </c>
      <c r="D202" s="17">
        <v>3</v>
      </c>
      <c r="E202" s="17">
        <v>0</v>
      </c>
      <c r="F202" s="24"/>
      <c r="G202" s="22" t="s">
        <v>455</v>
      </c>
      <c r="H202" s="12">
        <v>997046.1</v>
      </c>
      <c r="I202" s="12">
        <v>0</v>
      </c>
      <c r="J202" s="12">
        <v>36964.8</v>
      </c>
      <c r="K202" s="12">
        <v>0</v>
      </c>
      <c r="L202" s="12">
        <v>0</v>
      </c>
      <c r="M202" s="12">
        <v>886397.47</v>
      </c>
      <c r="N202" s="12">
        <v>33057.16</v>
      </c>
      <c r="O202" s="12">
        <v>3224913.42</v>
      </c>
      <c r="P202" s="12">
        <v>20824.01</v>
      </c>
      <c r="Q202" s="12">
        <v>1041340.49</v>
      </c>
      <c r="R202" s="12">
        <v>461973.4</v>
      </c>
      <c r="S202" s="12">
        <v>127422.96</v>
      </c>
      <c r="T202" s="12">
        <v>631215.05</v>
      </c>
      <c r="U202" s="69">
        <v>160930.12</v>
      </c>
      <c r="V202" s="72">
        <v>7622084.98</v>
      </c>
    </row>
    <row r="203" spans="1:22" ht="12.75">
      <c r="A203" s="254">
        <v>2</v>
      </c>
      <c r="B203" s="255">
        <v>4</v>
      </c>
      <c r="C203" s="255">
        <v>4</v>
      </c>
      <c r="D203" s="17">
        <v>3</v>
      </c>
      <c r="E203" s="17">
        <v>0</v>
      </c>
      <c r="F203" s="24"/>
      <c r="G203" s="22" t="s">
        <v>456</v>
      </c>
      <c r="H203" s="12">
        <v>18300</v>
      </c>
      <c r="I203" s="12">
        <v>0</v>
      </c>
      <c r="J203" s="12">
        <v>178271.44</v>
      </c>
      <c r="K203" s="12">
        <v>0</v>
      </c>
      <c r="L203" s="12">
        <v>269736.52</v>
      </c>
      <c r="M203" s="12">
        <v>712803.91</v>
      </c>
      <c r="N203" s="12">
        <v>66175.99</v>
      </c>
      <c r="O203" s="12">
        <v>2148012.13</v>
      </c>
      <c r="P203" s="12">
        <v>21856.29</v>
      </c>
      <c r="Q203" s="12">
        <v>1120829.57</v>
      </c>
      <c r="R203" s="12">
        <v>191546.38</v>
      </c>
      <c r="S203" s="12">
        <v>170299.16</v>
      </c>
      <c r="T203" s="12">
        <v>51397.64</v>
      </c>
      <c r="U203" s="69">
        <v>63993.74</v>
      </c>
      <c r="V203" s="72">
        <v>5013222.77</v>
      </c>
    </row>
    <row r="204" spans="1:22" ht="12.75">
      <c r="A204" s="254">
        <v>2</v>
      </c>
      <c r="B204" s="255">
        <v>25</v>
      </c>
      <c r="C204" s="255">
        <v>6</v>
      </c>
      <c r="D204" s="17">
        <v>3</v>
      </c>
      <c r="E204" s="17">
        <v>0</v>
      </c>
      <c r="F204" s="24"/>
      <c r="G204" s="22" t="s">
        <v>457</v>
      </c>
      <c r="H204" s="12">
        <v>146486.72</v>
      </c>
      <c r="I204" s="12">
        <v>0</v>
      </c>
      <c r="J204" s="12">
        <v>79290.1</v>
      </c>
      <c r="K204" s="12">
        <v>0</v>
      </c>
      <c r="L204" s="12">
        <v>3345.83</v>
      </c>
      <c r="M204" s="12">
        <v>729381.44</v>
      </c>
      <c r="N204" s="12">
        <v>99420.68</v>
      </c>
      <c r="O204" s="12">
        <v>2528236.95</v>
      </c>
      <c r="P204" s="12">
        <v>44667.56</v>
      </c>
      <c r="Q204" s="12">
        <v>1116806.64</v>
      </c>
      <c r="R204" s="12">
        <v>107540.41</v>
      </c>
      <c r="S204" s="12">
        <v>223000.01</v>
      </c>
      <c r="T204" s="12">
        <v>27560.29</v>
      </c>
      <c r="U204" s="69">
        <v>184634.78</v>
      </c>
      <c r="V204" s="72">
        <v>5290371.41</v>
      </c>
    </row>
    <row r="205" spans="1:22" ht="12.75">
      <c r="A205" s="254">
        <v>2</v>
      </c>
      <c r="B205" s="255">
        <v>17</v>
      </c>
      <c r="C205" s="255">
        <v>5</v>
      </c>
      <c r="D205" s="17">
        <v>3</v>
      </c>
      <c r="E205" s="17">
        <v>0</v>
      </c>
      <c r="F205" s="24"/>
      <c r="G205" s="22" t="s">
        <v>458</v>
      </c>
      <c r="H205" s="12">
        <v>4350.8</v>
      </c>
      <c r="I205" s="12">
        <v>0</v>
      </c>
      <c r="J205" s="12">
        <v>83146.71</v>
      </c>
      <c r="K205" s="12">
        <v>0</v>
      </c>
      <c r="L205" s="12">
        <v>36923.78</v>
      </c>
      <c r="M205" s="12">
        <v>785733.16</v>
      </c>
      <c r="N205" s="12">
        <v>37860.86</v>
      </c>
      <c r="O205" s="12">
        <v>2195259.02</v>
      </c>
      <c r="P205" s="12">
        <v>11418.8</v>
      </c>
      <c r="Q205" s="12">
        <v>809739.72</v>
      </c>
      <c r="R205" s="12">
        <v>191223.91</v>
      </c>
      <c r="S205" s="12">
        <v>153901.02</v>
      </c>
      <c r="T205" s="12">
        <v>1432.68</v>
      </c>
      <c r="U205" s="69">
        <v>187299.7</v>
      </c>
      <c r="V205" s="72">
        <v>4498290.16</v>
      </c>
    </row>
    <row r="206" spans="1:22" ht="12.75">
      <c r="A206" s="254">
        <v>2</v>
      </c>
      <c r="B206" s="255">
        <v>12</v>
      </c>
      <c r="C206" s="255">
        <v>5</v>
      </c>
      <c r="D206" s="17">
        <v>3</v>
      </c>
      <c r="E206" s="17">
        <v>0</v>
      </c>
      <c r="F206" s="24"/>
      <c r="G206" s="22" t="s">
        <v>459</v>
      </c>
      <c r="H206" s="12">
        <v>101980.16</v>
      </c>
      <c r="I206" s="12">
        <v>15500</v>
      </c>
      <c r="J206" s="12">
        <v>68678.8</v>
      </c>
      <c r="K206" s="12">
        <v>0</v>
      </c>
      <c r="L206" s="12">
        <v>40665.94</v>
      </c>
      <c r="M206" s="12">
        <v>430204.45</v>
      </c>
      <c r="N206" s="12">
        <v>45797.45</v>
      </c>
      <c r="O206" s="12">
        <v>1152548.97</v>
      </c>
      <c r="P206" s="12">
        <v>11227.56</v>
      </c>
      <c r="Q206" s="12">
        <v>566571.41</v>
      </c>
      <c r="R206" s="12">
        <v>92251.99</v>
      </c>
      <c r="S206" s="12">
        <v>91534.23</v>
      </c>
      <c r="T206" s="12">
        <v>10615.11</v>
      </c>
      <c r="U206" s="69">
        <v>90396.56</v>
      </c>
      <c r="V206" s="72">
        <v>2717972.63</v>
      </c>
    </row>
    <row r="207" spans="1:22" ht="12.75">
      <c r="A207" s="254">
        <v>2</v>
      </c>
      <c r="B207" s="255">
        <v>22</v>
      </c>
      <c r="C207" s="255">
        <v>3</v>
      </c>
      <c r="D207" s="17">
        <v>3</v>
      </c>
      <c r="E207" s="17">
        <v>0</v>
      </c>
      <c r="F207" s="24"/>
      <c r="G207" s="22" t="s">
        <v>460</v>
      </c>
      <c r="H207" s="12">
        <v>0</v>
      </c>
      <c r="I207" s="12">
        <v>0</v>
      </c>
      <c r="J207" s="12">
        <v>1048129.85</v>
      </c>
      <c r="K207" s="12">
        <v>28658.91</v>
      </c>
      <c r="L207" s="12">
        <v>292391.64</v>
      </c>
      <c r="M207" s="12">
        <v>1715720.73</v>
      </c>
      <c r="N207" s="12">
        <v>75799.54</v>
      </c>
      <c r="O207" s="12">
        <v>5478703.68</v>
      </c>
      <c r="P207" s="12">
        <v>98430.97</v>
      </c>
      <c r="Q207" s="12">
        <v>2229766.04</v>
      </c>
      <c r="R207" s="12">
        <v>2007440.85</v>
      </c>
      <c r="S207" s="12">
        <v>470328.08</v>
      </c>
      <c r="T207" s="12">
        <v>351636.79</v>
      </c>
      <c r="U207" s="69">
        <v>411964.23</v>
      </c>
      <c r="V207" s="72">
        <v>14208971.31</v>
      </c>
    </row>
    <row r="208" spans="1:22" ht="12.75">
      <c r="A208" s="254">
        <v>2</v>
      </c>
      <c r="B208" s="255">
        <v>24</v>
      </c>
      <c r="C208" s="255">
        <v>5</v>
      </c>
      <c r="D208" s="17">
        <v>3</v>
      </c>
      <c r="E208" s="17">
        <v>0</v>
      </c>
      <c r="F208" s="24"/>
      <c r="G208" s="22" t="s">
        <v>461</v>
      </c>
      <c r="H208" s="12">
        <v>10644.01</v>
      </c>
      <c r="I208" s="12">
        <v>0</v>
      </c>
      <c r="J208" s="12">
        <v>54463.81</v>
      </c>
      <c r="K208" s="12">
        <v>0</v>
      </c>
      <c r="L208" s="12">
        <v>384542.62</v>
      </c>
      <c r="M208" s="12">
        <v>1581274.92</v>
      </c>
      <c r="N208" s="12">
        <v>152099.09</v>
      </c>
      <c r="O208" s="12">
        <v>6296388.9</v>
      </c>
      <c r="P208" s="12">
        <v>103777.94</v>
      </c>
      <c r="Q208" s="12">
        <v>2185982.95</v>
      </c>
      <c r="R208" s="12">
        <v>467805.38</v>
      </c>
      <c r="S208" s="12">
        <v>441383.66</v>
      </c>
      <c r="T208" s="12">
        <v>330926.19</v>
      </c>
      <c r="U208" s="69">
        <v>516024.75</v>
      </c>
      <c r="V208" s="72">
        <v>12525314.22</v>
      </c>
    </row>
    <row r="209" spans="1:22" ht="12.75">
      <c r="A209" s="254">
        <v>2</v>
      </c>
      <c r="B209" s="255">
        <v>24</v>
      </c>
      <c r="C209" s="255">
        <v>6</v>
      </c>
      <c r="D209" s="17">
        <v>3</v>
      </c>
      <c r="E209" s="17">
        <v>0</v>
      </c>
      <c r="F209" s="24"/>
      <c r="G209" s="22" t="s">
        <v>462</v>
      </c>
      <c r="H209" s="12">
        <v>1376.57</v>
      </c>
      <c r="I209" s="12">
        <v>1828.71</v>
      </c>
      <c r="J209" s="12">
        <v>37732.71</v>
      </c>
      <c r="K209" s="12">
        <v>0</v>
      </c>
      <c r="L209" s="12">
        <v>258552.98</v>
      </c>
      <c r="M209" s="12">
        <v>999714.88</v>
      </c>
      <c r="N209" s="12">
        <v>140958.7</v>
      </c>
      <c r="O209" s="12">
        <v>3963191.85</v>
      </c>
      <c r="P209" s="12">
        <v>16280.05</v>
      </c>
      <c r="Q209" s="12">
        <v>2171117.88</v>
      </c>
      <c r="R209" s="12">
        <v>689470.77</v>
      </c>
      <c r="S209" s="12">
        <v>386405.3</v>
      </c>
      <c r="T209" s="12">
        <v>36256.63</v>
      </c>
      <c r="U209" s="69">
        <v>404045.58</v>
      </c>
      <c r="V209" s="72">
        <v>9106932.61</v>
      </c>
    </row>
    <row r="210" spans="1:22" ht="12.75">
      <c r="A210" s="254">
        <v>2</v>
      </c>
      <c r="B210" s="255">
        <v>24</v>
      </c>
      <c r="C210" s="255">
        <v>7</v>
      </c>
      <c r="D210" s="17">
        <v>3</v>
      </c>
      <c r="E210" s="17">
        <v>0</v>
      </c>
      <c r="F210" s="24"/>
      <c r="G210" s="22" t="s">
        <v>463</v>
      </c>
      <c r="H210" s="12">
        <v>72.36</v>
      </c>
      <c r="I210" s="12">
        <v>0</v>
      </c>
      <c r="J210" s="12">
        <v>52678.05</v>
      </c>
      <c r="K210" s="12">
        <v>0</v>
      </c>
      <c r="L210" s="12">
        <v>32680.75</v>
      </c>
      <c r="M210" s="12">
        <v>456346.01</v>
      </c>
      <c r="N210" s="12">
        <v>22992.06</v>
      </c>
      <c r="O210" s="12">
        <v>1161354.74</v>
      </c>
      <c r="P210" s="12">
        <v>18503.05</v>
      </c>
      <c r="Q210" s="12">
        <v>722488.58</v>
      </c>
      <c r="R210" s="12">
        <v>142331.54</v>
      </c>
      <c r="S210" s="12">
        <v>126451.78</v>
      </c>
      <c r="T210" s="12">
        <v>69991.84</v>
      </c>
      <c r="U210" s="69">
        <v>94097.11</v>
      </c>
      <c r="V210" s="72">
        <v>2899987.87</v>
      </c>
    </row>
    <row r="211" spans="1:22" ht="12.75">
      <c r="A211" s="254">
        <v>2</v>
      </c>
      <c r="B211" s="255">
        <v>19</v>
      </c>
      <c r="C211" s="255">
        <v>8</v>
      </c>
      <c r="D211" s="17">
        <v>3</v>
      </c>
      <c r="E211" s="17">
        <v>0</v>
      </c>
      <c r="F211" s="24"/>
      <c r="G211" s="22" t="s">
        <v>464</v>
      </c>
      <c r="H211" s="12">
        <v>7055.73</v>
      </c>
      <c r="I211" s="12">
        <v>0</v>
      </c>
      <c r="J211" s="12">
        <v>595372.11</v>
      </c>
      <c r="K211" s="12">
        <v>0</v>
      </c>
      <c r="L211" s="12">
        <v>512694.33</v>
      </c>
      <c r="M211" s="12">
        <v>966128.84</v>
      </c>
      <c r="N211" s="12">
        <v>40994.47</v>
      </c>
      <c r="O211" s="12">
        <v>3073036.59</v>
      </c>
      <c r="P211" s="12">
        <v>45738.92</v>
      </c>
      <c r="Q211" s="12">
        <v>1023329.44</v>
      </c>
      <c r="R211" s="12">
        <v>508704.54</v>
      </c>
      <c r="S211" s="12">
        <v>242268.75</v>
      </c>
      <c r="T211" s="12">
        <v>263810.46</v>
      </c>
      <c r="U211" s="69">
        <v>535350.45</v>
      </c>
      <c r="V211" s="72">
        <v>7814484.63</v>
      </c>
    </row>
    <row r="212" spans="1:22" ht="12.75">
      <c r="A212" s="254">
        <v>2</v>
      </c>
      <c r="B212" s="255">
        <v>20</v>
      </c>
      <c r="C212" s="255">
        <v>6</v>
      </c>
      <c r="D212" s="17">
        <v>3</v>
      </c>
      <c r="E212" s="17">
        <v>0</v>
      </c>
      <c r="F212" s="24"/>
      <c r="G212" s="22" t="s">
        <v>465</v>
      </c>
      <c r="H212" s="12">
        <v>5718.37</v>
      </c>
      <c r="I212" s="12">
        <v>0</v>
      </c>
      <c r="J212" s="12">
        <v>309830.48</v>
      </c>
      <c r="K212" s="12">
        <v>0</v>
      </c>
      <c r="L212" s="12">
        <v>258438.6</v>
      </c>
      <c r="M212" s="12">
        <v>1576042.96</v>
      </c>
      <c r="N212" s="12">
        <v>185799.77</v>
      </c>
      <c r="O212" s="12">
        <v>3438872.75</v>
      </c>
      <c r="P212" s="12">
        <v>87851.53</v>
      </c>
      <c r="Q212" s="12">
        <v>1802082.1</v>
      </c>
      <c r="R212" s="12">
        <v>1045050.64</v>
      </c>
      <c r="S212" s="12">
        <v>843863.59</v>
      </c>
      <c r="T212" s="12">
        <v>240514</v>
      </c>
      <c r="U212" s="69">
        <v>470097.8</v>
      </c>
      <c r="V212" s="72">
        <v>10264162.59</v>
      </c>
    </row>
    <row r="213" spans="1:22" s="107" customFormat="1" ht="15">
      <c r="A213" s="258"/>
      <c r="B213" s="259"/>
      <c r="C213" s="259"/>
      <c r="D213" s="120"/>
      <c r="E213" s="120"/>
      <c r="F213" s="121" t="s">
        <v>466</v>
      </c>
      <c r="G213" s="122"/>
      <c r="H213" s="123">
        <v>0</v>
      </c>
      <c r="I213" s="123">
        <v>237948.39</v>
      </c>
      <c r="J213" s="123">
        <v>242925.91</v>
      </c>
      <c r="K213" s="123">
        <v>0</v>
      </c>
      <c r="L213" s="123">
        <v>22111.92</v>
      </c>
      <c r="M213" s="123">
        <v>1836459.12</v>
      </c>
      <c r="N213" s="123">
        <v>0</v>
      </c>
      <c r="O213" s="123">
        <v>25021</v>
      </c>
      <c r="P213" s="123">
        <v>0</v>
      </c>
      <c r="Q213" s="123">
        <v>0</v>
      </c>
      <c r="R213" s="123">
        <v>3757024.55</v>
      </c>
      <c r="S213" s="123">
        <v>2048</v>
      </c>
      <c r="T213" s="123">
        <v>4510.84</v>
      </c>
      <c r="U213" s="124">
        <v>1463291.1</v>
      </c>
      <c r="V213" s="125">
        <v>7591340.829999998</v>
      </c>
    </row>
    <row r="214" spans="1:22" ht="25.5">
      <c r="A214" s="254">
        <v>2</v>
      </c>
      <c r="B214" s="255">
        <v>15</v>
      </c>
      <c r="C214" s="255">
        <v>1</v>
      </c>
      <c r="D214" s="17" t="s">
        <v>467</v>
      </c>
      <c r="E214" s="17">
        <v>8</v>
      </c>
      <c r="F214" s="24"/>
      <c r="G214" s="67" t="s">
        <v>468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73987.22</v>
      </c>
      <c r="N214" s="12">
        <v>0</v>
      </c>
      <c r="O214" s="12">
        <v>0</v>
      </c>
      <c r="P214" s="12">
        <v>0</v>
      </c>
      <c r="Q214" s="12">
        <v>0</v>
      </c>
      <c r="R214" s="12">
        <v>26030</v>
      </c>
      <c r="S214" s="12">
        <v>0</v>
      </c>
      <c r="T214" s="12">
        <v>0</v>
      </c>
      <c r="U214" s="69">
        <v>0</v>
      </c>
      <c r="V214" s="72">
        <v>100017.22</v>
      </c>
    </row>
    <row r="215" spans="1:22" ht="25.5">
      <c r="A215" s="254">
        <v>2</v>
      </c>
      <c r="B215" s="255">
        <v>63</v>
      </c>
      <c r="C215" s="255">
        <v>1</v>
      </c>
      <c r="D215" s="17" t="s">
        <v>467</v>
      </c>
      <c r="E215" s="17">
        <v>8</v>
      </c>
      <c r="F215" s="24"/>
      <c r="G215" s="67" t="s">
        <v>469</v>
      </c>
      <c r="H215" s="12">
        <v>0</v>
      </c>
      <c r="I215" s="12">
        <v>0</v>
      </c>
      <c r="J215" s="12">
        <v>242925.91</v>
      </c>
      <c r="K215" s="12">
        <v>0</v>
      </c>
      <c r="L215" s="12">
        <v>19531.05</v>
      </c>
      <c r="M215" s="12">
        <v>880073.34</v>
      </c>
      <c r="N215" s="12">
        <v>0</v>
      </c>
      <c r="O215" s="12">
        <v>0</v>
      </c>
      <c r="P215" s="12">
        <v>0</v>
      </c>
      <c r="Q215" s="12">
        <v>0</v>
      </c>
      <c r="R215" s="12">
        <v>3393665.48</v>
      </c>
      <c r="S215" s="12">
        <v>0</v>
      </c>
      <c r="T215" s="12">
        <v>0</v>
      </c>
      <c r="U215" s="69">
        <v>1461560.75</v>
      </c>
      <c r="V215" s="72">
        <v>5997756.53</v>
      </c>
    </row>
    <row r="216" spans="1:22" ht="12.75">
      <c r="A216" s="254">
        <v>2</v>
      </c>
      <c r="B216" s="255">
        <v>9</v>
      </c>
      <c r="C216" s="255">
        <v>7</v>
      </c>
      <c r="D216" s="17" t="s">
        <v>467</v>
      </c>
      <c r="E216" s="17">
        <v>8</v>
      </c>
      <c r="F216" s="24"/>
      <c r="G216" s="67" t="s">
        <v>470</v>
      </c>
      <c r="H216" s="12">
        <v>0</v>
      </c>
      <c r="I216" s="12">
        <v>237948.39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72">
        <v>237948.39</v>
      </c>
    </row>
    <row r="217" spans="1:22" ht="12.75">
      <c r="A217" s="254">
        <v>2</v>
      </c>
      <c r="B217" s="255">
        <v>10</v>
      </c>
      <c r="C217" s="255">
        <v>1</v>
      </c>
      <c r="D217" s="17" t="s">
        <v>467</v>
      </c>
      <c r="E217" s="17">
        <v>8</v>
      </c>
      <c r="F217" s="24"/>
      <c r="G217" s="67" t="s">
        <v>471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48029.44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2976.6</v>
      </c>
      <c r="U217" s="69">
        <v>0</v>
      </c>
      <c r="V217" s="72">
        <v>51006.04</v>
      </c>
    </row>
    <row r="218" spans="1:22" ht="12.75">
      <c r="A218" s="254">
        <v>2</v>
      </c>
      <c r="B218" s="255">
        <v>20</v>
      </c>
      <c r="C218" s="255">
        <v>2</v>
      </c>
      <c r="D218" s="17" t="s">
        <v>467</v>
      </c>
      <c r="E218" s="17">
        <v>8</v>
      </c>
      <c r="F218" s="24"/>
      <c r="G218" s="67" t="s">
        <v>472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41752.85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72">
        <v>41752.85</v>
      </c>
    </row>
    <row r="219" spans="1:22" ht="12.75">
      <c r="A219" s="254">
        <v>2</v>
      </c>
      <c r="B219" s="255">
        <v>61</v>
      </c>
      <c r="C219" s="255">
        <v>1</v>
      </c>
      <c r="D219" s="17" t="s">
        <v>467</v>
      </c>
      <c r="E219" s="17">
        <v>8</v>
      </c>
      <c r="F219" s="24"/>
      <c r="G219" s="67" t="s">
        <v>473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307240.86</v>
      </c>
      <c r="N219" s="12">
        <v>0</v>
      </c>
      <c r="O219" s="12">
        <v>0</v>
      </c>
      <c r="P219" s="12">
        <v>0</v>
      </c>
      <c r="Q219" s="12">
        <v>0</v>
      </c>
      <c r="R219" s="12">
        <v>151492.9</v>
      </c>
      <c r="S219" s="12">
        <v>0</v>
      </c>
      <c r="T219" s="12">
        <v>1534.24</v>
      </c>
      <c r="U219" s="69">
        <v>1730.35</v>
      </c>
      <c r="V219" s="72">
        <v>461998.35</v>
      </c>
    </row>
    <row r="220" spans="1:22" ht="38.25">
      <c r="A220" s="254">
        <v>2</v>
      </c>
      <c r="B220" s="255">
        <v>2</v>
      </c>
      <c r="C220" s="255">
        <v>5</v>
      </c>
      <c r="D220" s="17" t="s">
        <v>467</v>
      </c>
      <c r="E220" s="17">
        <v>8</v>
      </c>
      <c r="F220" s="24"/>
      <c r="G220" s="67" t="s">
        <v>474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35509.37</v>
      </c>
      <c r="S220" s="12">
        <v>0</v>
      </c>
      <c r="T220" s="12">
        <v>0</v>
      </c>
      <c r="U220" s="69">
        <v>0</v>
      </c>
      <c r="V220" s="72">
        <v>35509.37</v>
      </c>
    </row>
    <row r="221" spans="1:22" ht="12.75">
      <c r="A221" s="254">
        <v>2</v>
      </c>
      <c r="B221" s="255">
        <v>8</v>
      </c>
      <c r="C221" s="255">
        <v>6</v>
      </c>
      <c r="D221" s="17" t="s">
        <v>467</v>
      </c>
      <c r="E221" s="17">
        <v>8</v>
      </c>
      <c r="F221" s="24"/>
      <c r="G221" s="67" t="s">
        <v>475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5449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0</v>
      </c>
      <c r="V221" s="72">
        <v>5449</v>
      </c>
    </row>
    <row r="222" spans="1:22" ht="12.75">
      <c r="A222" s="254">
        <v>2</v>
      </c>
      <c r="B222" s="255">
        <v>16</v>
      </c>
      <c r="C222" s="255">
        <v>4</v>
      </c>
      <c r="D222" s="17" t="s">
        <v>467</v>
      </c>
      <c r="E222" s="17">
        <v>8</v>
      </c>
      <c r="F222" s="24"/>
      <c r="G222" s="67" t="s">
        <v>476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322975.89</v>
      </c>
      <c r="N222" s="12">
        <v>0</v>
      </c>
      <c r="O222" s="12">
        <v>25021</v>
      </c>
      <c r="P222" s="12">
        <v>0</v>
      </c>
      <c r="Q222" s="12">
        <v>0</v>
      </c>
      <c r="R222" s="12">
        <v>85936</v>
      </c>
      <c r="S222" s="12">
        <v>2048</v>
      </c>
      <c r="T222" s="12">
        <v>0</v>
      </c>
      <c r="U222" s="69">
        <v>0</v>
      </c>
      <c r="V222" s="72">
        <v>435980.89</v>
      </c>
    </row>
    <row r="223" spans="1:22" ht="12.75">
      <c r="A223" s="254">
        <v>2</v>
      </c>
      <c r="B223" s="255">
        <v>25</v>
      </c>
      <c r="C223" s="255">
        <v>2</v>
      </c>
      <c r="D223" s="17" t="s">
        <v>467</v>
      </c>
      <c r="E223" s="17">
        <v>8</v>
      </c>
      <c r="F223" s="24"/>
      <c r="G223" s="67" t="s">
        <v>477</v>
      </c>
      <c r="H223" s="12">
        <v>0</v>
      </c>
      <c r="I223" s="12">
        <v>0</v>
      </c>
      <c r="J223" s="12">
        <v>0</v>
      </c>
      <c r="K223" s="12">
        <v>0</v>
      </c>
      <c r="L223" s="12">
        <v>2580.87</v>
      </c>
      <c r="M223" s="12">
        <v>35849.45</v>
      </c>
      <c r="N223" s="12">
        <v>0</v>
      </c>
      <c r="O223" s="12">
        <v>0</v>
      </c>
      <c r="P223" s="12">
        <v>0</v>
      </c>
      <c r="Q223" s="12">
        <v>0</v>
      </c>
      <c r="R223" s="12">
        <v>64390.8</v>
      </c>
      <c r="S223" s="12">
        <v>0</v>
      </c>
      <c r="T223" s="12">
        <v>0</v>
      </c>
      <c r="U223" s="69">
        <v>0</v>
      </c>
      <c r="V223" s="72">
        <v>102821.12</v>
      </c>
    </row>
    <row r="224" spans="1:22" ht="12.75">
      <c r="A224" s="254">
        <v>2</v>
      </c>
      <c r="B224" s="255">
        <v>1</v>
      </c>
      <c r="C224" s="255">
        <v>1</v>
      </c>
      <c r="D224" s="17" t="s">
        <v>467</v>
      </c>
      <c r="E224" s="17">
        <v>8</v>
      </c>
      <c r="F224" s="24"/>
      <c r="G224" s="63" t="s">
        <v>478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10119.8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72">
        <v>10119.8</v>
      </c>
    </row>
    <row r="225" spans="1:22" ht="26.25" thickBot="1">
      <c r="A225" s="270">
        <v>2</v>
      </c>
      <c r="B225" s="271">
        <v>17</v>
      </c>
      <c r="C225" s="271">
        <v>4</v>
      </c>
      <c r="D225" s="18" t="s">
        <v>467</v>
      </c>
      <c r="E225" s="18">
        <v>8</v>
      </c>
      <c r="F225" s="25"/>
      <c r="G225" s="66" t="s">
        <v>479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110981.27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80">
        <v>0</v>
      </c>
      <c r="V225" s="85">
        <v>110981.27</v>
      </c>
    </row>
  </sheetData>
  <sheetProtection/>
  <mergeCells count="12">
    <mergeCell ref="V7:V8"/>
    <mergeCell ref="F7:G8"/>
    <mergeCell ref="F9:G9"/>
    <mergeCell ref="E7:E8"/>
    <mergeCell ref="A1:M1"/>
    <mergeCell ref="A2:M2"/>
    <mergeCell ref="A3:M3"/>
    <mergeCell ref="H7:U7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330" t="s">
        <v>136</v>
      </c>
      <c r="B1" s="330"/>
      <c r="C1" s="330"/>
      <c r="D1" s="330"/>
    </row>
    <row r="2" spans="1:4" ht="12.75">
      <c r="A2" s="2" t="s">
        <v>65</v>
      </c>
      <c r="B2" s="2" t="s">
        <v>66</v>
      </c>
      <c r="C2" s="2" t="s">
        <v>67</v>
      </c>
      <c r="D2" s="2" t="s">
        <v>171</v>
      </c>
    </row>
    <row r="3" spans="1:4" ht="12.75">
      <c r="A3" s="205">
        <v>1</v>
      </c>
      <c r="B3" s="205">
        <v>7</v>
      </c>
      <c r="C3" s="205" t="s">
        <v>86</v>
      </c>
      <c r="D3" s="7" t="s">
        <v>137</v>
      </c>
    </row>
    <row r="4" spans="1:4" ht="25.5">
      <c r="A4" s="205">
        <v>1</v>
      </c>
      <c r="B4" s="205" t="s">
        <v>122</v>
      </c>
      <c r="C4" s="205" t="s">
        <v>68</v>
      </c>
      <c r="D4" s="7" t="s">
        <v>238</v>
      </c>
    </row>
    <row r="5" spans="1:4" ht="12.75">
      <c r="A5" s="205">
        <v>1</v>
      </c>
      <c r="B5" s="205">
        <v>9</v>
      </c>
      <c r="C5" s="205"/>
      <c r="D5" s="7" t="s">
        <v>120</v>
      </c>
    </row>
    <row r="6" spans="1:4" ht="12.75">
      <c r="A6" s="205">
        <v>1</v>
      </c>
      <c r="B6" s="205">
        <v>10</v>
      </c>
      <c r="C6" s="205" t="s">
        <v>68</v>
      </c>
      <c r="D6" s="7" t="s">
        <v>138</v>
      </c>
    </row>
    <row r="7" spans="1:4" ht="12.75">
      <c r="A7" s="205">
        <v>1</v>
      </c>
      <c r="B7" s="205">
        <v>12</v>
      </c>
      <c r="C7" s="205"/>
      <c r="D7" s="7" t="s">
        <v>121</v>
      </c>
    </row>
    <row r="8" spans="1:4" ht="12.75">
      <c r="A8" s="205">
        <v>1</v>
      </c>
      <c r="B8" s="205">
        <v>13</v>
      </c>
      <c r="C8" s="205" t="s">
        <v>86</v>
      </c>
      <c r="D8" s="7" t="s">
        <v>139</v>
      </c>
    </row>
    <row r="9" spans="1:4" ht="12.75">
      <c r="A9" s="205">
        <v>1</v>
      </c>
      <c r="B9" s="205" t="s">
        <v>123</v>
      </c>
      <c r="C9" s="205" t="s">
        <v>81</v>
      </c>
      <c r="D9" s="7" t="s">
        <v>215</v>
      </c>
    </row>
    <row r="10" spans="1:4" ht="12.75">
      <c r="A10" s="205">
        <v>1</v>
      </c>
      <c r="B10" s="205">
        <v>15</v>
      </c>
      <c r="C10" s="205"/>
      <c r="D10" s="7" t="s">
        <v>140</v>
      </c>
    </row>
    <row r="11" spans="1:4" ht="12.75">
      <c r="A11" s="205">
        <v>1</v>
      </c>
      <c r="B11" s="205">
        <v>16</v>
      </c>
      <c r="C11" s="205" t="s">
        <v>86</v>
      </c>
      <c r="D11" s="7" t="s">
        <v>141</v>
      </c>
    </row>
    <row r="12" spans="1:4" ht="12.75">
      <c r="A12" s="205">
        <v>1</v>
      </c>
      <c r="B12" s="205">
        <v>18</v>
      </c>
      <c r="C12" s="205"/>
      <c r="D12" s="7" t="s">
        <v>142</v>
      </c>
    </row>
    <row r="13" spans="1:4" ht="12.75">
      <c r="A13" s="205">
        <v>1</v>
      </c>
      <c r="B13" s="205">
        <v>19</v>
      </c>
      <c r="C13" s="205"/>
      <c r="D13" s="7" t="s">
        <v>124</v>
      </c>
    </row>
    <row r="14" spans="1:4" ht="12.75">
      <c r="A14" s="205">
        <v>1</v>
      </c>
      <c r="B14" s="205">
        <v>20</v>
      </c>
      <c r="C14" s="205"/>
      <c r="D14" s="7" t="s">
        <v>125</v>
      </c>
    </row>
    <row r="15" spans="1:4" ht="12.75">
      <c r="A15" s="205">
        <v>1</v>
      </c>
      <c r="B15" s="205">
        <v>23</v>
      </c>
      <c r="C15" s="205"/>
      <c r="D15" s="7" t="s">
        <v>126</v>
      </c>
    </row>
    <row r="16" spans="1:4" ht="12.75">
      <c r="A16" s="205">
        <v>1</v>
      </c>
      <c r="B16" s="205">
        <v>24</v>
      </c>
      <c r="C16" s="205"/>
      <c r="D16" s="7" t="s">
        <v>127</v>
      </c>
    </row>
    <row r="17" spans="1:4" ht="12.75">
      <c r="A17" s="205">
        <v>2</v>
      </c>
      <c r="B17" s="205">
        <v>7</v>
      </c>
      <c r="C17" s="205" t="s">
        <v>86</v>
      </c>
      <c r="D17" s="7" t="s">
        <v>185</v>
      </c>
    </row>
    <row r="18" spans="1:4" ht="12.75">
      <c r="A18" s="205">
        <v>2</v>
      </c>
      <c r="B18" s="205">
        <v>8</v>
      </c>
      <c r="C18" s="205" t="s">
        <v>86</v>
      </c>
      <c r="D18" s="7" t="s">
        <v>186</v>
      </c>
    </row>
    <row r="19" spans="1:4" ht="12.75">
      <c r="A19" s="205">
        <v>2</v>
      </c>
      <c r="B19" s="205">
        <v>9</v>
      </c>
      <c r="C19" s="205" t="s">
        <v>86</v>
      </c>
      <c r="D19" s="7" t="s">
        <v>187</v>
      </c>
    </row>
    <row r="20" spans="1:4" ht="12.75">
      <c r="A20" s="205">
        <v>2</v>
      </c>
      <c r="B20" s="205">
        <v>10</v>
      </c>
      <c r="C20" s="205" t="s">
        <v>86</v>
      </c>
      <c r="D20" s="7" t="s">
        <v>188</v>
      </c>
    </row>
    <row r="21" spans="1:4" ht="12.75">
      <c r="A21" s="205">
        <v>2</v>
      </c>
      <c r="B21" s="205">
        <v>11</v>
      </c>
      <c r="C21" s="205" t="s">
        <v>86</v>
      </c>
      <c r="D21" s="7" t="s">
        <v>480</v>
      </c>
    </row>
    <row r="22" spans="1:4" ht="12.75">
      <c r="A22" s="205">
        <v>2</v>
      </c>
      <c r="B22" s="205">
        <v>12</v>
      </c>
      <c r="C22" s="205" t="s">
        <v>86</v>
      </c>
      <c r="D22" s="7" t="s">
        <v>189</v>
      </c>
    </row>
    <row r="23" spans="1:4" ht="12.75">
      <c r="A23" s="205">
        <v>2</v>
      </c>
      <c r="B23" s="205">
        <v>13</v>
      </c>
      <c r="C23" s="205" t="s">
        <v>86</v>
      </c>
      <c r="D23" s="7" t="s">
        <v>190</v>
      </c>
    </row>
    <row r="24" spans="1:4" ht="12.75">
      <c r="A24" s="205">
        <v>2</v>
      </c>
      <c r="B24" s="205">
        <v>14</v>
      </c>
      <c r="C24" s="205" t="s">
        <v>86</v>
      </c>
      <c r="D24" s="7" t="s">
        <v>210</v>
      </c>
    </row>
    <row r="25" spans="1:4" ht="12.75">
      <c r="A25" s="205">
        <v>2</v>
      </c>
      <c r="B25" s="205">
        <v>15</v>
      </c>
      <c r="C25" s="205" t="s">
        <v>128</v>
      </c>
      <c r="D25" s="7" t="s">
        <v>129</v>
      </c>
    </row>
    <row r="26" spans="1:4" ht="12.75">
      <c r="A26" s="205">
        <v>2</v>
      </c>
      <c r="B26" s="205">
        <v>16</v>
      </c>
      <c r="C26" s="205" t="s">
        <v>128</v>
      </c>
      <c r="D26" s="7" t="s">
        <v>130</v>
      </c>
    </row>
    <row r="27" spans="1:4" ht="12.75">
      <c r="A27" s="205">
        <v>2</v>
      </c>
      <c r="B27" s="205">
        <v>17</v>
      </c>
      <c r="C27" s="205" t="s">
        <v>128</v>
      </c>
      <c r="D27" s="7" t="s">
        <v>131</v>
      </c>
    </row>
    <row r="28" spans="1:4" ht="12.75">
      <c r="A28" s="205">
        <v>2</v>
      </c>
      <c r="B28" s="205">
        <v>18</v>
      </c>
      <c r="C28" s="205" t="s">
        <v>128</v>
      </c>
      <c r="D28" s="7" t="s">
        <v>481</v>
      </c>
    </row>
    <row r="29" spans="1:4" ht="12.75">
      <c r="A29" s="205">
        <v>2</v>
      </c>
      <c r="B29" s="205">
        <v>19</v>
      </c>
      <c r="C29" s="205" t="s">
        <v>128</v>
      </c>
      <c r="D29" s="7" t="s">
        <v>217</v>
      </c>
    </row>
    <row r="30" spans="1:4" ht="25.5">
      <c r="A30" s="205">
        <v>2</v>
      </c>
      <c r="B30" s="205">
        <v>20</v>
      </c>
      <c r="C30" s="205" t="s">
        <v>132</v>
      </c>
      <c r="D30" s="7" t="s">
        <v>259</v>
      </c>
    </row>
    <row r="31" spans="1:4" ht="12.75">
      <c r="A31" s="205">
        <v>2</v>
      </c>
      <c r="B31" s="205">
        <v>21</v>
      </c>
      <c r="C31" s="205" t="s">
        <v>86</v>
      </c>
      <c r="D31" s="7" t="s">
        <v>218</v>
      </c>
    </row>
    <row r="32" spans="1:4" ht="25.5">
      <c r="A32" s="205">
        <v>2</v>
      </c>
      <c r="B32" s="205">
        <v>22</v>
      </c>
      <c r="C32" s="205"/>
      <c r="D32" s="501" t="s">
        <v>487</v>
      </c>
    </row>
    <row r="33" spans="1:4" ht="25.5">
      <c r="A33" s="205">
        <v>2</v>
      </c>
      <c r="B33" s="205">
        <v>23</v>
      </c>
      <c r="C33" s="205"/>
      <c r="D33" s="501" t="s">
        <v>488</v>
      </c>
    </row>
    <row r="34" spans="1:4" s="6" customFormat="1" ht="12.75">
      <c r="A34" s="205">
        <v>3</v>
      </c>
      <c r="B34" s="205">
        <v>8</v>
      </c>
      <c r="C34" s="205"/>
      <c r="D34" s="7" t="s">
        <v>75</v>
      </c>
    </row>
    <row r="35" spans="1:4" s="6" customFormat="1" ht="25.5">
      <c r="A35" s="205">
        <v>3</v>
      </c>
      <c r="B35" s="205">
        <v>9</v>
      </c>
      <c r="C35" s="205" t="s">
        <v>68</v>
      </c>
      <c r="D35" s="7" t="s">
        <v>265</v>
      </c>
    </row>
    <row r="36" spans="1:4" s="6" customFormat="1" ht="12.75">
      <c r="A36" s="205">
        <v>3</v>
      </c>
      <c r="B36" s="205">
        <v>10</v>
      </c>
      <c r="C36" s="205" t="s">
        <v>68</v>
      </c>
      <c r="D36" s="7" t="s">
        <v>239</v>
      </c>
    </row>
    <row r="37" spans="1:4" ht="12.75">
      <c r="A37" s="206">
        <v>4</v>
      </c>
      <c r="B37" s="206">
        <v>8</v>
      </c>
      <c r="C37" s="206" t="s">
        <v>68</v>
      </c>
      <c r="D37" s="3" t="s">
        <v>69</v>
      </c>
    </row>
    <row r="38" spans="1:4" ht="25.5">
      <c r="A38" s="206">
        <v>4</v>
      </c>
      <c r="B38" s="206">
        <v>9</v>
      </c>
      <c r="C38" s="206" t="s">
        <v>68</v>
      </c>
      <c r="D38" s="3" t="s">
        <v>240</v>
      </c>
    </row>
    <row r="39" spans="1:4" ht="12.75">
      <c r="A39" s="206">
        <v>4</v>
      </c>
      <c r="B39" s="206">
        <v>10</v>
      </c>
      <c r="C39" s="206" t="s">
        <v>68</v>
      </c>
      <c r="D39" s="3">
        <v>31</v>
      </c>
    </row>
    <row r="40" spans="1:4" ht="12.75">
      <c r="A40" s="206">
        <v>4</v>
      </c>
      <c r="B40" s="206">
        <v>11</v>
      </c>
      <c r="C40" s="206" t="s">
        <v>68</v>
      </c>
      <c r="D40" s="3">
        <v>32</v>
      </c>
    </row>
    <row r="41" spans="1:4" ht="12.75">
      <c r="A41" s="206">
        <v>4</v>
      </c>
      <c r="B41" s="206">
        <v>12</v>
      </c>
      <c r="C41" s="206" t="s">
        <v>68</v>
      </c>
      <c r="D41" s="3">
        <v>34</v>
      </c>
    </row>
    <row r="42" spans="1:4" ht="12.75">
      <c r="A42" s="206">
        <v>4</v>
      </c>
      <c r="B42" s="206">
        <v>13</v>
      </c>
      <c r="C42" s="206" t="s">
        <v>68</v>
      </c>
      <c r="D42" s="3">
        <v>36</v>
      </c>
    </row>
    <row r="43" spans="1:4" ht="12.75">
      <c r="A43" s="206">
        <v>4</v>
      </c>
      <c r="B43" s="206">
        <v>14</v>
      </c>
      <c r="C43" s="206" t="s">
        <v>68</v>
      </c>
      <c r="D43" s="3">
        <v>41</v>
      </c>
    </row>
    <row r="44" spans="1:4" ht="12.75">
      <c r="A44" s="206">
        <v>4</v>
      </c>
      <c r="B44" s="206">
        <v>15</v>
      </c>
      <c r="C44" s="206" t="s">
        <v>68</v>
      </c>
      <c r="D44" s="3">
        <v>42</v>
      </c>
    </row>
    <row r="45" spans="1:4" ht="12.75">
      <c r="A45" s="206">
        <v>4</v>
      </c>
      <c r="B45" s="206">
        <v>16</v>
      </c>
      <c r="C45" s="206" t="s">
        <v>68</v>
      </c>
      <c r="D45" s="3">
        <v>46</v>
      </c>
    </row>
    <row r="46" spans="1:4" ht="12.75">
      <c r="A46" s="206">
        <v>4</v>
      </c>
      <c r="B46" s="206">
        <v>17</v>
      </c>
      <c r="C46" s="206" t="s">
        <v>68</v>
      </c>
      <c r="D46" s="3">
        <v>47</v>
      </c>
    </row>
    <row r="47" spans="1:4" ht="12.75">
      <c r="A47" s="206">
        <v>4</v>
      </c>
      <c r="B47" s="206">
        <v>18</v>
      </c>
      <c r="C47" s="206" t="s">
        <v>68</v>
      </c>
      <c r="D47" s="3">
        <v>48</v>
      </c>
    </row>
    <row r="48" spans="1:4" ht="12.75">
      <c r="A48" s="206">
        <v>4</v>
      </c>
      <c r="B48" s="206">
        <v>19</v>
      </c>
      <c r="C48" s="206" t="s">
        <v>68</v>
      </c>
      <c r="D48" s="3">
        <v>50</v>
      </c>
    </row>
    <row r="49" spans="1:4" ht="12.75">
      <c r="A49" s="206">
        <v>4</v>
      </c>
      <c r="B49" s="206">
        <v>20</v>
      </c>
      <c r="C49" s="206"/>
      <c r="D49" s="3" t="s">
        <v>72</v>
      </c>
    </row>
    <row r="50" spans="1:4" ht="12.75">
      <c r="A50" s="206">
        <v>4</v>
      </c>
      <c r="B50" s="206">
        <v>21</v>
      </c>
      <c r="C50" s="206" t="s">
        <v>68</v>
      </c>
      <c r="D50" s="3" t="s">
        <v>135</v>
      </c>
    </row>
    <row r="51" spans="1:4" ht="12.75">
      <c r="A51" s="206">
        <v>4</v>
      </c>
      <c r="B51" s="206">
        <v>22</v>
      </c>
      <c r="C51" s="206" t="s">
        <v>68</v>
      </c>
      <c r="D51" s="3" t="s">
        <v>225</v>
      </c>
    </row>
    <row r="52" spans="1:4" ht="12.75">
      <c r="A52" s="206">
        <v>4</v>
      </c>
      <c r="B52" s="206">
        <v>23</v>
      </c>
      <c r="C52" s="206"/>
      <c r="D52" s="3" t="s">
        <v>73</v>
      </c>
    </row>
    <row r="53" spans="1:4" ht="12.75">
      <c r="A53" s="206">
        <v>5</v>
      </c>
      <c r="B53" s="206">
        <v>7</v>
      </c>
      <c r="C53" s="206" t="s">
        <v>68</v>
      </c>
      <c r="D53" s="3">
        <v>292</v>
      </c>
    </row>
    <row r="54" spans="1:4" ht="12.75">
      <c r="A54" s="206">
        <v>5</v>
      </c>
      <c r="B54" s="206">
        <v>8</v>
      </c>
      <c r="C54" s="206" t="s">
        <v>68</v>
      </c>
      <c r="D54" s="9" t="s">
        <v>77</v>
      </c>
    </row>
    <row r="55" spans="1:4" ht="12.75">
      <c r="A55" s="206">
        <v>5</v>
      </c>
      <c r="B55" s="207">
        <v>9</v>
      </c>
      <c r="C55" s="207" t="s">
        <v>68</v>
      </c>
      <c r="D55" s="3" t="s">
        <v>76</v>
      </c>
    </row>
    <row r="56" spans="1:4" ht="12.75">
      <c r="A56" s="206">
        <v>5</v>
      </c>
      <c r="B56" s="207">
        <v>10</v>
      </c>
      <c r="C56" s="207" t="s">
        <v>68</v>
      </c>
      <c r="D56" s="9" t="s">
        <v>78</v>
      </c>
    </row>
    <row r="57" spans="1:4" ht="12.75">
      <c r="A57" s="206">
        <v>5</v>
      </c>
      <c r="B57" s="207">
        <v>11</v>
      </c>
      <c r="C57" s="207" t="s">
        <v>68</v>
      </c>
      <c r="D57" s="9" t="s">
        <v>216</v>
      </c>
    </row>
    <row r="58" spans="1:4" ht="12.75">
      <c r="A58" s="206">
        <v>5</v>
      </c>
      <c r="B58" s="207">
        <v>12</v>
      </c>
      <c r="C58" s="207" t="s">
        <v>81</v>
      </c>
      <c r="D58" s="9" t="s">
        <v>223</v>
      </c>
    </row>
    <row r="59" spans="1:4" ht="12.75">
      <c r="A59" s="207">
        <v>6</v>
      </c>
      <c r="B59" s="207">
        <v>8</v>
      </c>
      <c r="C59" s="207" t="s">
        <v>68</v>
      </c>
      <c r="D59" s="9" t="s">
        <v>266</v>
      </c>
    </row>
    <row r="60" spans="1:4" ht="12.75">
      <c r="A60" s="207">
        <v>6</v>
      </c>
      <c r="B60" s="207">
        <v>9</v>
      </c>
      <c r="C60" s="207" t="s">
        <v>68</v>
      </c>
      <c r="D60" s="9" t="s">
        <v>260</v>
      </c>
    </row>
    <row r="61" spans="1:4" ht="12.75">
      <c r="A61" s="207">
        <v>6</v>
      </c>
      <c r="B61" s="207">
        <v>10</v>
      </c>
      <c r="C61" s="207" t="s">
        <v>68</v>
      </c>
      <c r="D61" s="9" t="s">
        <v>275</v>
      </c>
    </row>
    <row r="62" spans="1:4" ht="12.75">
      <c r="A62" s="207">
        <v>6</v>
      </c>
      <c r="B62" s="207">
        <v>11</v>
      </c>
      <c r="C62" s="207" t="s">
        <v>68</v>
      </c>
      <c r="D62" s="9" t="s">
        <v>79</v>
      </c>
    </row>
    <row r="63" spans="1:4" ht="12.75">
      <c r="A63" s="207">
        <v>6</v>
      </c>
      <c r="B63" s="207">
        <v>12</v>
      </c>
      <c r="C63" s="207" t="s">
        <v>68</v>
      </c>
      <c r="D63" s="9" t="s">
        <v>261</v>
      </c>
    </row>
    <row r="64" spans="1:4" ht="12.75">
      <c r="A64" s="207">
        <v>6</v>
      </c>
      <c r="B64" s="207">
        <v>13</v>
      </c>
      <c r="C64" s="207" t="s">
        <v>68</v>
      </c>
      <c r="D64" s="9" t="s">
        <v>80</v>
      </c>
    </row>
    <row r="65" spans="1:4" ht="12.75">
      <c r="A65" s="207">
        <v>7</v>
      </c>
      <c r="B65" s="207">
        <v>8</v>
      </c>
      <c r="C65" s="207"/>
      <c r="D65" s="9" t="s">
        <v>241</v>
      </c>
    </row>
    <row r="66" spans="1:4" ht="12.75">
      <c r="A66" s="207">
        <v>7</v>
      </c>
      <c r="B66" s="207">
        <v>9</v>
      </c>
      <c r="C66" s="207" t="s">
        <v>81</v>
      </c>
      <c r="D66" s="9" t="s">
        <v>267</v>
      </c>
    </row>
    <row r="67" spans="1:4" ht="26.25" customHeight="1">
      <c r="A67" s="207">
        <v>7</v>
      </c>
      <c r="B67" s="207">
        <v>10</v>
      </c>
      <c r="C67" s="207" t="s">
        <v>81</v>
      </c>
      <c r="D67" s="7" t="s">
        <v>268</v>
      </c>
    </row>
    <row r="68" spans="1:4" ht="12.75">
      <c r="A68" s="207">
        <v>7</v>
      </c>
      <c r="B68" s="207">
        <v>11</v>
      </c>
      <c r="C68" s="207" t="s">
        <v>81</v>
      </c>
      <c r="D68" s="9" t="s">
        <v>242</v>
      </c>
    </row>
    <row r="69" spans="1:4" ht="12.75">
      <c r="A69" s="207">
        <v>7</v>
      </c>
      <c r="B69" s="207">
        <v>12</v>
      </c>
      <c r="C69" s="207"/>
      <c r="D69" s="9" t="s">
        <v>85</v>
      </c>
    </row>
    <row r="70" spans="1:4" ht="12.75">
      <c r="A70" s="207">
        <v>7</v>
      </c>
      <c r="B70" s="207">
        <v>13</v>
      </c>
      <c r="C70" s="207" t="s">
        <v>81</v>
      </c>
      <c r="D70" s="9" t="s">
        <v>215</v>
      </c>
    </row>
    <row r="71" spans="1:4" ht="12.75">
      <c r="A71" s="207"/>
      <c r="B71" s="207">
        <v>14</v>
      </c>
      <c r="C71" s="207" t="s">
        <v>81</v>
      </c>
      <c r="D71" s="9" t="s">
        <v>133</v>
      </c>
    </row>
    <row r="72" spans="1:4" ht="12.75">
      <c r="A72" s="207">
        <v>7</v>
      </c>
      <c r="B72" s="207">
        <v>15</v>
      </c>
      <c r="C72" s="207" t="s">
        <v>81</v>
      </c>
      <c r="D72" s="9" t="s">
        <v>134</v>
      </c>
    </row>
    <row r="73" spans="1:4" ht="12.75">
      <c r="A73" s="207">
        <v>8</v>
      </c>
      <c r="B73" s="207">
        <v>8</v>
      </c>
      <c r="C73" s="207" t="s">
        <v>243</v>
      </c>
      <c r="D73" s="9" t="s">
        <v>244</v>
      </c>
    </row>
    <row r="74" spans="1:4" ht="12.75">
      <c r="A74" s="207">
        <v>8</v>
      </c>
      <c r="B74" s="207">
        <v>9</v>
      </c>
      <c r="C74" s="207" t="s">
        <v>243</v>
      </c>
      <c r="D74" s="9" t="s">
        <v>245</v>
      </c>
    </row>
    <row r="75" spans="1:4" ht="25.5">
      <c r="A75" s="207">
        <v>8</v>
      </c>
      <c r="B75" s="207">
        <v>10</v>
      </c>
      <c r="C75" s="207" t="s">
        <v>243</v>
      </c>
      <c r="D75" s="9" t="s">
        <v>262</v>
      </c>
    </row>
    <row r="76" spans="1:4" ht="12.75">
      <c r="A76" s="207">
        <v>8</v>
      </c>
      <c r="B76" s="207">
        <v>11</v>
      </c>
      <c r="C76" s="207" t="s">
        <v>243</v>
      </c>
      <c r="D76" s="9" t="s">
        <v>246</v>
      </c>
    </row>
    <row r="77" spans="1:4" ht="25.5" customHeight="1">
      <c r="A77" s="207">
        <v>8</v>
      </c>
      <c r="B77" s="207">
        <v>12</v>
      </c>
      <c r="C77" s="207" t="s">
        <v>243</v>
      </c>
      <c r="D77" s="9" t="s">
        <v>263</v>
      </c>
    </row>
    <row r="78" spans="1:4" ht="12.75">
      <c r="A78" s="207">
        <v>8</v>
      </c>
      <c r="B78" s="207">
        <v>13</v>
      </c>
      <c r="C78" s="207" t="s">
        <v>243</v>
      </c>
      <c r="D78" s="9" t="s">
        <v>258</v>
      </c>
    </row>
    <row r="79" spans="1:4" ht="25.5">
      <c r="A79" s="207">
        <v>8</v>
      </c>
      <c r="B79" s="207">
        <v>14</v>
      </c>
      <c r="C79" s="207" t="s">
        <v>243</v>
      </c>
      <c r="D79" s="9" t="s">
        <v>269</v>
      </c>
    </row>
    <row r="80" spans="1:4" ht="12.75">
      <c r="A80" s="207">
        <v>8</v>
      </c>
      <c r="B80" s="207">
        <v>15</v>
      </c>
      <c r="C80" s="207" t="s">
        <v>243</v>
      </c>
      <c r="D80" s="3" t="s">
        <v>247</v>
      </c>
    </row>
    <row r="81" spans="1:4" ht="12.75">
      <c r="A81" s="207">
        <v>8</v>
      </c>
      <c r="B81" s="207">
        <v>16</v>
      </c>
      <c r="C81" s="207" t="s">
        <v>243</v>
      </c>
      <c r="D81" s="3" t="s">
        <v>264</v>
      </c>
    </row>
    <row r="82" spans="1:4" ht="12.75">
      <c r="A82" s="207">
        <v>8</v>
      </c>
      <c r="B82" s="207">
        <v>17</v>
      </c>
      <c r="C82" s="207" t="s">
        <v>243</v>
      </c>
      <c r="D82" s="9" t="s">
        <v>270</v>
      </c>
    </row>
    <row r="83" spans="1:4" ht="12.75">
      <c r="A83" s="207">
        <v>8</v>
      </c>
      <c r="B83" s="207">
        <v>18</v>
      </c>
      <c r="C83" s="207" t="s">
        <v>243</v>
      </c>
      <c r="D83" s="3" t="s">
        <v>271</v>
      </c>
    </row>
    <row r="84" spans="1:4" ht="12.75">
      <c r="A84" s="207">
        <v>8</v>
      </c>
      <c r="B84" s="207">
        <v>19</v>
      </c>
      <c r="C84" s="207" t="s">
        <v>243</v>
      </c>
      <c r="D84" s="3" t="s">
        <v>272</v>
      </c>
    </row>
    <row r="85" spans="1:4" ht="12.75">
      <c r="A85" s="207">
        <v>8</v>
      </c>
      <c r="B85" s="207">
        <v>20</v>
      </c>
      <c r="C85" s="207" t="s">
        <v>243</v>
      </c>
      <c r="D85" s="3" t="s">
        <v>273</v>
      </c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1" sqref="A1"/>
    </sheetView>
  </sheetViews>
  <sheetFormatPr defaultColWidth="9.00390625" defaultRowHeight="12.75" outlineLevelRow="2"/>
  <cols>
    <col min="1" max="1" width="2.125" style="216" customWidth="1"/>
    <col min="2" max="2" width="24.00390625" style="53" customWidth="1"/>
    <col min="3" max="3" width="15.75390625" style="8" customWidth="1"/>
    <col min="4" max="6" width="15.625" style="8" customWidth="1"/>
    <col min="7" max="8" width="10.375" style="8" customWidth="1"/>
    <col min="9" max="9" width="14.75390625" style="8" customWidth="1"/>
    <col min="10" max="10" width="14.75390625" style="8" bestFit="1" customWidth="1"/>
    <col min="11" max="13" width="14.75390625" style="8" customWidth="1"/>
    <col min="14" max="14" width="14.75390625" style="8" bestFit="1" customWidth="1"/>
    <col min="15" max="15" width="15.625" style="8" customWidth="1"/>
    <col min="16" max="16" width="15.625" style="0" customWidth="1"/>
  </cols>
  <sheetData>
    <row r="1" spans="1:16" ht="42" customHeight="1" thickBot="1">
      <c r="A1" s="33" t="str">
        <f>'Spis tabel'!B20</f>
        <v>Tabela 10. Dane zbiorcze dotyczące wykonania budżetów jst. woj. dolnośląskiego wg stanu na koniec I kwartału 2011 roku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s="208" customFormat="1" ht="26.25" customHeight="1">
      <c r="A2" s="491" t="s">
        <v>194</v>
      </c>
      <c r="B2" s="341"/>
      <c r="C2" s="350" t="s">
        <v>6</v>
      </c>
      <c r="D2" s="368"/>
      <c r="E2" s="350" t="s">
        <v>7</v>
      </c>
      <c r="F2" s="368"/>
      <c r="G2" s="350" t="s">
        <v>191</v>
      </c>
      <c r="H2" s="368"/>
      <c r="I2" s="487" t="s">
        <v>195</v>
      </c>
      <c r="J2" s="368"/>
      <c r="K2" s="487" t="s">
        <v>196</v>
      </c>
      <c r="L2" s="368"/>
      <c r="M2" s="340" t="s">
        <v>197</v>
      </c>
      <c r="N2" s="341"/>
      <c r="O2" s="490" t="s">
        <v>212</v>
      </c>
      <c r="P2" s="488" t="s">
        <v>211</v>
      </c>
    </row>
    <row r="3" spans="1:16" ht="45" customHeight="1" thickBot="1">
      <c r="A3" s="492"/>
      <c r="B3" s="345"/>
      <c r="C3" s="209" t="s">
        <v>8</v>
      </c>
      <c r="D3" s="209" t="s">
        <v>9</v>
      </c>
      <c r="E3" s="209" t="s">
        <v>8</v>
      </c>
      <c r="F3" s="209" t="s">
        <v>9</v>
      </c>
      <c r="G3" s="210" t="s">
        <v>192</v>
      </c>
      <c r="H3" s="210" t="s">
        <v>193</v>
      </c>
      <c r="I3" s="211"/>
      <c r="J3" s="212" t="s">
        <v>198</v>
      </c>
      <c r="K3" s="211"/>
      <c r="L3" s="212" t="s">
        <v>198</v>
      </c>
      <c r="M3" s="213"/>
      <c r="N3" s="214" t="s">
        <v>198</v>
      </c>
      <c r="O3" s="379"/>
      <c r="P3" s="489"/>
    </row>
    <row r="4" spans="1:16" s="215" customFormat="1" ht="33.75" customHeight="1" thickBot="1">
      <c r="A4" s="493" t="s">
        <v>199</v>
      </c>
      <c r="B4" s="494"/>
      <c r="C4" s="224">
        <v>14146995301.23</v>
      </c>
      <c r="D4" s="224">
        <v>3520491229.4</v>
      </c>
      <c r="E4" s="224">
        <v>15220395252.61</v>
      </c>
      <c r="F4" s="224">
        <v>2929683273.9300003</v>
      </c>
      <c r="G4" s="225">
        <v>24.88508092664676</v>
      </c>
      <c r="H4" s="225">
        <v>19.24840469190586</v>
      </c>
      <c r="I4" s="224">
        <v>646752695.1400001</v>
      </c>
      <c r="J4" s="224">
        <v>98168637.91</v>
      </c>
      <c r="K4" s="224">
        <v>245536986.13</v>
      </c>
      <c r="L4" s="224">
        <v>145000613.99</v>
      </c>
      <c r="M4" s="224">
        <v>5705632133.52</v>
      </c>
      <c r="N4" s="224">
        <v>5664160237.75</v>
      </c>
      <c r="O4" s="242">
        <v>5580.59</v>
      </c>
      <c r="P4" s="226">
        <v>22981.48</v>
      </c>
    </row>
    <row r="5" spans="1:16" s="215" customFormat="1" ht="23.25" customHeight="1" outlineLevel="1">
      <c r="A5" s="495" t="s">
        <v>200</v>
      </c>
      <c r="B5" s="496"/>
      <c r="C5" s="227">
        <v>1314479010</v>
      </c>
      <c r="D5" s="227">
        <v>345403773.45</v>
      </c>
      <c r="E5" s="227">
        <v>1715204796</v>
      </c>
      <c r="F5" s="227">
        <v>224304458.87</v>
      </c>
      <c r="G5" s="228">
        <v>26.27</v>
      </c>
      <c r="H5" s="228">
        <v>13.07</v>
      </c>
      <c r="I5" s="227">
        <v>75798484.28</v>
      </c>
      <c r="J5" s="227">
        <v>31075701.14</v>
      </c>
      <c r="K5" s="227">
        <v>3000000</v>
      </c>
      <c r="L5" s="227">
        <v>0</v>
      </c>
      <c r="M5" s="227">
        <v>271333443.14</v>
      </c>
      <c r="N5" s="227">
        <v>271325701.14</v>
      </c>
      <c r="O5" s="243">
        <v>20.64</v>
      </c>
      <c r="P5" s="229">
        <v>78.55</v>
      </c>
    </row>
    <row r="6" spans="1:16" s="215" customFormat="1" ht="23.25" customHeight="1" outlineLevel="1">
      <c r="A6" s="497" t="s">
        <v>201</v>
      </c>
      <c r="B6" s="498"/>
      <c r="C6" s="230">
        <v>1955816612.8400002</v>
      </c>
      <c r="D6" s="230">
        <v>527285257.34999996</v>
      </c>
      <c r="E6" s="230">
        <v>2030448891.1000001</v>
      </c>
      <c r="F6" s="230">
        <v>442702581.3</v>
      </c>
      <c r="G6" s="228">
        <v>26.95985164909404</v>
      </c>
      <c r="H6" s="228">
        <v>21.80318762222894</v>
      </c>
      <c r="I6" s="230">
        <v>81776012.62</v>
      </c>
      <c r="J6" s="230">
        <v>6005430.2299999995</v>
      </c>
      <c r="K6" s="230">
        <v>19182907.180000003</v>
      </c>
      <c r="L6" s="230">
        <v>9632907.18</v>
      </c>
      <c r="M6" s="230">
        <v>655006845.75</v>
      </c>
      <c r="N6" s="230">
        <v>654827732.13</v>
      </c>
      <c r="O6" s="244">
        <v>838.44</v>
      </c>
      <c r="P6" s="231">
        <v>3073.14</v>
      </c>
    </row>
    <row r="7" spans="1:16" s="215" customFormat="1" ht="23.25" customHeight="1" outlineLevel="1">
      <c r="A7" s="497" t="s">
        <v>214</v>
      </c>
      <c r="B7" s="498"/>
      <c r="C7" s="230">
        <v>4344566042</v>
      </c>
      <c r="D7" s="230">
        <v>1043739069.99</v>
      </c>
      <c r="E7" s="230">
        <v>4525017920</v>
      </c>
      <c r="F7" s="230">
        <v>878937957.5</v>
      </c>
      <c r="G7" s="228">
        <v>24.02401206242269</v>
      </c>
      <c r="H7" s="228">
        <v>19.423966336469224</v>
      </c>
      <c r="I7" s="230">
        <v>149530651.03</v>
      </c>
      <c r="J7" s="230">
        <v>703763.1</v>
      </c>
      <c r="K7" s="230">
        <v>101718743.13</v>
      </c>
      <c r="L7" s="230">
        <v>69101730.91</v>
      </c>
      <c r="M7" s="230">
        <v>2492749777.96</v>
      </c>
      <c r="N7" s="230">
        <v>2484339255.08</v>
      </c>
      <c r="O7" s="244">
        <v>117.72</v>
      </c>
      <c r="P7" s="231">
        <v>464.22</v>
      </c>
    </row>
    <row r="8" spans="1:16" s="215" customFormat="1" ht="23.25" customHeight="1" outlineLevel="2">
      <c r="A8" s="497" t="s">
        <v>202</v>
      </c>
      <c r="B8" s="498"/>
      <c r="C8" s="230">
        <v>6532133636.39</v>
      </c>
      <c r="D8" s="230">
        <v>1604063128.6100001</v>
      </c>
      <c r="E8" s="230">
        <v>6949723645.509999</v>
      </c>
      <c r="F8" s="230">
        <v>1383738276.2600002</v>
      </c>
      <c r="G8" s="228">
        <v>24.55649590011281</v>
      </c>
      <c r="H8" s="228">
        <v>19.910694969201987</v>
      </c>
      <c r="I8" s="230">
        <v>339647547.21000004</v>
      </c>
      <c r="J8" s="230">
        <v>60383743.440000005</v>
      </c>
      <c r="K8" s="230">
        <v>121635335.82</v>
      </c>
      <c r="L8" s="230">
        <v>66265975.89999999</v>
      </c>
      <c r="M8" s="230">
        <v>2286542066.67</v>
      </c>
      <c r="N8" s="230">
        <v>2253667549.3999996</v>
      </c>
      <c r="O8" s="244">
        <v>4603.79</v>
      </c>
      <c r="P8" s="231">
        <v>19365.57</v>
      </c>
    </row>
    <row r="9" spans="1:16" s="215" customFormat="1" ht="23.25" customHeight="1" outlineLevel="1">
      <c r="A9" s="497" t="s">
        <v>203</v>
      </c>
      <c r="B9" s="498"/>
      <c r="C9" s="230">
        <v>2411559289.68</v>
      </c>
      <c r="D9" s="230">
        <v>583456619.8300002</v>
      </c>
      <c r="E9" s="230">
        <v>2551654961</v>
      </c>
      <c r="F9" s="230">
        <v>518065495.9900001</v>
      </c>
      <c r="G9" s="228">
        <v>24.194164428253455</v>
      </c>
      <c r="H9" s="228">
        <v>20.30311714977988</v>
      </c>
      <c r="I9" s="230">
        <v>102830712.62</v>
      </c>
      <c r="J9" s="230">
        <v>26503765.460000005</v>
      </c>
      <c r="K9" s="230">
        <v>33420572.7</v>
      </c>
      <c r="L9" s="230">
        <v>24105965.34</v>
      </c>
      <c r="M9" s="230">
        <v>945255959.1400001</v>
      </c>
      <c r="N9" s="230">
        <v>932887749.28</v>
      </c>
      <c r="O9" s="244">
        <v>1054.96</v>
      </c>
      <c r="P9" s="231">
        <v>4616.2</v>
      </c>
    </row>
    <row r="10" spans="1:16" s="215" customFormat="1" ht="23.25" customHeight="1" outlineLevel="1">
      <c r="A10" s="497" t="s">
        <v>204</v>
      </c>
      <c r="B10" s="498"/>
      <c r="C10" s="230">
        <v>1750574740.78</v>
      </c>
      <c r="D10" s="230">
        <v>424093791.95000005</v>
      </c>
      <c r="E10" s="230">
        <v>1899829493.07</v>
      </c>
      <c r="F10" s="230">
        <v>366078165.13000005</v>
      </c>
      <c r="G10" s="228">
        <v>24.225974593980343</v>
      </c>
      <c r="H10" s="228">
        <v>19.269001058534034</v>
      </c>
      <c r="I10" s="230">
        <v>145420007.58</v>
      </c>
      <c r="J10" s="230">
        <v>19264547.88</v>
      </c>
      <c r="K10" s="230">
        <v>41486912.15999999</v>
      </c>
      <c r="L10" s="230">
        <v>19782498.52</v>
      </c>
      <c r="M10" s="230">
        <v>506390964.0699999</v>
      </c>
      <c r="N10" s="230">
        <v>501217665.0999998</v>
      </c>
      <c r="O10" s="244">
        <v>1839.51</v>
      </c>
      <c r="P10" s="231">
        <v>7690.76</v>
      </c>
    </row>
    <row r="11" spans="1:16" s="215" customFormat="1" ht="23.25" customHeight="1" outlineLevel="1" thickBot="1">
      <c r="A11" s="499" t="s">
        <v>205</v>
      </c>
      <c r="B11" s="500"/>
      <c r="C11" s="232">
        <v>2369999605.9300003</v>
      </c>
      <c r="D11" s="232">
        <v>596512716.83</v>
      </c>
      <c r="E11" s="232">
        <v>2498239191.4399996</v>
      </c>
      <c r="F11" s="232">
        <v>499594615.14000005</v>
      </c>
      <c r="G11" s="233">
        <v>25.16931713142312</v>
      </c>
      <c r="H11" s="233">
        <v>19.997869573570767</v>
      </c>
      <c r="I11" s="232">
        <v>91396827.01</v>
      </c>
      <c r="J11" s="232">
        <v>14615430.100000001</v>
      </c>
      <c r="K11" s="232">
        <v>46727850.96000001</v>
      </c>
      <c r="L11" s="232">
        <v>22377512.039999995</v>
      </c>
      <c r="M11" s="232">
        <v>834895143.4599999</v>
      </c>
      <c r="N11" s="232">
        <v>819562135.02</v>
      </c>
      <c r="O11" s="245">
        <v>1709.32</v>
      </c>
      <c r="P11" s="234">
        <v>7058.61</v>
      </c>
    </row>
    <row r="15" spans="1:15" s="218" customFormat="1" ht="12.75" customHeight="1">
      <c r="A15" s="217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</row>
    <row r="16" spans="1:15" s="218" customFormat="1" ht="15.75">
      <c r="A16" s="22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</row>
    <row r="17" spans="1:15" s="218" customFormat="1" ht="12.75" customHeight="1">
      <c r="A17" s="221"/>
      <c r="C17" s="222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</row>
    <row r="18" spans="1:15" s="218" customFormat="1" ht="12.75" customHeight="1">
      <c r="A18" s="220"/>
      <c r="C18" s="222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</row>
    <row r="19" spans="1:15" s="218" customFormat="1" ht="12.75" customHeight="1">
      <c r="A19" s="221"/>
      <c r="C19" s="222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</row>
    <row r="20" spans="1:15" s="218" customFormat="1" ht="12.75" customHeight="1">
      <c r="A20" s="220"/>
      <c r="C20" s="222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</row>
    <row r="21" spans="1:15" s="218" customFormat="1" ht="12.75" customHeight="1">
      <c r="A21" s="221"/>
      <c r="C21" s="222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</row>
    <row r="22" spans="1:15" s="218" customFormat="1" ht="12.75" customHeight="1">
      <c r="A22" s="221"/>
      <c r="C22" s="222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</row>
    <row r="23" spans="1:15" s="218" customFormat="1" ht="12.75" customHeight="1">
      <c r="A23" s="221"/>
      <c r="C23" s="222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</row>
    <row r="24" spans="1:15" s="218" customFormat="1" ht="12.75" customHeight="1">
      <c r="A24" s="221"/>
      <c r="C24" s="222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</row>
    <row r="25" spans="1:15" s="218" customFormat="1" ht="12.75" customHeight="1">
      <c r="A25" s="221"/>
      <c r="C25" s="222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</row>
    <row r="26" ht="12.75" customHeight="1"/>
  </sheetData>
  <sheetProtection/>
  <mergeCells count="17">
    <mergeCell ref="A10:B10"/>
    <mergeCell ref="A11:B11"/>
    <mergeCell ref="A4:B4"/>
    <mergeCell ref="A5:B5"/>
    <mergeCell ref="A6:B6"/>
    <mergeCell ref="A7:B7"/>
    <mergeCell ref="A8:B8"/>
    <mergeCell ref="A9:B9"/>
    <mergeCell ref="I2:J2"/>
    <mergeCell ref="K2:L2"/>
    <mergeCell ref="M2:N2"/>
    <mergeCell ref="P2:P3"/>
    <mergeCell ref="O2:O3"/>
    <mergeCell ref="A2:B3"/>
    <mergeCell ref="C2:D2"/>
    <mergeCell ref="E2:F2"/>
    <mergeCell ref="G2:H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6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9" width="14.25390625" style="0" customWidth="1"/>
    <col min="10" max="10" width="17.125" style="0" bestFit="1" customWidth="1"/>
    <col min="11" max="11" width="16.00390625" style="0" customWidth="1"/>
    <col min="12" max="12" width="14.25390625" style="0" customWidth="1"/>
    <col min="13" max="13" width="16.00390625" style="0" customWidth="1"/>
    <col min="14" max="14" width="15.25390625" style="0" customWidth="1"/>
    <col min="15" max="15" width="14.25390625" style="0" customWidth="1"/>
    <col min="16" max="16" width="16.625" style="0" bestFit="1" customWidth="1"/>
    <col min="17" max="17" width="15.875" style="0" customWidth="1"/>
    <col min="18" max="19" width="14.25390625" style="0" customWidth="1"/>
    <col min="20" max="20" width="15.25390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46" t="s">
        <v>93</v>
      </c>
      <c r="O1" s="347"/>
      <c r="P1" s="59" t="s">
        <v>276</v>
      </c>
      <c r="Q1" s="57"/>
      <c r="R1" s="57"/>
      <c r="S1" s="57"/>
      <c r="T1" s="57"/>
      <c r="U1" s="57"/>
      <c r="V1" s="57"/>
      <c r="W1" s="57"/>
      <c r="X1" s="57"/>
      <c r="Y1" s="5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1" customHeight="1">
      <c r="A2" s="338" t="s">
        <v>90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46" t="s">
        <v>94</v>
      </c>
      <c r="O2" s="347"/>
      <c r="P2" s="59">
        <v>3</v>
      </c>
      <c r="Q2" s="57"/>
      <c r="R2" s="57"/>
      <c r="S2" s="57"/>
      <c r="T2" s="57"/>
      <c r="U2" s="57"/>
      <c r="V2" s="57"/>
      <c r="W2" s="57"/>
      <c r="X2" s="57"/>
      <c r="Y2" s="5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46" t="s">
        <v>95</v>
      </c>
      <c r="O3" s="347"/>
      <c r="P3" s="59" t="s">
        <v>276</v>
      </c>
      <c r="Q3" s="57"/>
      <c r="R3" s="57"/>
      <c r="S3" s="57"/>
      <c r="T3" s="57"/>
      <c r="U3" s="57"/>
      <c r="V3" s="57"/>
      <c r="W3" s="57"/>
      <c r="X3" s="57"/>
      <c r="Y3" s="5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5" spans="1:25" s="34" customFormat="1" ht="18">
      <c r="A5" s="33" t="str">
        <f>'Spis tabel'!B3</f>
        <v>Tabela 1. Wykonanie dochodów i wydatków w budżetach jst woj. dolnośląskiego wg stanu na koniec I kwartału 2011 roku</v>
      </c>
      <c r="Y5" s="35" t="s">
        <v>92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350" t="s">
        <v>6</v>
      </c>
      <c r="I7" s="367"/>
      <c r="J7" s="367"/>
      <c r="K7" s="367"/>
      <c r="L7" s="367"/>
      <c r="M7" s="368"/>
      <c r="N7" s="350" t="s">
        <v>7</v>
      </c>
      <c r="O7" s="367"/>
      <c r="P7" s="367"/>
      <c r="Q7" s="367"/>
      <c r="R7" s="367"/>
      <c r="S7" s="368"/>
      <c r="T7" s="348" t="s">
        <v>113</v>
      </c>
      <c r="U7" s="349"/>
      <c r="V7" s="371" t="s">
        <v>191</v>
      </c>
      <c r="W7" s="372"/>
      <c r="X7" s="350" t="s">
        <v>114</v>
      </c>
      <c r="Y7" s="351"/>
    </row>
    <row r="8" spans="1:25" ht="16.5" customHeight="1">
      <c r="A8" s="335"/>
      <c r="B8" s="353"/>
      <c r="C8" s="353"/>
      <c r="D8" s="353"/>
      <c r="E8" s="353"/>
      <c r="F8" s="342"/>
      <c r="G8" s="343"/>
      <c r="H8" s="359" t="s">
        <v>220</v>
      </c>
      <c r="I8" s="369" t="s">
        <v>20</v>
      </c>
      <c r="J8" s="370"/>
      <c r="K8" s="359" t="s">
        <v>107</v>
      </c>
      <c r="L8" s="369" t="s">
        <v>20</v>
      </c>
      <c r="M8" s="370"/>
      <c r="N8" s="359" t="s">
        <v>112</v>
      </c>
      <c r="O8" s="361" t="s">
        <v>20</v>
      </c>
      <c r="P8" s="362"/>
      <c r="Q8" s="359" t="s">
        <v>107</v>
      </c>
      <c r="R8" s="361" t="s">
        <v>20</v>
      </c>
      <c r="S8" s="362"/>
      <c r="T8" s="365" t="s">
        <v>8</v>
      </c>
      <c r="U8" s="373" t="s">
        <v>9</v>
      </c>
      <c r="V8" s="365" t="s">
        <v>192</v>
      </c>
      <c r="W8" s="365" t="s">
        <v>193</v>
      </c>
      <c r="X8" s="355" t="s">
        <v>8</v>
      </c>
      <c r="Y8" s="357" t="s">
        <v>9</v>
      </c>
    </row>
    <row r="9" spans="1:25" ht="32.25" customHeight="1" thickBot="1">
      <c r="A9" s="336"/>
      <c r="B9" s="354"/>
      <c r="C9" s="354"/>
      <c r="D9" s="354"/>
      <c r="E9" s="354"/>
      <c r="F9" s="344"/>
      <c r="G9" s="345"/>
      <c r="H9" s="360"/>
      <c r="I9" s="10" t="s">
        <v>108</v>
      </c>
      <c r="J9" s="10" t="s">
        <v>109</v>
      </c>
      <c r="K9" s="360"/>
      <c r="L9" s="10" t="s">
        <v>108</v>
      </c>
      <c r="M9" s="10" t="s">
        <v>109</v>
      </c>
      <c r="N9" s="360"/>
      <c r="O9" s="39" t="s">
        <v>110</v>
      </c>
      <c r="P9" s="10" t="s">
        <v>111</v>
      </c>
      <c r="Q9" s="360"/>
      <c r="R9" s="39" t="s">
        <v>110</v>
      </c>
      <c r="S9" s="10" t="s">
        <v>111</v>
      </c>
      <c r="T9" s="366"/>
      <c r="U9" s="374"/>
      <c r="V9" s="366"/>
      <c r="W9" s="366"/>
      <c r="X9" s="356"/>
      <c r="Y9" s="358"/>
    </row>
    <row r="10" spans="1:25" ht="13.5" thickBot="1">
      <c r="A10" s="48">
        <v>1</v>
      </c>
      <c r="B10" s="49">
        <v>2</v>
      </c>
      <c r="C10" s="49">
        <v>3</v>
      </c>
      <c r="D10" s="49">
        <v>4</v>
      </c>
      <c r="E10" s="49">
        <v>5</v>
      </c>
      <c r="F10" s="363">
        <v>6</v>
      </c>
      <c r="G10" s="364"/>
      <c r="H10" s="49">
        <v>7</v>
      </c>
      <c r="I10" s="49">
        <v>8</v>
      </c>
      <c r="J10" s="49">
        <v>9</v>
      </c>
      <c r="K10" s="49">
        <v>10</v>
      </c>
      <c r="L10" s="49">
        <v>11</v>
      </c>
      <c r="M10" s="49">
        <v>12</v>
      </c>
      <c r="N10" s="49">
        <v>13</v>
      </c>
      <c r="O10" s="49">
        <v>14</v>
      </c>
      <c r="P10" s="49">
        <v>15</v>
      </c>
      <c r="Q10" s="49">
        <v>16</v>
      </c>
      <c r="R10" s="49">
        <v>17</v>
      </c>
      <c r="S10" s="49">
        <v>18</v>
      </c>
      <c r="T10" s="49">
        <v>19</v>
      </c>
      <c r="U10" s="49">
        <v>20</v>
      </c>
      <c r="V10" s="49">
        <v>21</v>
      </c>
      <c r="W10" s="49">
        <v>22</v>
      </c>
      <c r="X10" s="49">
        <v>23</v>
      </c>
      <c r="Y10" s="52">
        <v>24</v>
      </c>
    </row>
    <row r="11" spans="1:25" s="107" customFormat="1" ht="15">
      <c r="A11" s="248"/>
      <c r="B11" s="249"/>
      <c r="C11" s="249"/>
      <c r="D11" s="101"/>
      <c r="E11" s="101"/>
      <c r="F11" s="102" t="s">
        <v>277</v>
      </c>
      <c r="G11" s="103"/>
      <c r="H11" s="104">
        <v>14146995301.23</v>
      </c>
      <c r="I11" s="104">
        <v>2924296081.28</v>
      </c>
      <c r="J11" s="105">
        <v>11222699219.95</v>
      </c>
      <c r="K11" s="104">
        <v>3520491229.4</v>
      </c>
      <c r="L11" s="104">
        <v>283738612.76</v>
      </c>
      <c r="M11" s="105">
        <v>3236752616.64</v>
      </c>
      <c r="N11" s="104">
        <v>15220395252.61</v>
      </c>
      <c r="O11" s="104">
        <v>4401797923.349999</v>
      </c>
      <c r="P11" s="105">
        <v>10818597329.26</v>
      </c>
      <c r="Q11" s="104">
        <v>2929683273.9300003</v>
      </c>
      <c r="R11" s="104">
        <v>336657672.15</v>
      </c>
      <c r="S11" s="105">
        <v>2593025601.7799997</v>
      </c>
      <c r="T11" s="105">
        <v>-1073399951.38</v>
      </c>
      <c r="U11" s="105">
        <v>590807955.47</v>
      </c>
      <c r="V11" s="235">
        <v>24.88508092664676</v>
      </c>
      <c r="W11" s="235">
        <v>19.24840469190586</v>
      </c>
      <c r="X11" s="105">
        <v>404101890.68999994</v>
      </c>
      <c r="Y11" s="106">
        <v>643727014.8599999</v>
      </c>
    </row>
    <row r="12" spans="1:25" ht="12.75">
      <c r="A12" s="250">
        <v>2</v>
      </c>
      <c r="B12" s="251">
        <v>0</v>
      </c>
      <c r="C12" s="251">
        <v>0</v>
      </c>
      <c r="D12" s="94">
        <v>0</v>
      </c>
      <c r="E12" s="94">
        <v>0</v>
      </c>
      <c r="F12" s="95"/>
      <c r="G12" s="96" t="s">
        <v>278</v>
      </c>
      <c r="H12" s="97">
        <v>1314479010</v>
      </c>
      <c r="I12" s="97">
        <v>388705000</v>
      </c>
      <c r="J12" s="98">
        <v>925774010</v>
      </c>
      <c r="K12" s="97">
        <v>345403773.45</v>
      </c>
      <c r="L12" s="97">
        <v>26781324.79</v>
      </c>
      <c r="M12" s="98">
        <v>318622448.66</v>
      </c>
      <c r="N12" s="97">
        <v>1715204796</v>
      </c>
      <c r="O12" s="97">
        <v>834732077</v>
      </c>
      <c r="P12" s="98">
        <v>880472719</v>
      </c>
      <c r="Q12" s="97">
        <v>224304458.87</v>
      </c>
      <c r="R12" s="97">
        <v>59527218.36</v>
      </c>
      <c r="S12" s="98">
        <v>164777240.51</v>
      </c>
      <c r="T12" s="98">
        <v>-400725786</v>
      </c>
      <c r="U12" s="98">
        <v>121099314.58</v>
      </c>
      <c r="V12" s="236">
        <v>26.27</v>
      </c>
      <c r="W12" s="236">
        <v>13.07</v>
      </c>
      <c r="X12" s="98">
        <v>45301291</v>
      </c>
      <c r="Y12" s="99">
        <v>153845208.15</v>
      </c>
    </row>
    <row r="13" spans="1:25" s="107" customFormat="1" ht="15">
      <c r="A13" s="252"/>
      <c r="B13" s="253"/>
      <c r="C13" s="253"/>
      <c r="D13" s="108"/>
      <c r="E13" s="108"/>
      <c r="F13" s="109" t="s">
        <v>279</v>
      </c>
      <c r="G13" s="110"/>
      <c r="H13" s="111">
        <v>1955816612.8400002</v>
      </c>
      <c r="I13" s="111">
        <v>279188221.74</v>
      </c>
      <c r="J13" s="112">
        <v>1676628391.1000001</v>
      </c>
      <c r="K13" s="111">
        <v>527285257.34999996</v>
      </c>
      <c r="L13" s="111">
        <v>10581811.410000002</v>
      </c>
      <c r="M13" s="112">
        <v>516703445.93999994</v>
      </c>
      <c r="N13" s="111">
        <v>2030448891.1000001</v>
      </c>
      <c r="O13" s="111">
        <v>374261398.87</v>
      </c>
      <c r="P13" s="112">
        <v>1656187492.23</v>
      </c>
      <c r="Q13" s="111">
        <v>442702581.3</v>
      </c>
      <c r="R13" s="111">
        <v>19754470.220000003</v>
      </c>
      <c r="S13" s="112">
        <v>422948111.08000004</v>
      </c>
      <c r="T13" s="112">
        <v>-74632278.26</v>
      </c>
      <c r="U13" s="112">
        <v>84582676.05000001</v>
      </c>
      <c r="V13" s="161">
        <v>26.95985164909404</v>
      </c>
      <c r="W13" s="161">
        <v>21.80318762222894</v>
      </c>
      <c r="X13" s="112">
        <v>20440898.87</v>
      </c>
      <c r="Y13" s="113">
        <v>93755334.86</v>
      </c>
    </row>
    <row r="14" spans="1:25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0"/>
      <c r="G14" s="19" t="s">
        <v>280</v>
      </c>
      <c r="H14" s="12">
        <v>70859692</v>
      </c>
      <c r="I14" s="12">
        <v>10699119</v>
      </c>
      <c r="J14" s="69">
        <v>60160573</v>
      </c>
      <c r="K14" s="12">
        <v>18917174.59</v>
      </c>
      <c r="L14" s="12">
        <v>89765.78</v>
      </c>
      <c r="M14" s="69">
        <v>18827408.81</v>
      </c>
      <c r="N14" s="12">
        <v>78021892</v>
      </c>
      <c r="O14" s="12">
        <v>18457641</v>
      </c>
      <c r="P14" s="69">
        <v>59564251</v>
      </c>
      <c r="Q14" s="12">
        <v>15809391.42</v>
      </c>
      <c r="R14" s="12">
        <v>75719.85</v>
      </c>
      <c r="S14" s="69">
        <v>15733671.57</v>
      </c>
      <c r="T14" s="69">
        <v>-7162200</v>
      </c>
      <c r="U14" s="69">
        <v>3107783.17</v>
      </c>
      <c r="V14" s="82">
        <v>26.69</v>
      </c>
      <c r="W14" s="82">
        <v>20.26</v>
      </c>
      <c r="X14" s="69">
        <v>596322</v>
      </c>
      <c r="Y14" s="72">
        <v>3093737.24</v>
      </c>
    </row>
    <row r="15" spans="1:25" ht="12.75">
      <c r="A15" s="254">
        <v>2</v>
      </c>
      <c r="B15" s="255">
        <v>2</v>
      </c>
      <c r="C15" s="255">
        <v>0</v>
      </c>
      <c r="D15" s="11">
        <v>0</v>
      </c>
      <c r="E15" s="11">
        <v>1</v>
      </c>
      <c r="F15" s="20"/>
      <c r="G15" s="19" t="s">
        <v>281</v>
      </c>
      <c r="H15" s="12">
        <v>84604253</v>
      </c>
      <c r="I15" s="12">
        <v>6463251</v>
      </c>
      <c r="J15" s="69">
        <v>78141002</v>
      </c>
      <c r="K15" s="12">
        <v>23770947.23</v>
      </c>
      <c r="L15" s="12">
        <v>1411.43</v>
      </c>
      <c r="M15" s="69">
        <v>23769535.8</v>
      </c>
      <c r="N15" s="12">
        <v>85104253</v>
      </c>
      <c r="O15" s="12">
        <v>11821566</v>
      </c>
      <c r="P15" s="69">
        <v>73282687</v>
      </c>
      <c r="Q15" s="12">
        <v>21022783.56</v>
      </c>
      <c r="R15" s="12">
        <v>1056724.84</v>
      </c>
      <c r="S15" s="69">
        <v>19966058.72</v>
      </c>
      <c r="T15" s="69">
        <v>-500000</v>
      </c>
      <c r="U15" s="69">
        <v>2748163.67</v>
      </c>
      <c r="V15" s="82">
        <v>28.09</v>
      </c>
      <c r="W15" s="82">
        <v>24.7</v>
      </c>
      <c r="X15" s="69">
        <v>4858315</v>
      </c>
      <c r="Y15" s="72">
        <v>3803477.08</v>
      </c>
    </row>
    <row r="16" spans="1:25" ht="12.75">
      <c r="A16" s="254">
        <v>2</v>
      </c>
      <c r="B16" s="255">
        <v>3</v>
      </c>
      <c r="C16" s="255">
        <v>0</v>
      </c>
      <c r="D16" s="11">
        <v>0</v>
      </c>
      <c r="E16" s="11">
        <v>1</v>
      </c>
      <c r="F16" s="20"/>
      <c r="G16" s="19" t="s">
        <v>282</v>
      </c>
      <c r="H16" s="12">
        <v>97386262</v>
      </c>
      <c r="I16" s="12">
        <v>10649817</v>
      </c>
      <c r="J16" s="69">
        <v>86736445</v>
      </c>
      <c r="K16" s="12">
        <v>29212605.78</v>
      </c>
      <c r="L16" s="12">
        <v>212274.74</v>
      </c>
      <c r="M16" s="69">
        <v>29000331.04</v>
      </c>
      <c r="N16" s="12">
        <v>100457761</v>
      </c>
      <c r="O16" s="12">
        <v>14322767</v>
      </c>
      <c r="P16" s="69">
        <v>86134994</v>
      </c>
      <c r="Q16" s="12">
        <v>23567969.41</v>
      </c>
      <c r="R16" s="12">
        <v>572812.27</v>
      </c>
      <c r="S16" s="69">
        <v>22995157.14</v>
      </c>
      <c r="T16" s="69">
        <v>-3071499</v>
      </c>
      <c r="U16" s="69">
        <v>5644636.37</v>
      </c>
      <c r="V16" s="82">
        <v>29.99</v>
      </c>
      <c r="W16" s="82">
        <v>23.46</v>
      </c>
      <c r="X16" s="69">
        <v>601451</v>
      </c>
      <c r="Y16" s="72">
        <v>6005173.9</v>
      </c>
    </row>
    <row r="17" spans="1:25" ht="12.75">
      <c r="A17" s="256">
        <v>2</v>
      </c>
      <c r="B17" s="257">
        <v>4</v>
      </c>
      <c r="C17" s="257">
        <v>0</v>
      </c>
      <c r="D17" s="36">
        <v>0</v>
      </c>
      <c r="E17" s="36">
        <v>1</v>
      </c>
      <c r="F17" s="46"/>
      <c r="G17" s="44" t="s">
        <v>283</v>
      </c>
      <c r="H17" s="61">
        <v>40611515</v>
      </c>
      <c r="I17" s="61">
        <v>851000</v>
      </c>
      <c r="J17" s="70">
        <v>39760515</v>
      </c>
      <c r="K17" s="61">
        <v>10598027.32</v>
      </c>
      <c r="L17" s="61">
        <v>0</v>
      </c>
      <c r="M17" s="70">
        <v>10598027.32</v>
      </c>
      <c r="N17" s="61">
        <v>41031515</v>
      </c>
      <c r="O17" s="61">
        <v>1272556</v>
      </c>
      <c r="P17" s="70">
        <v>39758959</v>
      </c>
      <c r="Q17" s="61">
        <v>9069935.67</v>
      </c>
      <c r="R17" s="61">
        <v>11556</v>
      </c>
      <c r="S17" s="70">
        <v>9058379.67</v>
      </c>
      <c r="T17" s="70">
        <v>-420000</v>
      </c>
      <c r="U17" s="70">
        <v>1528091.65</v>
      </c>
      <c r="V17" s="237">
        <v>26.09</v>
      </c>
      <c r="W17" s="237">
        <v>22.1</v>
      </c>
      <c r="X17" s="70">
        <v>1556</v>
      </c>
      <c r="Y17" s="73">
        <v>1539647.65</v>
      </c>
    </row>
    <row r="18" spans="1:25" ht="12.75">
      <c r="A18" s="256">
        <v>2</v>
      </c>
      <c r="B18" s="257">
        <v>5</v>
      </c>
      <c r="C18" s="257">
        <v>0</v>
      </c>
      <c r="D18" s="36">
        <v>0</v>
      </c>
      <c r="E18" s="36">
        <v>1</v>
      </c>
      <c r="F18" s="46"/>
      <c r="G18" s="44" t="s">
        <v>284</v>
      </c>
      <c r="H18" s="61">
        <v>50466518</v>
      </c>
      <c r="I18" s="61">
        <v>4767720</v>
      </c>
      <c r="J18" s="70">
        <v>45698798</v>
      </c>
      <c r="K18" s="61">
        <v>14240387.86</v>
      </c>
      <c r="L18" s="61">
        <v>186419.49</v>
      </c>
      <c r="M18" s="70">
        <v>14053968.37</v>
      </c>
      <c r="N18" s="61">
        <v>49304318</v>
      </c>
      <c r="O18" s="61">
        <v>5463211</v>
      </c>
      <c r="P18" s="70">
        <v>43841107</v>
      </c>
      <c r="Q18" s="61">
        <v>13476160.27</v>
      </c>
      <c r="R18" s="61">
        <v>355703.26</v>
      </c>
      <c r="S18" s="70">
        <v>13120457.01</v>
      </c>
      <c r="T18" s="70">
        <v>1162200</v>
      </c>
      <c r="U18" s="70">
        <v>764227.59</v>
      </c>
      <c r="V18" s="237">
        <v>28.21</v>
      </c>
      <c r="W18" s="237">
        <v>27.33</v>
      </c>
      <c r="X18" s="70">
        <v>1857691</v>
      </c>
      <c r="Y18" s="73">
        <v>933511.36</v>
      </c>
    </row>
    <row r="19" spans="1:25" ht="12.75">
      <c r="A19" s="256">
        <v>2</v>
      </c>
      <c r="B19" s="257">
        <v>6</v>
      </c>
      <c r="C19" s="257">
        <v>0</v>
      </c>
      <c r="D19" s="36">
        <v>0</v>
      </c>
      <c r="E19" s="36">
        <v>1</v>
      </c>
      <c r="F19" s="46"/>
      <c r="G19" s="44" t="s">
        <v>285</v>
      </c>
      <c r="H19" s="61">
        <v>67822251</v>
      </c>
      <c r="I19" s="61">
        <v>10007538</v>
      </c>
      <c r="J19" s="70">
        <v>57814713</v>
      </c>
      <c r="K19" s="61">
        <v>16742209.18</v>
      </c>
      <c r="L19" s="61">
        <v>0</v>
      </c>
      <c r="M19" s="70">
        <v>16742209.18</v>
      </c>
      <c r="N19" s="61">
        <v>67184364</v>
      </c>
      <c r="O19" s="61">
        <v>7821010</v>
      </c>
      <c r="P19" s="70">
        <v>59363354</v>
      </c>
      <c r="Q19" s="61">
        <v>14042237.83</v>
      </c>
      <c r="R19" s="61">
        <v>9225</v>
      </c>
      <c r="S19" s="70">
        <v>14033012.83</v>
      </c>
      <c r="T19" s="70">
        <v>637887</v>
      </c>
      <c r="U19" s="70">
        <v>2699971.35</v>
      </c>
      <c r="V19" s="237">
        <v>24.68</v>
      </c>
      <c r="W19" s="237">
        <v>20.9</v>
      </c>
      <c r="X19" s="70">
        <v>-1548641</v>
      </c>
      <c r="Y19" s="73">
        <v>2709196.35</v>
      </c>
    </row>
    <row r="20" spans="1:25" ht="12.75">
      <c r="A20" s="256">
        <v>2</v>
      </c>
      <c r="B20" s="257">
        <v>7</v>
      </c>
      <c r="C20" s="257">
        <v>0</v>
      </c>
      <c r="D20" s="36">
        <v>0</v>
      </c>
      <c r="E20" s="36">
        <v>1</v>
      </c>
      <c r="F20" s="46"/>
      <c r="G20" s="44" t="s">
        <v>286</v>
      </c>
      <c r="H20" s="61">
        <v>35623479</v>
      </c>
      <c r="I20" s="61">
        <v>1369000</v>
      </c>
      <c r="J20" s="70">
        <v>34254479</v>
      </c>
      <c r="K20" s="61">
        <v>10568099.04</v>
      </c>
      <c r="L20" s="61">
        <v>10310</v>
      </c>
      <c r="M20" s="70">
        <v>10557789.04</v>
      </c>
      <c r="N20" s="61">
        <v>33906327</v>
      </c>
      <c r="O20" s="61">
        <v>2217701</v>
      </c>
      <c r="P20" s="70">
        <v>31688626</v>
      </c>
      <c r="Q20" s="61">
        <v>9308044.31</v>
      </c>
      <c r="R20" s="61">
        <v>209000</v>
      </c>
      <c r="S20" s="70">
        <v>9099044.31</v>
      </c>
      <c r="T20" s="70">
        <v>1717152</v>
      </c>
      <c r="U20" s="70">
        <v>1260054.73</v>
      </c>
      <c r="V20" s="237">
        <v>29.66</v>
      </c>
      <c r="W20" s="237">
        <v>27.45</v>
      </c>
      <c r="X20" s="70">
        <v>2565853</v>
      </c>
      <c r="Y20" s="73">
        <v>1458744.73</v>
      </c>
    </row>
    <row r="21" spans="1:25" ht="12.75">
      <c r="A21" s="256">
        <v>2</v>
      </c>
      <c r="B21" s="257">
        <v>8</v>
      </c>
      <c r="C21" s="257">
        <v>0</v>
      </c>
      <c r="D21" s="36">
        <v>0</v>
      </c>
      <c r="E21" s="36">
        <v>1</v>
      </c>
      <c r="F21" s="46"/>
      <c r="G21" s="44" t="s">
        <v>287</v>
      </c>
      <c r="H21" s="61">
        <v>158106103</v>
      </c>
      <c r="I21" s="61">
        <v>9237809</v>
      </c>
      <c r="J21" s="70">
        <v>148868294</v>
      </c>
      <c r="K21" s="61">
        <v>45233208.49</v>
      </c>
      <c r="L21" s="61">
        <v>337230.5</v>
      </c>
      <c r="M21" s="70">
        <v>44895977.99</v>
      </c>
      <c r="N21" s="61">
        <v>159161659</v>
      </c>
      <c r="O21" s="61">
        <v>11076791</v>
      </c>
      <c r="P21" s="70">
        <v>148084868</v>
      </c>
      <c r="Q21" s="61">
        <v>36399349.61</v>
      </c>
      <c r="R21" s="61">
        <v>6535.61</v>
      </c>
      <c r="S21" s="70">
        <v>36392814</v>
      </c>
      <c r="T21" s="70">
        <v>-1055556</v>
      </c>
      <c r="U21" s="70">
        <v>8833858.88</v>
      </c>
      <c r="V21" s="237">
        <v>28.6</v>
      </c>
      <c r="W21" s="237">
        <v>22.86</v>
      </c>
      <c r="X21" s="70">
        <v>783426</v>
      </c>
      <c r="Y21" s="73">
        <v>8503163.99</v>
      </c>
    </row>
    <row r="22" spans="1:25" ht="12.75">
      <c r="A22" s="256">
        <v>2</v>
      </c>
      <c r="B22" s="257">
        <v>9</v>
      </c>
      <c r="C22" s="257">
        <v>0</v>
      </c>
      <c r="D22" s="36">
        <v>0</v>
      </c>
      <c r="E22" s="36">
        <v>1</v>
      </c>
      <c r="F22" s="46"/>
      <c r="G22" s="44" t="s">
        <v>288</v>
      </c>
      <c r="H22" s="61">
        <v>53273958.01</v>
      </c>
      <c r="I22" s="61">
        <v>3353395</v>
      </c>
      <c r="J22" s="70">
        <v>49920563.01</v>
      </c>
      <c r="K22" s="61">
        <v>13234255.41</v>
      </c>
      <c r="L22" s="61">
        <v>82100</v>
      </c>
      <c r="M22" s="70">
        <v>13152155.41</v>
      </c>
      <c r="N22" s="61">
        <v>54206368.01</v>
      </c>
      <c r="O22" s="61">
        <v>3379393</v>
      </c>
      <c r="P22" s="70">
        <v>50826975.01</v>
      </c>
      <c r="Q22" s="61">
        <v>13983669.08</v>
      </c>
      <c r="R22" s="61">
        <v>0</v>
      </c>
      <c r="S22" s="70">
        <v>13983669.08</v>
      </c>
      <c r="T22" s="70">
        <v>-932410</v>
      </c>
      <c r="U22" s="70">
        <v>-749413.67</v>
      </c>
      <c r="V22" s="237">
        <v>24.84</v>
      </c>
      <c r="W22" s="237">
        <v>25.79</v>
      </c>
      <c r="X22" s="70">
        <v>-906412</v>
      </c>
      <c r="Y22" s="73">
        <v>-831513.67</v>
      </c>
    </row>
    <row r="23" spans="1:25" ht="12.75">
      <c r="A23" s="256">
        <v>2</v>
      </c>
      <c r="B23" s="257">
        <v>10</v>
      </c>
      <c r="C23" s="257">
        <v>0</v>
      </c>
      <c r="D23" s="36">
        <v>0</v>
      </c>
      <c r="E23" s="36">
        <v>1</v>
      </c>
      <c r="F23" s="46"/>
      <c r="G23" s="44" t="s">
        <v>289</v>
      </c>
      <c r="H23" s="61">
        <v>53611471</v>
      </c>
      <c r="I23" s="61">
        <v>650496</v>
      </c>
      <c r="J23" s="70">
        <v>52960975</v>
      </c>
      <c r="K23" s="61">
        <v>17126926.38</v>
      </c>
      <c r="L23" s="61">
        <v>80126.14</v>
      </c>
      <c r="M23" s="70">
        <v>17046800.24</v>
      </c>
      <c r="N23" s="61">
        <v>53894171</v>
      </c>
      <c r="O23" s="61">
        <v>1640145</v>
      </c>
      <c r="P23" s="70">
        <v>52254026</v>
      </c>
      <c r="Q23" s="61">
        <v>12375077.33</v>
      </c>
      <c r="R23" s="61">
        <v>24000</v>
      </c>
      <c r="S23" s="70">
        <v>12351077.33</v>
      </c>
      <c r="T23" s="70">
        <v>-282700</v>
      </c>
      <c r="U23" s="70">
        <v>4751849.05</v>
      </c>
      <c r="V23" s="237">
        <v>31.94</v>
      </c>
      <c r="W23" s="237">
        <v>22.96</v>
      </c>
      <c r="X23" s="70">
        <v>706949</v>
      </c>
      <c r="Y23" s="73">
        <v>4695722.91</v>
      </c>
    </row>
    <row r="24" spans="1:25" ht="12.75">
      <c r="A24" s="256">
        <v>2</v>
      </c>
      <c r="B24" s="257">
        <v>11</v>
      </c>
      <c r="C24" s="257">
        <v>0</v>
      </c>
      <c r="D24" s="36">
        <v>0</v>
      </c>
      <c r="E24" s="36">
        <v>1</v>
      </c>
      <c r="F24" s="46"/>
      <c r="G24" s="44" t="s">
        <v>290</v>
      </c>
      <c r="H24" s="61">
        <v>102315899.89</v>
      </c>
      <c r="I24" s="61">
        <v>13339803</v>
      </c>
      <c r="J24" s="70">
        <v>88976096.89</v>
      </c>
      <c r="K24" s="61">
        <v>33724183.54</v>
      </c>
      <c r="L24" s="61">
        <v>1786538.42</v>
      </c>
      <c r="M24" s="70">
        <v>31937645.12</v>
      </c>
      <c r="N24" s="61">
        <v>113059522.89</v>
      </c>
      <c r="O24" s="61">
        <v>18651990</v>
      </c>
      <c r="P24" s="70">
        <v>94407532.89</v>
      </c>
      <c r="Q24" s="61">
        <v>26376957.06</v>
      </c>
      <c r="R24" s="61">
        <v>353421.27</v>
      </c>
      <c r="S24" s="70">
        <v>26023535.79</v>
      </c>
      <c r="T24" s="70">
        <v>-10743623</v>
      </c>
      <c r="U24" s="70">
        <v>7347226.48</v>
      </c>
      <c r="V24" s="237">
        <v>32.96</v>
      </c>
      <c r="W24" s="237">
        <v>23.33</v>
      </c>
      <c r="X24" s="70">
        <v>-5431436</v>
      </c>
      <c r="Y24" s="73">
        <v>5914109.33</v>
      </c>
    </row>
    <row r="25" spans="1:25" ht="12.75">
      <c r="A25" s="256">
        <v>2</v>
      </c>
      <c r="B25" s="257">
        <v>12</v>
      </c>
      <c r="C25" s="257">
        <v>0</v>
      </c>
      <c r="D25" s="36">
        <v>0</v>
      </c>
      <c r="E25" s="36">
        <v>1</v>
      </c>
      <c r="F25" s="46"/>
      <c r="G25" s="44" t="s">
        <v>291</v>
      </c>
      <c r="H25" s="61">
        <v>45451110</v>
      </c>
      <c r="I25" s="61">
        <v>871600</v>
      </c>
      <c r="J25" s="70">
        <v>44579510</v>
      </c>
      <c r="K25" s="61">
        <v>13180588.97</v>
      </c>
      <c r="L25" s="61">
        <v>700</v>
      </c>
      <c r="M25" s="70">
        <v>13179888.97</v>
      </c>
      <c r="N25" s="61">
        <v>44839058</v>
      </c>
      <c r="O25" s="61">
        <v>955154</v>
      </c>
      <c r="P25" s="70">
        <v>43883904</v>
      </c>
      <c r="Q25" s="61">
        <v>10742950.54</v>
      </c>
      <c r="R25" s="61">
        <v>41820</v>
      </c>
      <c r="S25" s="70">
        <v>10701130.54</v>
      </c>
      <c r="T25" s="70">
        <v>612052</v>
      </c>
      <c r="U25" s="70">
        <v>2437638.43</v>
      </c>
      <c r="V25" s="237">
        <v>28.99</v>
      </c>
      <c r="W25" s="237">
        <v>23.95</v>
      </c>
      <c r="X25" s="70">
        <v>695606</v>
      </c>
      <c r="Y25" s="73">
        <v>2478758.43</v>
      </c>
    </row>
    <row r="26" spans="1:25" ht="12.75">
      <c r="A26" s="256">
        <v>2</v>
      </c>
      <c r="B26" s="257">
        <v>13</v>
      </c>
      <c r="C26" s="257">
        <v>0</v>
      </c>
      <c r="D26" s="36">
        <v>0</v>
      </c>
      <c r="E26" s="36">
        <v>1</v>
      </c>
      <c r="F26" s="46"/>
      <c r="G26" s="44" t="s">
        <v>292</v>
      </c>
      <c r="H26" s="61">
        <v>48568301</v>
      </c>
      <c r="I26" s="61">
        <v>4334385</v>
      </c>
      <c r="J26" s="70">
        <v>44233916</v>
      </c>
      <c r="K26" s="61">
        <v>13567884.25</v>
      </c>
      <c r="L26" s="61">
        <v>844354.72</v>
      </c>
      <c r="M26" s="70">
        <v>12723529.53</v>
      </c>
      <c r="N26" s="61">
        <v>51868301</v>
      </c>
      <c r="O26" s="61">
        <v>7899927</v>
      </c>
      <c r="P26" s="70">
        <v>43968374</v>
      </c>
      <c r="Q26" s="61">
        <v>11770479.19</v>
      </c>
      <c r="R26" s="61">
        <v>746894.88</v>
      </c>
      <c r="S26" s="70">
        <v>11023584.31</v>
      </c>
      <c r="T26" s="70">
        <v>-3300000</v>
      </c>
      <c r="U26" s="70">
        <v>1797405.06</v>
      </c>
      <c r="V26" s="237">
        <v>27.93</v>
      </c>
      <c r="W26" s="237">
        <v>22.69</v>
      </c>
      <c r="X26" s="70">
        <v>265542</v>
      </c>
      <c r="Y26" s="73">
        <v>1699945.22</v>
      </c>
    </row>
    <row r="27" spans="1:25" ht="12.75">
      <c r="A27" s="256">
        <v>2</v>
      </c>
      <c r="B27" s="257">
        <v>14</v>
      </c>
      <c r="C27" s="257">
        <v>0</v>
      </c>
      <c r="D27" s="36">
        <v>0</v>
      </c>
      <c r="E27" s="36">
        <v>1</v>
      </c>
      <c r="F27" s="46"/>
      <c r="G27" s="44" t="s">
        <v>293</v>
      </c>
      <c r="H27" s="61">
        <v>93082438</v>
      </c>
      <c r="I27" s="61">
        <v>6169945</v>
      </c>
      <c r="J27" s="70">
        <v>86912493</v>
      </c>
      <c r="K27" s="61">
        <v>27520419.14</v>
      </c>
      <c r="L27" s="61">
        <v>431699.81</v>
      </c>
      <c r="M27" s="70">
        <v>27088719.33</v>
      </c>
      <c r="N27" s="61">
        <v>93082438</v>
      </c>
      <c r="O27" s="61">
        <v>10832600</v>
      </c>
      <c r="P27" s="70">
        <v>82249838</v>
      </c>
      <c r="Q27" s="61">
        <v>21995800.29</v>
      </c>
      <c r="R27" s="61">
        <v>1194075.88</v>
      </c>
      <c r="S27" s="70">
        <v>20801724.41</v>
      </c>
      <c r="T27" s="70">
        <v>0</v>
      </c>
      <c r="U27" s="70">
        <v>5524618.85</v>
      </c>
      <c r="V27" s="237">
        <v>29.56</v>
      </c>
      <c r="W27" s="237">
        <v>23.63</v>
      </c>
      <c r="X27" s="70">
        <v>4662655</v>
      </c>
      <c r="Y27" s="73">
        <v>6286994.92</v>
      </c>
    </row>
    <row r="28" spans="1:25" ht="12.75">
      <c r="A28" s="256">
        <v>2</v>
      </c>
      <c r="B28" s="257">
        <v>15</v>
      </c>
      <c r="C28" s="257">
        <v>0</v>
      </c>
      <c r="D28" s="36">
        <v>0</v>
      </c>
      <c r="E28" s="36">
        <v>1</v>
      </c>
      <c r="F28" s="46"/>
      <c r="G28" s="44" t="s">
        <v>294</v>
      </c>
      <c r="H28" s="61">
        <v>57532571</v>
      </c>
      <c r="I28" s="61">
        <v>7545526</v>
      </c>
      <c r="J28" s="70">
        <v>49987045</v>
      </c>
      <c r="K28" s="61">
        <v>18077816.02</v>
      </c>
      <c r="L28" s="61">
        <v>2070798.79</v>
      </c>
      <c r="M28" s="70">
        <v>16007017.23</v>
      </c>
      <c r="N28" s="61">
        <v>65005244</v>
      </c>
      <c r="O28" s="61">
        <v>14613324</v>
      </c>
      <c r="P28" s="70">
        <v>50391920</v>
      </c>
      <c r="Q28" s="61">
        <v>11973679.27</v>
      </c>
      <c r="R28" s="61">
        <v>89852</v>
      </c>
      <c r="S28" s="70">
        <v>11883827.27</v>
      </c>
      <c r="T28" s="70">
        <v>-7472673</v>
      </c>
      <c r="U28" s="70">
        <v>6104136.75</v>
      </c>
      <c r="V28" s="237">
        <v>31.42</v>
      </c>
      <c r="W28" s="237">
        <v>18.41</v>
      </c>
      <c r="X28" s="70">
        <v>-404875</v>
      </c>
      <c r="Y28" s="73">
        <v>4123189.96</v>
      </c>
    </row>
    <row r="29" spans="1:25" ht="12.75">
      <c r="A29" s="256">
        <v>2</v>
      </c>
      <c r="B29" s="257">
        <v>16</v>
      </c>
      <c r="C29" s="257">
        <v>0</v>
      </c>
      <c r="D29" s="36">
        <v>0</v>
      </c>
      <c r="E29" s="36">
        <v>1</v>
      </c>
      <c r="F29" s="46"/>
      <c r="G29" s="44" t="s">
        <v>295</v>
      </c>
      <c r="H29" s="61">
        <v>42254753</v>
      </c>
      <c r="I29" s="61">
        <v>2901397</v>
      </c>
      <c r="J29" s="70">
        <v>39353356</v>
      </c>
      <c r="K29" s="61">
        <v>10686702.31</v>
      </c>
      <c r="L29" s="61">
        <v>846301.53</v>
      </c>
      <c r="M29" s="70">
        <v>9840400.78</v>
      </c>
      <c r="N29" s="61">
        <v>65682059</v>
      </c>
      <c r="O29" s="61">
        <v>23926897</v>
      </c>
      <c r="P29" s="70">
        <v>41755162</v>
      </c>
      <c r="Q29" s="61">
        <v>11218923.14</v>
      </c>
      <c r="R29" s="61">
        <v>1464694.49</v>
      </c>
      <c r="S29" s="70">
        <v>9754228.65</v>
      </c>
      <c r="T29" s="70">
        <v>-23427306</v>
      </c>
      <c r="U29" s="70">
        <v>-532220.83</v>
      </c>
      <c r="V29" s="237">
        <v>25.29</v>
      </c>
      <c r="W29" s="237">
        <v>17.08</v>
      </c>
      <c r="X29" s="70">
        <v>-2401806</v>
      </c>
      <c r="Y29" s="73">
        <v>86172.13</v>
      </c>
    </row>
    <row r="30" spans="1:25" ht="12.75">
      <c r="A30" s="256">
        <v>2</v>
      </c>
      <c r="B30" s="257">
        <v>17</v>
      </c>
      <c r="C30" s="257">
        <v>0</v>
      </c>
      <c r="D30" s="36">
        <v>0</v>
      </c>
      <c r="E30" s="36">
        <v>1</v>
      </c>
      <c r="F30" s="46"/>
      <c r="G30" s="44" t="s">
        <v>296</v>
      </c>
      <c r="H30" s="61">
        <v>48945356</v>
      </c>
      <c r="I30" s="61">
        <v>6738173</v>
      </c>
      <c r="J30" s="70">
        <v>42207183</v>
      </c>
      <c r="K30" s="61">
        <v>13438497.63</v>
      </c>
      <c r="L30" s="61">
        <v>6171.25</v>
      </c>
      <c r="M30" s="70">
        <v>13432326.38</v>
      </c>
      <c r="N30" s="61">
        <v>49242333</v>
      </c>
      <c r="O30" s="61">
        <v>7037080</v>
      </c>
      <c r="P30" s="70">
        <v>42205253</v>
      </c>
      <c r="Q30" s="61">
        <v>9458575.08</v>
      </c>
      <c r="R30" s="61">
        <v>76235.49</v>
      </c>
      <c r="S30" s="70">
        <v>9382339.59</v>
      </c>
      <c r="T30" s="70">
        <v>-296977</v>
      </c>
      <c r="U30" s="70">
        <v>3979922.55</v>
      </c>
      <c r="V30" s="237">
        <v>27.45</v>
      </c>
      <c r="W30" s="237">
        <v>19.2</v>
      </c>
      <c r="X30" s="70">
        <v>1930</v>
      </c>
      <c r="Y30" s="73">
        <v>4049986.79</v>
      </c>
    </row>
    <row r="31" spans="1:25" ht="12.75">
      <c r="A31" s="256">
        <v>2</v>
      </c>
      <c r="B31" s="257">
        <v>18</v>
      </c>
      <c r="C31" s="257">
        <v>0</v>
      </c>
      <c r="D31" s="36">
        <v>0</v>
      </c>
      <c r="E31" s="36">
        <v>1</v>
      </c>
      <c r="F31" s="46"/>
      <c r="G31" s="44" t="s">
        <v>297</v>
      </c>
      <c r="H31" s="61">
        <v>40973924</v>
      </c>
      <c r="I31" s="61">
        <v>9214357</v>
      </c>
      <c r="J31" s="70">
        <v>31759567</v>
      </c>
      <c r="K31" s="61">
        <v>8869139.25</v>
      </c>
      <c r="L31" s="61">
        <v>254018.51</v>
      </c>
      <c r="M31" s="70">
        <v>8615120.74</v>
      </c>
      <c r="N31" s="61">
        <v>44481689</v>
      </c>
      <c r="O31" s="61">
        <v>14400173</v>
      </c>
      <c r="P31" s="70">
        <v>30081516</v>
      </c>
      <c r="Q31" s="61">
        <v>8650688.69</v>
      </c>
      <c r="R31" s="61">
        <v>78616</v>
      </c>
      <c r="S31" s="70">
        <v>8572072.69</v>
      </c>
      <c r="T31" s="70">
        <v>-3507765</v>
      </c>
      <c r="U31" s="70">
        <v>218450.56</v>
      </c>
      <c r="V31" s="237">
        <v>21.64</v>
      </c>
      <c r="W31" s="237">
        <v>19.44</v>
      </c>
      <c r="X31" s="70">
        <v>1678051</v>
      </c>
      <c r="Y31" s="73">
        <v>43048.05</v>
      </c>
    </row>
    <row r="32" spans="1:25" ht="12.75">
      <c r="A32" s="256">
        <v>2</v>
      </c>
      <c r="B32" s="257">
        <v>19</v>
      </c>
      <c r="C32" s="257">
        <v>0</v>
      </c>
      <c r="D32" s="36">
        <v>0</v>
      </c>
      <c r="E32" s="36">
        <v>1</v>
      </c>
      <c r="F32" s="46"/>
      <c r="G32" s="44" t="s">
        <v>298</v>
      </c>
      <c r="H32" s="61">
        <v>217191536</v>
      </c>
      <c r="I32" s="61">
        <v>101377030</v>
      </c>
      <c r="J32" s="70">
        <v>115814506</v>
      </c>
      <c r="K32" s="61">
        <v>37209684.6</v>
      </c>
      <c r="L32" s="61">
        <v>197757.19</v>
      </c>
      <c r="M32" s="70">
        <v>37011927.41</v>
      </c>
      <c r="N32" s="61">
        <v>229348757</v>
      </c>
      <c r="O32" s="61">
        <v>113582250</v>
      </c>
      <c r="P32" s="70">
        <v>115766507</v>
      </c>
      <c r="Q32" s="61">
        <v>40348624.43</v>
      </c>
      <c r="R32" s="61">
        <v>10276598.96</v>
      </c>
      <c r="S32" s="70">
        <v>30072025.47</v>
      </c>
      <c r="T32" s="70">
        <v>-12157221</v>
      </c>
      <c r="U32" s="70">
        <v>-3138939.83</v>
      </c>
      <c r="V32" s="237">
        <v>17.13</v>
      </c>
      <c r="W32" s="237">
        <v>17.59</v>
      </c>
      <c r="X32" s="70">
        <v>47999</v>
      </c>
      <c r="Y32" s="73">
        <v>6939901.94</v>
      </c>
    </row>
    <row r="33" spans="1:25" ht="12.75">
      <c r="A33" s="256">
        <v>2</v>
      </c>
      <c r="B33" s="257">
        <v>20</v>
      </c>
      <c r="C33" s="257">
        <v>0</v>
      </c>
      <c r="D33" s="36">
        <v>0</v>
      </c>
      <c r="E33" s="36">
        <v>1</v>
      </c>
      <c r="F33" s="46"/>
      <c r="G33" s="44" t="s">
        <v>299</v>
      </c>
      <c r="H33" s="61">
        <v>68360995</v>
      </c>
      <c r="I33" s="61">
        <v>9953684</v>
      </c>
      <c r="J33" s="70">
        <v>58407311</v>
      </c>
      <c r="K33" s="61">
        <v>17810881.01</v>
      </c>
      <c r="L33" s="61">
        <v>258941.99</v>
      </c>
      <c r="M33" s="70">
        <v>17551939.02</v>
      </c>
      <c r="N33" s="61">
        <v>71882495</v>
      </c>
      <c r="O33" s="61">
        <v>17404014</v>
      </c>
      <c r="P33" s="70">
        <v>54478481</v>
      </c>
      <c r="Q33" s="61">
        <v>16748618.07</v>
      </c>
      <c r="R33" s="61">
        <v>1773285.89</v>
      </c>
      <c r="S33" s="70">
        <v>14975332.18</v>
      </c>
      <c r="T33" s="70">
        <v>-3521500</v>
      </c>
      <c r="U33" s="70">
        <v>1062262.94</v>
      </c>
      <c r="V33" s="237">
        <v>26.05</v>
      </c>
      <c r="W33" s="237">
        <v>23.29</v>
      </c>
      <c r="X33" s="70">
        <v>3928830</v>
      </c>
      <c r="Y33" s="73">
        <v>2576606.84</v>
      </c>
    </row>
    <row r="34" spans="1:25" ht="12.75">
      <c r="A34" s="256">
        <v>2</v>
      </c>
      <c r="B34" s="257">
        <v>21</v>
      </c>
      <c r="C34" s="257">
        <v>0</v>
      </c>
      <c r="D34" s="36">
        <v>0</v>
      </c>
      <c r="E34" s="36">
        <v>1</v>
      </c>
      <c r="F34" s="46"/>
      <c r="G34" s="44" t="s">
        <v>300</v>
      </c>
      <c r="H34" s="61">
        <v>127609972</v>
      </c>
      <c r="I34" s="61">
        <v>5616759</v>
      </c>
      <c r="J34" s="70">
        <v>121993213</v>
      </c>
      <c r="K34" s="61">
        <v>38297764.86</v>
      </c>
      <c r="L34" s="61">
        <v>28533.98</v>
      </c>
      <c r="M34" s="70">
        <v>38269230.88</v>
      </c>
      <c r="N34" s="61">
        <v>123503513</v>
      </c>
      <c r="O34" s="61">
        <v>3580270</v>
      </c>
      <c r="P34" s="70">
        <v>119923243</v>
      </c>
      <c r="Q34" s="61">
        <v>30985505.19</v>
      </c>
      <c r="R34" s="61">
        <v>324818.94</v>
      </c>
      <c r="S34" s="70">
        <v>30660686.25</v>
      </c>
      <c r="T34" s="70">
        <v>4106459</v>
      </c>
      <c r="U34" s="70">
        <v>7312259.67</v>
      </c>
      <c r="V34" s="237">
        <v>30.01</v>
      </c>
      <c r="W34" s="237">
        <v>25.08</v>
      </c>
      <c r="X34" s="70">
        <v>2069970</v>
      </c>
      <c r="Y34" s="73">
        <v>7608544.63</v>
      </c>
    </row>
    <row r="35" spans="1:25" ht="12.75">
      <c r="A35" s="256">
        <v>2</v>
      </c>
      <c r="B35" s="257">
        <v>22</v>
      </c>
      <c r="C35" s="257">
        <v>0</v>
      </c>
      <c r="D35" s="36">
        <v>0</v>
      </c>
      <c r="E35" s="36">
        <v>1</v>
      </c>
      <c r="F35" s="46"/>
      <c r="G35" s="44" t="s">
        <v>301</v>
      </c>
      <c r="H35" s="61">
        <v>46260600</v>
      </c>
      <c r="I35" s="61">
        <v>704000</v>
      </c>
      <c r="J35" s="70">
        <v>45556600</v>
      </c>
      <c r="K35" s="61">
        <v>15492187.59</v>
      </c>
      <c r="L35" s="61">
        <v>114400</v>
      </c>
      <c r="M35" s="70">
        <v>15377787.59</v>
      </c>
      <c r="N35" s="61">
        <v>47053602</v>
      </c>
      <c r="O35" s="61">
        <v>1512539</v>
      </c>
      <c r="P35" s="70">
        <v>45541063</v>
      </c>
      <c r="Q35" s="61">
        <v>11640595.3</v>
      </c>
      <c r="R35" s="61">
        <v>25419.37</v>
      </c>
      <c r="S35" s="70">
        <v>11615175.93</v>
      </c>
      <c r="T35" s="70">
        <v>-793002</v>
      </c>
      <c r="U35" s="70">
        <v>3851592.29</v>
      </c>
      <c r="V35" s="237">
        <v>33.48</v>
      </c>
      <c r="W35" s="237">
        <v>24.73</v>
      </c>
      <c r="X35" s="70">
        <v>15537</v>
      </c>
      <c r="Y35" s="73">
        <v>3762611.66</v>
      </c>
    </row>
    <row r="36" spans="1:25" ht="12.75">
      <c r="A36" s="256">
        <v>2</v>
      </c>
      <c r="B36" s="257">
        <v>23</v>
      </c>
      <c r="C36" s="257">
        <v>0</v>
      </c>
      <c r="D36" s="36">
        <v>0</v>
      </c>
      <c r="E36" s="36">
        <v>1</v>
      </c>
      <c r="F36" s="46"/>
      <c r="G36" s="44" t="s">
        <v>302</v>
      </c>
      <c r="H36" s="61">
        <v>104496840</v>
      </c>
      <c r="I36" s="61">
        <v>37125309</v>
      </c>
      <c r="J36" s="70">
        <v>67371531</v>
      </c>
      <c r="K36" s="61">
        <v>22078876.88</v>
      </c>
      <c r="L36" s="61">
        <v>2280873.29</v>
      </c>
      <c r="M36" s="70">
        <v>19798003.59</v>
      </c>
      <c r="N36" s="61">
        <v>101024192</v>
      </c>
      <c r="O36" s="61">
        <v>33652661</v>
      </c>
      <c r="P36" s="70">
        <v>67371531</v>
      </c>
      <c r="Q36" s="61">
        <v>15893150.92</v>
      </c>
      <c r="R36" s="61">
        <v>682567.16</v>
      </c>
      <c r="S36" s="70">
        <v>15210583.76</v>
      </c>
      <c r="T36" s="70">
        <v>3472648</v>
      </c>
      <c r="U36" s="70">
        <v>6185725.96</v>
      </c>
      <c r="V36" s="237">
        <v>21.12</v>
      </c>
      <c r="W36" s="237">
        <v>15.73</v>
      </c>
      <c r="X36" s="70">
        <v>0</v>
      </c>
      <c r="Y36" s="73">
        <v>4587419.83</v>
      </c>
    </row>
    <row r="37" spans="1:25" ht="12.75">
      <c r="A37" s="256">
        <v>2</v>
      </c>
      <c r="B37" s="257">
        <v>24</v>
      </c>
      <c r="C37" s="257">
        <v>0</v>
      </c>
      <c r="D37" s="36">
        <v>0</v>
      </c>
      <c r="E37" s="36">
        <v>1</v>
      </c>
      <c r="F37" s="46"/>
      <c r="G37" s="44" t="s">
        <v>303</v>
      </c>
      <c r="H37" s="61">
        <v>78929560.94</v>
      </c>
      <c r="I37" s="61">
        <v>7960944.74</v>
      </c>
      <c r="J37" s="70">
        <v>70968616.2</v>
      </c>
      <c r="K37" s="61">
        <v>23182452.04</v>
      </c>
      <c r="L37" s="61">
        <v>150560.52</v>
      </c>
      <c r="M37" s="70">
        <v>23031891.52</v>
      </c>
      <c r="N37" s="61">
        <v>86282057.2</v>
      </c>
      <c r="O37" s="61">
        <v>17919074.87</v>
      </c>
      <c r="P37" s="70">
        <v>68362982.33</v>
      </c>
      <c r="Q37" s="61">
        <v>18116868.09</v>
      </c>
      <c r="R37" s="61">
        <v>191679.29</v>
      </c>
      <c r="S37" s="70">
        <v>17925188.8</v>
      </c>
      <c r="T37" s="70">
        <v>-7352496.26</v>
      </c>
      <c r="U37" s="70">
        <v>5065583.95</v>
      </c>
      <c r="V37" s="237">
        <v>29.37</v>
      </c>
      <c r="W37" s="237">
        <v>20.99</v>
      </c>
      <c r="X37" s="70">
        <v>2605633.87</v>
      </c>
      <c r="Y37" s="73">
        <v>5106702.72</v>
      </c>
    </row>
    <row r="38" spans="1:25" ht="12.75">
      <c r="A38" s="256">
        <v>2</v>
      </c>
      <c r="B38" s="257">
        <v>25</v>
      </c>
      <c r="C38" s="257">
        <v>0</v>
      </c>
      <c r="D38" s="36">
        <v>0</v>
      </c>
      <c r="E38" s="36">
        <v>1</v>
      </c>
      <c r="F38" s="46"/>
      <c r="G38" s="44" t="s">
        <v>304</v>
      </c>
      <c r="H38" s="61">
        <v>79369812</v>
      </c>
      <c r="I38" s="61">
        <v>7214664</v>
      </c>
      <c r="J38" s="70">
        <v>72155148</v>
      </c>
      <c r="K38" s="61">
        <v>22441392.82</v>
      </c>
      <c r="L38" s="61">
        <v>3412.95</v>
      </c>
      <c r="M38" s="70">
        <v>22437979.87</v>
      </c>
      <c r="N38" s="61">
        <v>79713560</v>
      </c>
      <c r="O38" s="61">
        <v>10667864</v>
      </c>
      <c r="P38" s="70">
        <v>69045696</v>
      </c>
      <c r="Q38" s="61">
        <v>17739287.68</v>
      </c>
      <c r="R38" s="61">
        <v>63556.56</v>
      </c>
      <c r="S38" s="70">
        <v>17675731.12</v>
      </c>
      <c r="T38" s="70">
        <v>-343748</v>
      </c>
      <c r="U38" s="70">
        <v>4702105.14</v>
      </c>
      <c r="V38" s="237">
        <v>28.27</v>
      </c>
      <c r="W38" s="237">
        <v>22.25</v>
      </c>
      <c r="X38" s="70">
        <v>3109452</v>
      </c>
      <c r="Y38" s="73">
        <v>4762248.75</v>
      </c>
    </row>
    <row r="39" spans="1:25" ht="12.75">
      <c r="A39" s="256">
        <v>2</v>
      </c>
      <c r="B39" s="257">
        <v>26</v>
      </c>
      <c r="C39" s="257">
        <v>0</v>
      </c>
      <c r="D39" s="36">
        <v>0</v>
      </c>
      <c r="E39" s="36">
        <v>1</v>
      </c>
      <c r="F39" s="46"/>
      <c r="G39" s="44" t="s">
        <v>305</v>
      </c>
      <c r="H39" s="61">
        <v>42107442</v>
      </c>
      <c r="I39" s="61">
        <v>71500</v>
      </c>
      <c r="J39" s="70">
        <v>42035942</v>
      </c>
      <c r="K39" s="61">
        <v>12062945.16</v>
      </c>
      <c r="L39" s="61">
        <v>307110.38</v>
      </c>
      <c r="M39" s="70">
        <v>11755834.78</v>
      </c>
      <c r="N39" s="61">
        <v>42107442</v>
      </c>
      <c r="O39" s="61">
        <v>152800</v>
      </c>
      <c r="P39" s="70">
        <v>41954642</v>
      </c>
      <c r="Q39" s="61">
        <v>9987259.87</v>
      </c>
      <c r="R39" s="61">
        <v>49657.21</v>
      </c>
      <c r="S39" s="70">
        <v>9937602.66</v>
      </c>
      <c r="T39" s="70">
        <v>0</v>
      </c>
      <c r="U39" s="70">
        <v>2075685.29</v>
      </c>
      <c r="V39" s="237">
        <v>28.64</v>
      </c>
      <c r="W39" s="237">
        <v>23.71</v>
      </c>
      <c r="X39" s="70">
        <v>81300</v>
      </c>
      <c r="Y39" s="73">
        <v>1818232.12</v>
      </c>
    </row>
    <row r="40" spans="1:25" s="107" customFormat="1" ht="15">
      <c r="A40" s="258"/>
      <c r="B40" s="259"/>
      <c r="C40" s="259"/>
      <c r="D40" s="120"/>
      <c r="E40" s="120"/>
      <c r="F40" s="121" t="s">
        <v>306</v>
      </c>
      <c r="G40" s="122"/>
      <c r="H40" s="123">
        <v>4344566042</v>
      </c>
      <c r="I40" s="123">
        <v>984100398.45</v>
      </c>
      <c r="J40" s="124">
        <v>3360465643.55</v>
      </c>
      <c r="K40" s="123">
        <v>1043739069.99</v>
      </c>
      <c r="L40" s="123">
        <v>147288009.60000002</v>
      </c>
      <c r="M40" s="124">
        <v>896451060.39</v>
      </c>
      <c r="N40" s="123">
        <v>4525017920</v>
      </c>
      <c r="O40" s="123">
        <v>1289832521.74</v>
      </c>
      <c r="P40" s="124">
        <v>3235185398.26</v>
      </c>
      <c r="Q40" s="123">
        <v>878937957.5</v>
      </c>
      <c r="R40" s="123">
        <v>114370537.45</v>
      </c>
      <c r="S40" s="124">
        <v>764567420.05</v>
      </c>
      <c r="T40" s="124">
        <v>-180451878</v>
      </c>
      <c r="U40" s="124">
        <v>164801112.48999998</v>
      </c>
      <c r="V40" s="238">
        <v>24.02401206242269</v>
      </c>
      <c r="W40" s="238">
        <v>19.423966336469224</v>
      </c>
      <c r="X40" s="124">
        <v>125280245.28999999</v>
      </c>
      <c r="Y40" s="125">
        <v>131883640.34</v>
      </c>
    </row>
    <row r="41" spans="1:25" ht="12.75">
      <c r="A41" s="256">
        <v>2</v>
      </c>
      <c r="B41" s="257">
        <v>61</v>
      </c>
      <c r="C41" s="257">
        <v>0</v>
      </c>
      <c r="D41" s="36">
        <v>0</v>
      </c>
      <c r="E41" s="36">
        <v>2</v>
      </c>
      <c r="F41" s="46"/>
      <c r="G41" s="44" t="s">
        <v>307</v>
      </c>
      <c r="H41" s="61">
        <v>365305214</v>
      </c>
      <c r="I41" s="61">
        <v>71821290</v>
      </c>
      <c r="J41" s="70">
        <v>293483924</v>
      </c>
      <c r="K41" s="61">
        <v>85917414.04</v>
      </c>
      <c r="L41" s="61">
        <v>2736151.19</v>
      </c>
      <c r="M41" s="70">
        <v>83181262.85</v>
      </c>
      <c r="N41" s="61">
        <v>443334802</v>
      </c>
      <c r="O41" s="61">
        <v>166829983</v>
      </c>
      <c r="P41" s="70">
        <v>276504819</v>
      </c>
      <c r="Q41" s="61">
        <v>73565874.03</v>
      </c>
      <c r="R41" s="61">
        <v>4307104.28</v>
      </c>
      <c r="S41" s="70">
        <v>69258769.75</v>
      </c>
      <c r="T41" s="70">
        <v>-78029588</v>
      </c>
      <c r="U41" s="70">
        <v>12351540.01</v>
      </c>
      <c r="V41" s="237">
        <v>23.51</v>
      </c>
      <c r="W41" s="237">
        <v>16.59</v>
      </c>
      <c r="X41" s="70">
        <v>16979105</v>
      </c>
      <c r="Y41" s="73">
        <v>13922493.1</v>
      </c>
    </row>
    <row r="42" spans="1:25" ht="12.75">
      <c r="A42" s="256">
        <v>2</v>
      </c>
      <c r="B42" s="257">
        <v>62</v>
      </c>
      <c r="C42" s="257">
        <v>0</v>
      </c>
      <c r="D42" s="36">
        <v>0</v>
      </c>
      <c r="E42" s="36">
        <v>2</v>
      </c>
      <c r="F42" s="46"/>
      <c r="G42" s="44" t="s">
        <v>308</v>
      </c>
      <c r="H42" s="61">
        <v>369946757</v>
      </c>
      <c r="I42" s="61">
        <v>30536766.45</v>
      </c>
      <c r="J42" s="70">
        <v>339409990.55</v>
      </c>
      <c r="K42" s="61">
        <v>108071848.32</v>
      </c>
      <c r="L42" s="61">
        <v>5461105.2</v>
      </c>
      <c r="M42" s="70">
        <v>102610743.12</v>
      </c>
      <c r="N42" s="61">
        <v>406299757</v>
      </c>
      <c r="O42" s="61">
        <v>67931992.74</v>
      </c>
      <c r="P42" s="70">
        <v>338367764.26</v>
      </c>
      <c r="Q42" s="61">
        <v>91636231.85</v>
      </c>
      <c r="R42" s="61">
        <v>2929921.72</v>
      </c>
      <c r="S42" s="70">
        <v>88706310.13</v>
      </c>
      <c r="T42" s="70">
        <v>-36353000</v>
      </c>
      <c r="U42" s="70">
        <v>16435616.47</v>
      </c>
      <c r="V42" s="237">
        <v>29.21</v>
      </c>
      <c r="W42" s="237">
        <v>22.55</v>
      </c>
      <c r="X42" s="70">
        <v>1042226.29</v>
      </c>
      <c r="Y42" s="73">
        <v>13904432.99</v>
      </c>
    </row>
    <row r="43" spans="1:25" ht="12.75">
      <c r="A43" s="256">
        <v>2</v>
      </c>
      <c r="B43" s="257">
        <v>64</v>
      </c>
      <c r="C43" s="257">
        <v>0</v>
      </c>
      <c r="D43" s="36">
        <v>0</v>
      </c>
      <c r="E43" s="36">
        <v>2</v>
      </c>
      <c r="F43" s="46"/>
      <c r="G43" s="44" t="s">
        <v>309</v>
      </c>
      <c r="H43" s="61">
        <v>3609314071</v>
      </c>
      <c r="I43" s="61">
        <v>881742342</v>
      </c>
      <c r="J43" s="70">
        <v>2727571729</v>
      </c>
      <c r="K43" s="61">
        <v>849749807.63</v>
      </c>
      <c r="L43" s="61">
        <v>139090753.21</v>
      </c>
      <c r="M43" s="70">
        <v>710659054.42</v>
      </c>
      <c r="N43" s="61">
        <v>3675383361</v>
      </c>
      <c r="O43" s="61">
        <v>1055070546</v>
      </c>
      <c r="P43" s="70">
        <v>2620312815</v>
      </c>
      <c r="Q43" s="61">
        <v>713735851.62</v>
      </c>
      <c r="R43" s="61">
        <v>107133511.45</v>
      </c>
      <c r="S43" s="70">
        <v>606602340.17</v>
      </c>
      <c r="T43" s="70">
        <v>-66069290</v>
      </c>
      <c r="U43" s="70">
        <v>136013956.01</v>
      </c>
      <c r="V43" s="237">
        <v>23.54</v>
      </c>
      <c r="W43" s="237">
        <v>19.41</v>
      </c>
      <c r="X43" s="70">
        <v>107258914</v>
      </c>
      <c r="Y43" s="73">
        <v>104056714.25</v>
      </c>
    </row>
    <row r="44" spans="1:25" s="107" customFormat="1" ht="15">
      <c r="A44" s="258"/>
      <c r="B44" s="259"/>
      <c r="C44" s="259"/>
      <c r="D44" s="120"/>
      <c r="E44" s="120"/>
      <c r="F44" s="121" t="s">
        <v>310</v>
      </c>
      <c r="G44" s="122"/>
      <c r="H44" s="123">
        <v>6532133636.39</v>
      </c>
      <c r="I44" s="123">
        <v>1272302461.0900002</v>
      </c>
      <c r="J44" s="124">
        <v>5259831175.3</v>
      </c>
      <c r="K44" s="123">
        <v>1604063128.6100001</v>
      </c>
      <c r="L44" s="123">
        <v>99087466.96</v>
      </c>
      <c r="M44" s="124">
        <v>1504975661.65</v>
      </c>
      <c r="N44" s="123">
        <v>6949723645.509999</v>
      </c>
      <c r="O44" s="123">
        <v>1902971925.74</v>
      </c>
      <c r="P44" s="124">
        <v>5046751719.77</v>
      </c>
      <c r="Q44" s="123">
        <v>1383738276.2600002</v>
      </c>
      <c r="R44" s="123">
        <v>143005446.12</v>
      </c>
      <c r="S44" s="124">
        <v>1240732830.14</v>
      </c>
      <c r="T44" s="124">
        <v>-417590009.12</v>
      </c>
      <c r="U44" s="124">
        <v>220324852.34999996</v>
      </c>
      <c r="V44" s="238">
        <v>24.55649590011281</v>
      </c>
      <c r="W44" s="238">
        <v>19.910694969201987</v>
      </c>
      <c r="X44" s="124">
        <v>213079455.52999997</v>
      </c>
      <c r="Y44" s="125">
        <v>264242831.50999993</v>
      </c>
    </row>
    <row r="45" spans="1:25" s="107" customFormat="1" ht="15">
      <c r="A45" s="258"/>
      <c r="B45" s="259"/>
      <c r="C45" s="259"/>
      <c r="D45" s="120"/>
      <c r="E45" s="120"/>
      <c r="F45" s="121" t="s">
        <v>311</v>
      </c>
      <c r="G45" s="122"/>
      <c r="H45" s="123">
        <v>2411559289.68</v>
      </c>
      <c r="I45" s="123">
        <v>448677321.18</v>
      </c>
      <c r="J45" s="124">
        <v>1962881968.5</v>
      </c>
      <c r="K45" s="123">
        <v>583456619.8300002</v>
      </c>
      <c r="L45" s="123">
        <v>40694983.68000001</v>
      </c>
      <c r="M45" s="124">
        <v>542761636.15</v>
      </c>
      <c r="N45" s="123">
        <v>2551654961</v>
      </c>
      <c r="O45" s="123">
        <v>629455951.47</v>
      </c>
      <c r="P45" s="124">
        <v>1922199009.53</v>
      </c>
      <c r="Q45" s="123">
        <v>518065495.9900001</v>
      </c>
      <c r="R45" s="123">
        <v>49542336.779999994</v>
      </c>
      <c r="S45" s="124">
        <v>468523159.2099999</v>
      </c>
      <c r="T45" s="124">
        <v>-140095671.32</v>
      </c>
      <c r="U45" s="124">
        <v>65391123.84</v>
      </c>
      <c r="V45" s="238">
        <v>24.194164428253455</v>
      </c>
      <c r="W45" s="238">
        <v>20.30311714977988</v>
      </c>
      <c r="X45" s="124">
        <v>40682958.97</v>
      </c>
      <c r="Y45" s="125">
        <v>74238476.94</v>
      </c>
    </row>
    <row r="46" spans="1:25" ht="12.75">
      <c r="A46" s="256">
        <v>2</v>
      </c>
      <c r="B46" s="257">
        <v>2</v>
      </c>
      <c r="C46" s="257">
        <v>1</v>
      </c>
      <c r="D46" s="36">
        <v>1</v>
      </c>
      <c r="E46" s="36">
        <v>0</v>
      </c>
      <c r="F46" s="46"/>
      <c r="G46" s="44" t="s">
        <v>312</v>
      </c>
      <c r="H46" s="61">
        <v>85393615</v>
      </c>
      <c r="I46" s="61">
        <v>12010306</v>
      </c>
      <c r="J46" s="70">
        <v>73383309</v>
      </c>
      <c r="K46" s="61">
        <v>22547844.86</v>
      </c>
      <c r="L46" s="61">
        <v>2643581.66</v>
      </c>
      <c r="M46" s="70">
        <v>19904263.2</v>
      </c>
      <c r="N46" s="61">
        <v>98592911</v>
      </c>
      <c r="O46" s="61">
        <v>22497706</v>
      </c>
      <c r="P46" s="70">
        <v>76095205</v>
      </c>
      <c r="Q46" s="61">
        <v>17423721.17</v>
      </c>
      <c r="R46" s="61">
        <v>75575.72</v>
      </c>
      <c r="S46" s="70">
        <v>17348145.45</v>
      </c>
      <c r="T46" s="70">
        <v>-13199296</v>
      </c>
      <c r="U46" s="70">
        <v>5124123.69</v>
      </c>
      <c r="V46" s="237">
        <v>26.4</v>
      </c>
      <c r="W46" s="237">
        <v>17.67</v>
      </c>
      <c r="X46" s="70">
        <v>-2711896</v>
      </c>
      <c r="Y46" s="73">
        <v>2556117.75</v>
      </c>
    </row>
    <row r="47" spans="1:25" ht="12.75">
      <c r="A47" s="256">
        <v>2</v>
      </c>
      <c r="B47" s="257">
        <v>21</v>
      </c>
      <c r="C47" s="257">
        <v>1</v>
      </c>
      <c r="D47" s="36">
        <v>1</v>
      </c>
      <c r="E47" s="36">
        <v>0</v>
      </c>
      <c r="F47" s="46"/>
      <c r="G47" s="44" t="s">
        <v>313</v>
      </c>
      <c r="H47" s="61">
        <v>44348274.7</v>
      </c>
      <c r="I47" s="61">
        <v>5781943</v>
      </c>
      <c r="J47" s="70">
        <v>38566331.7</v>
      </c>
      <c r="K47" s="61">
        <v>10471012.55</v>
      </c>
      <c r="L47" s="61">
        <v>286195.53</v>
      </c>
      <c r="M47" s="70">
        <v>10184817.02</v>
      </c>
      <c r="N47" s="61">
        <v>47325674.7</v>
      </c>
      <c r="O47" s="61">
        <v>11172943</v>
      </c>
      <c r="P47" s="70">
        <v>36152731.7</v>
      </c>
      <c r="Q47" s="61">
        <v>10385562.3</v>
      </c>
      <c r="R47" s="61">
        <v>1131901.55</v>
      </c>
      <c r="S47" s="70">
        <v>9253660.75</v>
      </c>
      <c r="T47" s="70">
        <v>-2977400</v>
      </c>
      <c r="U47" s="70">
        <v>85450.25</v>
      </c>
      <c r="V47" s="237">
        <v>23.61</v>
      </c>
      <c r="W47" s="237">
        <v>21.94</v>
      </c>
      <c r="X47" s="70">
        <v>2413600</v>
      </c>
      <c r="Y47" s="73">
        <v>931156.27</v>
      </c>
    </row>
    <row r="48" spans="1:25" ht="12.75">
      <c r="A48" s="256">
        <v>2</v>
      </c>
      <c r="B48" s="257">
        <v>1</v>
      </c>
      <c r="C48" s="257">
        <v>1</v>
      </c>
      <c r="D48" s="36">
        <v>1</v>
      </c>
      <c r="E48" s="36">
        <v>0</v>
      </c>
      <c r="F48" s="46"/>
      <c r="G48" s="44" t="s">
        <v>314</v>
      </c>
      <c r="H48" s="61">
        <v>148075837</v>
      </c>
      <c r="I48" s="61">
        <v>46388877</v>
      </c>
      <c r="J48" s="70">
        <v>101686960</v>
      </c>
      <c r="K48" s="61">
        <v>34120758.47</v>
      </c>
      <c r="L48" s="61">
        <v>3884221.64</v>
      </c>
      <c r="M48" s="70">
        <v>30236536.83</v>
      </c>
      <c r="N48" s="61">
        <v>145385368</v>
      </c>
      <c r="O48" s="61">
        <v>44179857</v>
      </c>
      <c r="P48" s="70">
        <v>101205511</v>
      </c>
      <c r="Q48" s="61">
        <v>32909230.43</v>
      </c>
      <c r="R48" s="61">
        <v>7573210.67</v>
      </c>
      <c r="S48" s="70">
        <v>25336019.76</v>
      </c>
      <c r="T48" s="70">
        <v>2690469</v>
      </c>
      <c r="U48" s="70">
        <v>1211528.04</v>
      </c>
      <c r="V48" s="237">
        <v>23.04</v>
      </c>
      <c r="W48" s="237">
        <v>22.63</v>
      </c>
      <c r="X48" s="70">
        <v>481449</v>
      </c>
      <c r="Y48" s="73">
        <v>4900517.07</v>
      </c>
    </row>
    <row r="49" spans="1:25" ht="12.75">
      <c r="A49" s="256">
        <v>2</v>
      </c>
      <c r="B49" s="257">
        <v>9</v>
      </c>
      <c r="C49" s="257">
        <v>1</v>
      </c>
      <c r="D49" s="36">
        <v>1</v>
      </c>
      <c r="E49" s="36">
        <v>0</v>
      </c>
      <c r="F49" s="46"/>
      <c r="G49" s="44" t="s">
        <v>315</v>
      </c>
      <c r="H49" s="61">
        <v>37483918</v>
      </c>
      <c r="I49" s="61">
        <v>6629463</v>
      </c>
      <c r="J49" s="70">
        <v>30854455</v>
      </c>
      <c r="K49" s="61">
        <v>9004590.6</v>
      </c>
      <c r="L49" s="61">
        <v>126563.57</v>
      </c>
      <c r="M49" s="70">
        <v>8878027.03</v>
      </c>
      <c r="N49" s="61">
        <v>37990786</v>
      </c>
      <c r="O49" s="61">
        <v>8085413</v>
      </c>
      <c r="P49" s="70">
        <v>29905373</v>
      </c>
      <c r="Q49" s="61">
        <v>7543271.07</v>
      </c>
      <c r="R49" s="61">
        <v>760013.39</v>
      </c>
      <c r="S49" s="70">
        <v>6783257.68</v>
      </c>
      <c r="T49" s="70">
        <v>-506868</v>
      </c>
      <c r="U49" s="70">
        <v>1461319.53</v>
      </c>
      <c r="V49" s="237">
        <v>24.02</v>
      </c>
      <c r="W49" s="237">
        <v>19.85</v>
      </c>
      <c r="X49" s="70">
        <v>949082</v>
      </c>
      <c r="Y49" s="73">
        <v>2094769.35</v>
      </c>
    </row>
    <row r="50" spans="1:25" ht="12.75">
      <c r="A50" s="256">
        <v>2</v>
      </c>
      <c r="B50" s="257">
        <v>8</v>
      </c>
      <c r="C50" s="257">
        <v>1</v>
      </c>
      <c r="D50" s="36">
        <v>1</v>
      </c>
      <c r="E50" s="36">
        <v>0</v>
      </c>
      <c r="F50" s="46"/>
      <c r="G50" s="44" t="s">
        <v>316</v>
      </c>
      <c r="H50" s="61">
        <v>19661445</v>
      </c>
      <c r="I50" s="61">
        <v>5142805</v>
      </c>
      <c r="J50" s="70">
        <v>14518640</v>
      </c>
      <c r="K50" s="61">
        <v>3846532.1</v>
      </c>
      <c r="L50" s="61">
        <v>55204.8</v>
      </c>
      <c r="M50" s="70">
        <v>3791327.3</v>
      </c>
      <c r="N50" s="61">
        <v>19670561</v>
      </c>
      <c r="O50" s="61">
        <v>5462508</v>
      </c>
      <c r="P50" s="70">
        <v>14208053</v>
      </c>
      <c r="Q50" s="61">
        <v>4486841.88</v>
      </c>
      <c r="R50" s="61">
        <v>469145.88</v>
      </c>
      <c r="S50" s="70">
        <v>4017696</v>
      </c>
      <c r="T50" s="70">
        <v>-9116</v>
      </c>
      <c r="U50" s="70">
        <v>-640309.78</v>
      </c>
      <c r="V50" s="237">
        <v>19.56</v>
      </c>
      <c r="W50" s="237">
        <v>22.8</v>
      </c>
      <c r="X50" s="70">
        <v>310587</v>
      </c>
      <c r="Y50" s="73">
        <v>-226368.7</v>
      </c>
    </row>
    <row r="51" spans="1:25" ht="12.75">
      <c r="A51" s="256">
        <v>2</v>
      </c>
      <c r="B51" s="257">
        <v>2</v>
      </c>
      <c r="C51" s="257">
        <v>2</v>
      </c>
      <c r="D51" s="36">
        <v>1</v>
      </c>
      <c r="E51" s="36">
        <v>0</v>
      </c>
      <c r="F51" s="46"/>
      <c r="G51" s="44" t="s">
        <v>317</v>
      </c>
      <c r="H51" s="61">
        <v>92980631</v>
      </c>
      <c r="I51" s="61">
        <v>17106516</v>
      </c>
      <c r="J51" s="70">
        <v>75874115</v>
      </c>
      <c r="K51" s="61">
        <v>23825108.3</v>
      </c>
      <c r="L51" s="61">
        <v>1614039.3</v>
      </c>
      <c r="M51" s="70">
        <v>22211069</v>
      </c>
      <c r="N51" s="61">
        <v>103848561</v>
      </c>
      <c r="O51" s="61">
        <v>28476703</v>
      </c>
      <c r="P51" s="70">
        <v>75371858</v>
      </c>
      <c r="Q51" s="61">
        <v>19836812.12</v>
      </c>
      <c r="R51" s="61">
        <v>903770.14</v>
      </c>
      <c r="S51" s="70">
        <v>18933041.98</v>
      </c>
      <c r="T51" s="70">
        <v>-10867930</v>
      </c>
      <c r="U51" s="70">
        <v>3988296.18</v>
      </c>
      <c r="V51" s="237">
        <v>25.62</v>
      </c>
      <c r="W51" s="237">
        <v>19.1</v>
      </c>
      <c r="X51" s="70">
        <v>502257</v>
      </c>
      <c r="Y51" s="73">
        <v>3278027.02</v>
      </c>
    </row>
    <row r="52" spans="1:25" ht="12.75">
      <c r="A52" s="256">
        <v>2</v>
      </c>
      <c r="B52" s="257">
        <v>3</v>
      </c>
      <c r="C52" s="257">
        <v>1</v>
      </c>
      <c r="D52" s="36">
        <v>1</v>
      </c>
      <c r="E52" s="36">
        <v>0</v>
      </c>
      <c r="F52" s="46"/>
      <c r="G52" s="44" t="s">
        <v>318</v>
      </c>
      <c r="H52" s="61">
        <v>201086911</v>
      </c>
      <c r="I52" s="61">
        <v>18636915</v>
      </c>
      <c r="J52" s="70">
        <v>182449996</v>
      </c>
      <c r="K52" s="61">
        <v>57006529.02</v>
      </c>
      <c r="L52" s="61">
        <v>1079912.62</v>
      </c>
      <c r="M52" s="70">
        <v>55926616.4</v>
      </c>
      <c r="N52" s="61">
        <v>209379414</v>
      </c>
      <c r="O52" s="61">
        <v>38341930</v>
      </c>
      <c r="P52" s="70">
        <v>171037484</v>
      </c>
      <c r="Q52" s="61">
        <v>39568953.61</v>
      </c>
      <c r="R52" s="61">
        <v>3256714.15</v>
      </c>
      <c r="S52" s="70">
        <v>36312239.46</v>
      </c>
      <c r="T52" s="70">
        <v>-8292503</v>
      </c>
      <c r="U52" s="70">
        <v>17437575.41</v>
      </c>
      <c r="V52" s="237">
        <v>28.34</v>
      </c>
      <c r="W52" s="237">
        <v>18.89</v>
      </c>
      <c r="X52" s="70">
        <v>11412512</v>
      </c>
      <c r="Y52" s="73">
        <v>19614376.94</v>
      </c>
    </row>
    <row r="53" spans="1:25" ht="12.75">
      <c r="A53" s="256">
        <v>2</v>
      </c>
      <c r="B53" s="257">
        <v>5</v>
      </c>
      <c r="C53" s="257">
        <v>1</v>
      </c>
      <c r="D53" s="36">
        <v>1</v>
      </c>
      <c r="E53" s="36">
        <v>0</v>
      </c>
      <c r="F53" s="46"/>
      <c r="G53" s="44" t="s">
        <v>319</v>
      </c>
      <c r="H53" s="61">
        <v>66255423.56</v>
      </c>
      <c r="I53" s="61">
        <v>9730006.53</v>
      </c>
      <c r="J53" s="70">
        <v>56525417.03</v>
      </c>
      <c r="K53" s="61">
        <v>16110945.29</v>
      </c>
      <c r="L53" s="61">
        <v>1369122.95</v>
      </c>
      <c r="M53" s="70">
        <v>14741822.34</v>
      </c>
      <c r="N53" s="61">
        <v>67152687.56</v>
      </c>
      <c r="O53" s="61">
        <v>11386717.44</v>
      </c>
      <c r="P53" s="70">
        <v>55765970.12</v>
      </c>
      <c r="Q53" s="61">
        <v>14527782.61</v>
      </c>
      <c r="R53" s="61">
        <v>1227927.15</v>
      </c>
      <c r="S53" s="70">
        <v>13299855.46</v>
      </c>
      <c r="T53" s="70">
        <v>-897264</v>
      </c>
      <c r="U53" s="70">
        <v>1583162.68</v>
      </c>
      <c r="V53" s="237">
        <v>24.31</v>
      </c>
      <c r="W53" s="237">
        <v>21.63</v>
      </c>
      <c r="X53" s="70">
        <v>759446.91</v>
      </c>
      <c r="Y53" s="73">
        <v>1441966.88</v>
      </c>
    </row>
    <row r="54" spans="1:25" ht="12.75">
      <c r="A54" s="256">
        <v>2</v>
      </c>
      <c r="B54" s="257">
        <v>21</v>
      </c>
      <c r="C54" s="257">
        <v>2</v>
      </c>
      <c r="D54" s="36">
        <v>1</v>
      </c>
      <c r="E54" s="36">
        <v>0</v>
      </c>
      <c r="F54" s="46"/>
      <c r="G54" s="44" t="s">
        <v>320</v>
      </c>
      <c r="H54" s="61">
        <v>17244402</v>
      </c>
      <c r="I54" s="61">
        <v>6119736</v>
      </c>
      <c r="J54" s="70">
        <v>11124666</v>
      </c>
      <c r="K54" s="61">
        <v>3525128.52</v>
      </c>
      <c r="L54" s="61">
        <v>157273.2</v>
      </c>
      <c r="M54" s="70">
        <v>3367855.32</v>
      </c>
      <c r="N54" s="61">
        <v>18535966</v>
      </c>
      <c r="O54" s="61">
        <v>7411300</v>
      </c>
      <c r="P54" s="70">
        <v>11124666</v>
      </c>
      <c r="Q54" s="61">
        <v>3682031.8</v>
      </c>
      <c r="R54" s="61">
        <v>324810.41</v>
      </c>
      <c r="S54" s="70">
        <v>3357221.39</v>
      </c>
      <c r="T54" s="70">
        <v>-1291564</v>
      </c>
      <c r="U54" s="70">
        <v>-156903.28</v>
      </c>
      <c r="V54" s="237">
        <v>20.44</v>
      </c>
      <c r="W54" s="237">
        <v>19.86</v>
      </c>
      <c r="X54" s="70">
        <v>0</v>
      </c>
      <c r="Y54" s="73">
        <v>10633.93</v>
      </c>
    </row>
    <row r="55" spans="1:25" ht="12.75">
      <c r="A55" s="256">
        <v>2</v>
      </c>
      <c r="B55" s="257">
        <v>7</v>
      </c>
      <c r="C55" s="257">
        <v>1</v>
      </c>
      <c r="D55" s="36">
        <v>1</v>
      </c>
      <c r="E55" s="36">
        <v>0</v>
      </c>
      <c r="F55" s="46"/>
      <c r="G55" s="44" t="s">
        <v>321</v>
      </c>
      <c r="H55" s="61">
        <v>54970688</v>
      </c>
      <c r="I55" s="61">
        <v>9244036</v>
      </c>
      <c r="J55" s="70">
        <v>45726652</v>
      </c>
      <c r="K55" s="61">
        <v>14309600.83</v>
      </c>
      <c r="L55" s="61">
        <v>1973854.27</v>
      </c>
      <c r="M55" s="70">
        <v>12335746.56</v>
      </c>
      <c r="N55" s="61">
        <v>57548115</v>
      </c>
      <c r="O55" s="61">
        <v>12128513</v>
      </c>
      <c r="P55" s="70">
        <v>45419602</v>
      </c>
      <c r="Q55" s="61">
        <v>13204081.39</v>
      </c>
      <c r="R55" s="61">
        <v>1244798.51</v>
      </c>
      <c r="S55" s="70">
        <v>11959282.88</v>
      </c>
      <c r="T55" s="70">
        <v>-2577427</v>
      </c>
      <c r="U55" s="70">
        <v>1105519.44</v>
      </c>
      <c r="V55" s="237">
        <v>26.03</v>
      </c>
      <c r="W55" s="237">
        <v>22.94</v>
      </c>
      <c r="X55" s="70">
        <v>307050</v>
      </c>
      <c r="Y55" s="73">
        <v>376463.68</v>
      </c>
    </row>
    <row r="56" spans="1:25" ht="12.75">
      <c r="A56" s="256">
        <v>2</v>
      </c>
      <c r="B56" s="257">
        <v>6</v>
      </c>
      <c r="C56" s="257">
        <v>1</v>
      </c>
      <c r="D56" s="36">
        <v>1</v>
      </c>
      <c r="E56" s="36">
        <v>0</v>
      </c>
      <c r="F56" s="46"/>
      <c r="G56" s="44" t="s">
        <v>322</v>
      </c>
      <c r="H56" s="61">
        <v>39536733</v>
      </c>
      <c r="I56" s="61">
        <v>18776455</v>
      </c>
      <c r="J56" s="70">
        <v>20760278</v>
      </c>
      <c r="K56" s="61">
        <v>6329051.69</v>
      </c>
      <c r="L56" s="61">
        <v>1363722.97</v>
      </c>
      <c r="M56" s="70">
        <v>4965328.72</v>
      </c>
      <c r="N56" s="61">
        <v>37581185</v>
      </c>
      <c r="O56" s="61">
        <v>17915179</v>
      </c>
      <c r="P56" s="70">
        <v>19666006</v>
      </c>
      <c r="Q56" s="61">
        <v>7505928.99</v>
      </c>
      <c r="R56" s="61">
        <v>2288909.87</v>
      </c>
      <c r="S56" s="70">
        <v>5217019.12</v>
      </c>
      <c r="T56" s="70">
        <v>1955548</v>
      </c>
      <c r="U56" s="70">
        <v>-1176877.3</v>
      </c>
      <c r="V56" s="237">
        <v>16</v>
      </c>
      <c r="W56" s="237">
        <v>19.97</v>
      </c>
      <c r="X56" s="70">
        <v>1094272</v>
      </c>
      <c r="Y56" s="73">
        <v>-251690.4</v>
      </c>
    </row>
    <row r="57" spans="1:25" ht="12.75">
      <c r="A57" s="256">
        <v>2</v>
      </c>
      <c r="B57" s="257">
        <v>8</v>
      </c>
      <c r="C57" s="257">
        <v>2</v>
      </c>
      <c r="D57" s="36">
        <v>1</v>
      </c>
      <c r="E57" s="36">
        <v>0</v>
      </c>
      <c r="F57" s="46"/>
      <c r="G57" s="44" t="s">
        <v>323</v>
      </c>
      <c r="H57" s="61">
        <v>87364276.26</v>
      </c>
      <c r="I57" s="61">
        <v>18056717.07</v>
      </c>
      <c r="J57" s="70">
        <v>69307559.19</v>
      </c>
      <c r="K57" s="61">
        <v>19415997.63</v>
      </c>
      <c r="L57" s="61">
        <v>1239023.29</v>
      </c>
      <c r="M57" s="70">
        <v>18176974.34</v>
      </c>
      <c r="N57" s="61">
        <v>88968922.58</v>
      </c>
      <c r="O57" s="61">
        <v>17782452.7</v>
      </c>
      <c r="P57" s="70">
        <v>71186469.88</v>
      </c>
      <c r="Q57" s="61">
        <v>18870834.95</v>
      </c>
      <c r="R57" s="61">
        <v>832585.46</v>
      </c>
      <c r="S57" s="70">
        <v>18038249.49</v>
      </c>
      <c r="T57" s="70">
        <v>-1604646.32</v>
      </c>
      <c r="U57" s="70">
        <v>545162.68</v>
      </c>
      <c r="V57" s="237">
        <v>22.22</v>
      </c>
      <c r="W57" s="237">
        <v>21.21</v>
      </c>
      <c r="X57" s="70">
        <v>-1878910.69</v>
      </c>
      <c r="Y57" s="73">
        <v>138724.85</v>
      </c>
    </row>
    <row r="58" spans="1:25" ht="12.75">
      <c r="A58" s="256">
        <v>2</v>
      </c>
      <c r="B58" s="257">
        <v>6</v>
      </c>
      <c r="C58" s="257">
        <v>2</v>
      </c>
      <c r="D58" s="36">
        <v>1</v>
      </c>
      <c r="E58" s="36">
        <v>0</v>
      </c>
      <c r="F58" s="46"/>
      <c r="G58" s="44" t="s">
        <v>324</v>
      </c>
      <c r="H58" s="61">
        <v>32183059.1</v>
      </c>
      <c r="I58" s="61">
        <v>7586000</v>
      </c>
      <c r="J58" s="70">
        <v>24597059.1</v>
      </c>
      <c r="K58" s="61">
        <v>6280847.84</v>
      </c>
      <c r="L58" s="61">
        <v>308531.79</v>
      </c>
      <c r="M58" s="70">
        <v>5972316.05</v>
      </c>
      <c r="N58" s="61">
        <v>38174059.1</v>
      </c>
      <c r="O58" s="61">
        <v>13744566</v>
      </c>
      <c r="P58" s="70">
        <v>24429493.1</v>
      </c>
      <c r="Q58" s="61">
        <v>6049998.53</v>
      </c>
      <c r="R58" s="61">
        <v>225651.55</v>
      </c>
      <c r="S58" s="70">
        <v>5824346.98</v>
      </c>
      <c r="T58" s="70">
        <v>-5991000</v>
      </c>
      <c r="U58" s="70">
        <v>230849.31</v>
      </c>
      <c r="V58" s="237">
        <v>19.51</v>
      </c>
      <c r="W58" s="237">
        <v>15.84</v>
      </c>
      <c r="X58" s="70">
        <v>167566</v>
      </c>
      <c r="Y58" s="73">
        <v>147969.07</v>
      </c>
    </row>
    <row r="59" spans="1:25" ht="12.75">
      <c r="A59" s="256">
        <v>2</v>
      </c>
      <c r="B59" s="257">
        <v>8</v>
      </c>
      <c r="C59" s="257">
        <v>3</v>
      </c>
      <c r="D59" s="36">
        <v>1</v>
      </c>
      <c r="E59" s="36">
        <v>0</v>
      </c>
      <c r="F59" s="46"/>
      <c r="G59" s="44" t="s">
        <v>325</v>
      </c>
      <c r="H59" s="61">
        <v>38550943</v>
      </c>
      <c r="I59" s="61">
        <v>15508218</v>
      </c>
      <c r="J59" s="70">
        <v>23042725</v>
      </c>
      <c r="K59" s="61">
        <v>6210355.09</v>
      </c>
      <c r="L59" s="61">
        <v>272346</v>
      </c>
      <c r="M59" s="70">
        <v>5938009.09</v>
      </c>
      <c r="N59" s="61">
        <v>39707943</v>
      </c>
      <c r="O59" s="61">
        <v>16707673</v>
      </c>
      <c r="P59" s="70">
        <v>23000270</v>
      </c>
      <c r="Q59" s="61">
        <v>6359119.82</v>
      </c>
      <c r="R59" s="61">
        <v>992623.77</v>
      </c>
      <c r="S59" s="70">
        <v>5366496.05</v>
      </c>
      <c r="T59" s="70">
        <v>-1157000</v>
      </c>
      <c r="U59" s="70">
        <v>-148764.73</v>
      </c>
      <c r="V59" s="237">
        <v>16.1</v>
      </c>
      <c r="W59" s="237">
        <v>16.01</v>
      </c>
      <c r="X59" s="70">
        <v>42455</v>
      </c>
      <c r="Y59" s="73">
        <v>571513.04</v>
      </c>
    </row>
    <row r="60" spans="1:25" ht="12.75">
      <c r="A60" s="256">
        <v>2</v>
      </c>
      <c r="B60" s="257">
        <v>10</v>
      </c>
      <c r="C60" s="257">
        <v>1</v>
      </c>
      <c r="D60" s="36">
        <v>1</v>
      </c>
      <c r="E60" s="36">
        <v>0</v>
      </c>
      <c r="F60" s="46"/>
      <c r="G60" s="44" t="s">
        <v>326</v>
      </c>
      <c r="H60" s="61">
        <v>59592260.23</v>
      </c>
      <c r="I60" s="61">
        <v>8518516</v>
      </c>
      <c r="J60" s="70">
        <v>51073744.23</v>
      </c>
      <c r="K60" s="61">
        <v>14609679.33</v>
      </c>
      <c r="L60" s="61">
        <v>150943.45</v>
      </c>
      <c r="M60" s="70">
        <v>14458735.88</v>
      </c>
      <c r="N60" s="61">
        <v>56596832.23</v>
      </c>
      <c r="O60" s="61">
        <v>8667549</v>
      </c>
      <c r="P60" s="70">
        <v>47929283.23</v>
      </c>
      <c r="Q60" s="61">
        <v>13441877.05</v>
      </c>
      <c r="R60" s="61">
        <v>648603.71</v>
      </c>
      <c r="S60" s="70">
        <v>12793273.34</v>
      </c>
      <c r="T60" s="70">
        <v>2995428</v>
      </c>
      <c r="U60" s="70">
        <v>1167802.28</v>
      </c>
      <c r="V60" s="237">
        <v>24.51</v>
      </c>
      <c r="W60" s="237">
        <v>23.75</v>
      </c>
      <c r="X60" s="70">
        <v>3144461</v>
      </c>
      <c r="Y60" s="73">
        <v>1665462.54</v>
      </c>
    </row>
    <row r="61" spans="1:25" ht="12.75">
      <c r="A61" s="256">
        <v>2</v>
      </c>
      <c r="B61" s="257">
        <v>11</v>
      </c>
      <c r="C61" s="257">
        <v>1</v>
      </c>
      <c r="D61" s="36">
        <v>1</v>
      </c>
      <c r="E61" s="36">
        <v>0</v>
      </c>
      <c r="F61" s="46"/>
      <c r="G61" s="44" t="s">
        <v>327</v>
      </c>
      <c r="H61" s="61">
        <v>230114857</v>
      </c>
      <c r="I61" s="61">
        <v>26000000</v>
      </c>
      <c r="J61" s="70">
        <v>204114857</v>
      </c>
      <c r="K61" s="61">
        <v>64496284.28</v>
      </c>
      <c r="L61" s="61">
        <v>1197840.42</v>
      </c>
      <c r="M61" s="70">
        <v>63298443.86</v>
      </c>
      <c r="N61" s="61">
        <v>249612227</v>
      </c>
      <c r="O61" s="61">
        <v>56337000</v>
      </c>
      <c r="P61" s="70">
        <v>193275227</v>
      </c>
      <c r="Q61" s="61">
        <v>51053604</v>
      </c>
      <c r="R61" s="61">
        <v>5172621.54</v>
      </c>
      <c r="S61" s="70">
        <v>45880982.46</v>
      </c>
      <c r="T61" s="70">
        <v>-19497370</v>
      </c>
      <c r="U61" s="70">
        <v>13442680.28</v>
      </c>
      <c r="V61" s="237">
        <v>28.02</v>
      </c>
      <c r="W61" s="237">
        <v>20.45</v>
      </c>
      <c r="X61" s="70">
        <v>10839630</v>
      </c>
      <c r="Y61" s="73">
        <v>17417461.4</v>
      </c>
    </row>
    <row r="62" spans="1:25" ht="12.75">
      <c r="A62" s="256">
        <v>2</v>
      </c>
      <c r="B62" s="257">
        <v>8</v>
      </c>
      <c r="C62" s="257">
        <v>4</v>
      </c>
      <c r="D62" s="36">
        <v>1</v>
      </c>
      <c r="E62" s="36">
        <v>0</v>
      </c>
      <c r="F62" s="46"/>
      <c r="G62" s="44" t="s">
        <v>328</v>
      </c>
      <c r="H62" s="61">
        <v>57559845</v>
      </c>
      <c r="I62" s="61">
        <v>11245972</v>
      </c>
      <c r="J62" s="70">
        <v>46313873</v>
      </c>
      <c r="K62" s="61">
        <v>14817855.16</v>
      </c>
      <c r="L62" s="61">
        <v>2926887.19</v>
      </c>
      <c r="M62" s="70">
        <v>11890967.97</v>
      </c>
      <c r="N62" s="61">
        <v>53882636</v>
      </c>
      <c r="O62" s="61">
        <v>7864220</v>
      </c>
      <c r="P62" s="70">
        <v>46018416</v>
      </c>
      <c r="Q62" s="61">
        <v>11200010.09</v>
      </c>
      <c r="R62" s="61">
        <v>880311.27</v>
      </c>
      <c r="S62" s="70">
        <v>10319698.82</v>
      </c>
      <c r="T62" s="70">
        <v>3677209</v>
      </c>
      <c r="U62" s="70">
        <v>3617845.07</v>
      </c>
      <c r="V62" s="237">
        <v>25.74</v>
      </c>
      <c r="W62" s="237">
        <v>20.78</v>
      </c>
      <c r="X62" s="70">
        <v>295457</v>
      </c>
      <c r="Y62" s="73">
        <v>1571269.15</v>
      </c>
    </row>
    <row r="63" spans="1:25" ht="12.75">
      <c r="A63" s="256">
        <v>2</v>
      </c>
      <c r="B63" s="257">
        <v>14</v>
      </c>
      <c r="C63" s="257">
        <v>1</v>
      </c>
      <c r="D63" s="36">
        <v>1</v>
      </c>
      <c r="E63" s="36">
        <v>0</v>
      </c>
      <c r="F63" s="46"/>
      <c r="G63" s="44" t="s">
        <v>329</v>
      </c>
      <c r="H63" s="61">
        <v>98151020</v>
      </c>
      <c r="I63" s="61">
        <v>13400575</v>
      </c>
      <c r="J63" s="70">
        <v>84750445</v>
      </c>
      <c r="K63" s="61">
        <v>25710496.42</v>
      </c>
      <c r="L63" s="61">
        <v>1700198.97</v>
      </c>
      <c r="M63" s="70">
        <v>24010297.45</v>
      </c>
      <c r="N63" s="61">
        <v>105367300</v>
      </c>
      <c r="O63" s="61">
        <v>28991521</v>
      </c>
      <c r="P63" s="70">
        <v>76375779</v>
      </c>
      <c r="Q63" s="61">
        <v>18277319.53</v>
      </c>
      <c r="R63" s="61">
        <v>783571.64</v>
      </c>
      <c r="S63" s="70">
        <v>17493747.89</v>
      </c>
      <c r="T63" s="70">
        <v>-7216280</v>
      </c>
      <c r="U63" s="70">
        <v>7433176.89</v>
      </c>
      <c r="V63" s="237">
        <v>26.19</v>
      </c>
      <c r="W63" s="237">
        <v>17.34</v>
      </c>
      <c r="X63" s="70">
        <v>8374666</v>
      </c>
      <c r="Y63" s="73">
        <v>6516549.56</v>
      </c>
    </row>
    <row r="64" spans="1:25" ht="12.75">
      <c r="A64" s="256">
        <v>2</v>
      </c>
      <c r="B64" s="257">
        <v>15</v>
      </c>
      <c r="C64" s="257">
        <v>1</v>
      </c>
      <c r="D64" s="36">
        <v>1</v>
      </c>
      <c r="E64" s="36">
        <v>0</v>
      </c>
      <c r="F64" s="46"/>
      <c r="G64" s="44" t="s">
        <v>330</v>
      </c>
      <c r="H64" s="61">
        <v>79338232</v>
      </c>
      <c r="I64" s="61">
        <v>10483125</v>
      </c>
      <c r="J64" s="70">
        <v>68855107</v>
      </c>
      <c r="K64" s="61">
        <v>20347268.72</v>
      </c>
      <c r="L64" s="61">
        <v>872260.44</v>
      </c>
      <c r="M64" s="70">
        <v>19475008.28</v>
      </c>
      <c r="N64" s="61">
        <v>82838232</v>
      </c>
      <c r="O64" s="61">
        <v>18899737</v>
      </c>
      <c r="P64" s="70">
        <v>63938495</v>
      </c>
      <c r="Q64" s="61">
        <v>19525761.37</v>
      </c>
      <c r="R64" s="61">
        <v>2068166.04</v>
      </c>
      <c r="S64" s="70">
        <v>17457595.33</v>
      </c>
      <c r="T64" s="70">
        <v>-3500000</v>
      </c>
      <c r="U64" s="70">
        <v>821507.35</v>
      </c>
      <c r="V64" s="237">
        <v>25.64</v>
      </c>
      <c r="W64" s="237">
        <v>23.57</v>
      </c>
      <c r="X64" s="70">
        <v>4916612</v>
      </c>
      <c r="Y64" s="73">
        <v>2017412.95</v>
      </c>
    </row>
    <row r="65" spans="1:25" ht="12.75">
      <c r="A65" s="256">
        <v>2</v>
      </c>
      <c r="B65" s="257">
        <v>6</v>
      </c>
      <c r="C65" s="257">
        <v>3</v>
      </c>
      <c r="D65" s="36">
        <v>1</v>
      </c>
      <c r="E65" s="36">
        <v>0</v>
      </c>
      <c r="F65" s="46"/>
      <c r="G65" s="44" t="s">
        <v>331</v>
      </c>
      <c r="H65" s="61">
        <v>17805628</v>
      </c>
      <c r="I65" s="61">
        <v>1510000</v>
      </c>
      <c r="J65" s="70">
        <v>16295628</v>
      </c>
      <c r="K65" s="61">
        <v>4170931.03</v>
      </c>
      <c r="L65" s="61">
        <v>127961.89</v>
      </c>
      <c r="M65" s="70">
        <v>4042969.14</v>
      </c>
      <c r="N65" s="61">
        <v>18136885</v>
      </c>
      <c r="O65" s="61">
        <v>2212763</v>
      </c>
      <c r="P65" s="70">
        <v>15924122</v>
      </c>
      <c r="Q65" s="61">
        <v>4025743.12</v>
      </c>
      <c r="R65" s="61">
        <v>0</v>
      </c>
      <c r="S65" s="70">
        <v>4025743.12</v>
      </c>
      <c r="T65" s="70">
        <v>-331257</v>
      </c>
      <c r="U65" s="70">
        <v>145187.91</v>
      </c>
      <c r="V65" s="237">
        <v>23.42</v>
      </c>
      <c r="W65" s="237">
        <v>22.19</v>
      </c>
      <c r="X65" s="70">
        <v>371506</v>
      </c>
      <c r="Y65" s="73">
        <v>17226.02</v>
      </c>
    </row>
    <row r="66" spans="1:25" ht="12.75">
      <c r="A66" s="256">
        <v>2</v>
      </c>
      <c r="B66" s="257">
        <v>2</v>
      </c>
      <c r="C66" s="257">
        <v>3</v>
      </c>
      <c r="D66" s="36">
        <v>1</v>
      </c>
      <c r="E66" s="36">
        <v>0</v>
      </c>
      <c r="F66" s="46"/>
      <c r="G66" s="44" t="s">
        <v>332</v>
      </c>
      <c r="H66" s="61">
        <v>18128291</v>
      </c>
      <c r="I66" s="61">
        <v>1632000</v>
      </c>
      <c r="J66" s="70">
        <v>16496291</v>
      </c>
      <c r="K66" s="61">
        <v>4450766.26</v>
      </c>
      <c r="L66" s="61">
        <v>137306.37</v>
      </c>
      <c r="M66" s="70">
        <v>4313459.89</v>
      </c>
      <c r="N66" s="61">
        <v>20255127</v>
      </c>
      <c r="O66" s="61">
        <v>3064239</v>
      </c>
      <c r="P66" s="70">
        <v>17190888</v>
      </c>
      <c r="Q66" s="61">
        <v>4597939.98</v>
      </c>
      <c r="R66" s="61">
        <v>14979.83</v>
      </c>
      <c r="S66" s="70">
        <v>4582960.15</v>
      </c>
      <c r="T66" s="70">
        <v>-2126836</v>
      </c>
      <c r="U66" s="70">
        <v>-147173.72</v>
      </c>
      <c r="V66" s="237">
        <v>24.55</v>
      </c>
      <c r="W66" s="237">
        <v>22.7</v>
      </c>
      <c r="X66" s="70">
        <v>-694597</v>
      </c>
      <c r="Y66" s="73">
        <v>-269500.26</v>
      </c>
    </row>
    <row r="67" spans="1:25" ht="12.75">
      <c r="A67" s="256">
        <v>2</v>
      </c>
      <c r="B67" s="257">
        <v>2</v>
      </c>
      <c r="C67" s="257">
        <v>4</v>
      </c>
      <c r="D67" s="36">
        <v>1</v>
      </c>
      <c r="E67" s="36">
        <v>0</v>
      </c>
      <c r="F67" s="46"/>
      <c r="G67" s="44" t="s">
        <v>333</v>
      </c>
      <c r="H67" s="61">
        <v>16233515</v>
      </c>
      <c r="I67" s="61">
        <v>365000</v>
      </c>
      <c r="J67" s="70">
        <v>15868515</v>
      </c>
      <c r="K67" s="61">
        <v>4604217.13</v>
      </c>
      <c r="L67" s="61">
        <v>346367.45</v>
      </c>
      <c r="M67" s="70">
        <v>4257849.68</v>
      </c>
      <c r="N67" s="61">
        <v>17211515</v>
      </c>
      <c r="O67" s="61">
        <v>1602000</v>
      </c>
      <c r="P67" s="70">
        <v>15609515</v>
      </c>
      <c r="Q67" s="61">
        <v>3480552.67</v>
      </c>
      <c r="R67" s="61">
        <v>625.65</v>
      </c>
      <c r="S67" s="70">
        <v>3479927.02</v>
      </c>
      <c r="T67" s="70">
        <v>-978000</v>
      </c>
      <c r="U67" s="70">
        <v>1123664.46</v>
      </c>
      <c r="V67" s="237">
        <v>28.36</v>
      </c>
      <c r="W67" s="237">
        <v>20.22</v>
      </c>
      <c r="X67" s="70">
        <v>259000</v>
      </c>
      <c r="Y67" s="73">
        <v>777922.66</v>
      </c>
    </row>
    <row r="68" spans="1:25" ht="12.75">
      <c r="A68" s="256">
        <v>2</v>
      </c>
      <c r="B68" s="257">
        <v>8</v>
      </c>
      <c r="C68" s="257">
        <v>5</v>
      </c>
      <c r="D68" s="36">
        <v>1</v>
      </c>
      <c r="E68" s="36">
        <v>0</v>
      </c>
      <c r="F68" s="46"/>
      <c r="G68" s="44" t="s">
        <v>334</v>
      </c>
      <c r="H68" s="61">
        <v>27617189</v>
      </c>
      <c r="I68" s="61">
        <v>10270111</v>
      </c>
      <c r="J68" s="70">
        <v>17347078</v>
      </c>
      <c r="K68" s="61">
        <v>4733961.46</v>
      </c>
      <c r="L68" s="61">
        <v>447438.35</v>
      </c>
      <c r="M68" s="70">
        <v>4286523.11</v>
      </c>
      <c r="N68" s="61">
        <v>28903089</v>
      </c>
      <c r="O68" s="61">
        <v>11631432</v>
      </c>
      <c r="P68" s="70">
        <v>17271657</v>
      </c>
      <c r="Q68" s="61">
        <v>4621859.4</v>
      </c>
      <c r="R68" s="61">
        <v>652364.11</v>
      </c>
      <c r="S68" s="70">
        <v>3969495.29</v>
      </c>
      <c r="T68" s="70">
        <v>-1285900</v>
      </c>
      <c r="U68" s="70">
        <v>112102.06</v>
      </c>
      <c r="V68" s="237">
        <v>17.14</v>
      </c>
      <c r="W68" s="237">
        <v>15.99</v>
      </c>
      <c r="X68" s="70">
        <v>75421</v>
      </c>
      <c r="Y68" s="73">
        <v>317027.82</v>
      </c>
    </row>
    <row r="69" spans="1:25" ht="12.75">
      <c r="A69" s="256">
        <v>2</v>
      </c>
      <c r="B69" s="257">
        <v>21</v>
      </c>
      <c r="C69" s="257">
        <v>3</v>
      </c>
      <c r="D69" s="36">
        <v>1</v>
      </c>
      <c r="E69" s="36">
        <v>0</v>
      </c>
      <c r="F69" s="46"/>
      <c r="G69" s="44" t="s">
        <v>335</v>
      </c>
      <c r="H69" s="61">
        <v>20394462</v>
      </c>
      <c r="I69" s="61">
        <v>4177400</v>
      </c>
      <c r="J69" s="70">
        <v>16217062</v>
      </c>
      <c r="K69" s="61">
        <v>4730243.6</v>
      </c>
      <c r="L69" s="61">
        <v>304485.55</v>
      </c>
      <c r="M69" s="70">
        <v>4425758.05</v>
      </c>
      <c r="N69" s="61">
        <v>23565662</v>
      </c>
      <c r="O69" s="61">
        <v>4177400</v>
      </c>
      <c r="P69" s="70">
        <v>19388262</v>
      </c>
      <c r="Q69" s="61">
        <v>6053622.86</v>
      </c>
      <c r="R69" s="61">
        <v>943755.85</v>
      </c>
      <c r="S69" s="70">
        <v>5109867.01</v>
      </c>
      <c r="T69" s="70">
        <v>-3171200</v>
      </c>
      <c r="U69" s="70">
        <v>-1323379.26</v>
      </c>
      <c r="V69" s="237">
        <v>23.19</v>
      </c>
      <c r="W69" s="237">
        <v>25.68</v>
      </c>
      <c r="X69" s="70">
        <v>-3171200</v>
      </c>
      <c r="Y69" s="73">
        <v>-684108.96</v>
      </c>
    </row>
    <row r="70" spans="1:25" ht="12.75">
      <c r="A70" s="256">
        <v>2</v>
      </c>
      <c r="B70" s="257">
        <v>6</v>
      </c>
      <c r="C70" s="257">
        <v>4</v>
      </c>
      <c r="D70" s="36">
        <v>1</v>
      </c>
      <c r="E70" s="36">
        <v>0</v>
      </c>
      <c r="F70" s="46"/>
      <c r="G70" s="44" t="s">
        <v>336</v>
      </c>
      <c r="H70" s="61">
        <v>30574537</v>
      </c>
      <c r="I70" s="61">
        <v>9147305</v>
      </c>
      <c r="J70" s="70">
        <v>21427232</v>
      </c>
      <c r="K70" s="61">
        <v>6876246.86</v>
      </c>
      <c r="L70" s="61">
        <v>1187350.6</v>
      </c>
      <c r="M70" s="70">
        <v>5688896.26</v>
      </c>
      <c r="N70" s="61">
        <v>31327475</v>
      </c>
      <c r="O70" s="61">
        <v>9492278</v>
      </c>
      <c r="P70" s="70">
        <v>21835197</v>
      </c>
      <c r="Q70" s="61">
        <v>7076183.72</v>
      </c>
      <c r="R70" s="61">
        <v>612914.45</v>
      </c>
      <c r="S70" s="70">
        <v>6463269.27</v>
      </c>
      <c r="T70" s="70">
        <v>-752938</v>
      </c>
      <c r="U70" s="70">
        <v>-199936.86</v>
      </c>
      <c r="V70" s="237">
        <v>22.49</v>
      </c>
      <c r="W70" s="237">
        <v>22.58</v>
      </c>
      <c r="X70" s="70">
        <v>-407965</v>
      </c>
      <c r="Y70" s="73">
        <v>-774373.01</v>
      </c>
    </row>
    <row r="71" spans="1:25" ht="12.75">
      <c r="A71" s="256">
        <v>2</v>
      </c>
      <c r="B71" s="257">
        <v>19</v>
      </c>
      <c r="C71" s="257">
        <v>1</v>
      </c>
      <c r="D71" s="36">
        <v>1</v>
      </c>
      <c r="E71" s="36">
        <v>0</v>
      </c>
      <c r="F71" s="46"/>
      <c r="G71" s="44" t="s">
        <v>337</v>
      </c>
      <c r="H71" s="61">
        <v>160450743</v>
      </c>
      <c r="I71" s="61">
        <v>33882870</v>
      </c>
      <c r="J71" s="70">
        <v>126567873</v>
      </c>
      <c r="K71" s="61">
        <v>40297613.07</v>
      </c>
      <c r="L71" s="61">
        <v>4511910.4</v>
      </c>
      <c r="M71" s="70">
        <v>35785702.67</v>
      </c>
      <c r="N71" s="61">
        <v>175933687</v>
      </c>
      <c r="O71" s="61">
        <v>50214879</v>
      </c>
      <c r="P71" s="70">
        <v>125718808</v>
      </c>
      <c r="Q71" s="61">
        <v>35008927.33</v>
      </c>
      <c r="R71" s="61">
        <v>6058795.01</v>
      </c>
      <c r="S71" s="70">
        <v>28950132.32</v>
      </c>
      <c r="T71" s="70">
        <v>-15482944</v>
      </c>
      <c r="U71" s="70">
        <v>5288685.74</v>
      </c>
      <c r="V71" s="237">
        <v>25.11</v>
      </c>
      <c r="W71" s="237">
        <v>19.89</v>
      </c>
      <c r="X71" s="70">
        <v>849065</v>
      </c>
      <c r="Y71" s="73">
        <v>6835570.35</v>
      </c>
    </row>
    <row r="72" spans="1:25" ht="12.75">
      <c r="A72" s="256">
        <v>2</v>
      </c>
      <c r="B72" s="257">
        <v>19</v>
      </c>
      <c r="C72" s="257">
        <v>2</v>
      </c>
      <c r="D72" s="36">
        <v>1</v>
      </c>
      <c r="E72" s="36">
        <v>0</v>
      </c>
      <c r="F72" s="46"/>
      <c r="G72" s="44" t="s">
        <v>338</v>
      </c>
      <c r="H72" s="61">
        <v>68408560</v>
      </c>
      <c r="I72" s="61">
        <v>14655047</v>
      </c>
      <c r="J72" s="70">
        <v>53753513</v>
      </c>
      <c r="K72" s="61">
        <v>16888288.98</v>
      </c>
      <c r="L72" s="61">
        <v>3337431.9</v>
      </c>
      <c r="M72" s="70">
        <v>13550857.08</v>
      </c>
      <c r="N72" s="61">
        <v>65158560</v>
      </c>
      <c r="O72" s="61">
        <v>14174771</v>
      </c>
      <c r="P72" s="70">
        <v>50983789</v>
      </c>
      <c r="Q72" s="61">
        <v>13588677.54</v>
      </c>
      <c r="R72" s="61">
        <v>1530272.51</v>
      </c>
      <c r="S72" s="70">
        <v>12058405.03</v>
      </c>
      <c r="T72" s="70">
        <v>3250000</v>
      </c>
      <c r="U72" s="70">
        <v>3299611.44</v>
      </c>
      <c r="V72" s="237">
        <v>24.68</v>
      </c>
      <c r="W72" s="237">
        <v>20.85</v>
      </c>
      <c r="X72" s="70">
        <v>2769724</v>
      </c>
      <c r="Y72" s="73">
        <v>1492452.05</v>
      </c>
    </row>
    <row r="73" spans="1:25" ht="12.75">
      <c r="A73" s="256">
        <v>2</v>
      </c>
      <c r="B73" s="257">
        <v>10</v>
      </c>
      <c r="C73" s="257">
        <v>2</v>
      </c>
      <c r="D73" s="36">
        <v>1</v>
      </c>
      <c r="E73" s="36">
        <v>0</v>
      </c>
      <c r="F73" s="46"/>
      <c r="G73" s="44" t="s">
        <v>339</v>
      </c>
      <c r="H73" s="61">
        <v>24550697</v>
      </c>
      <c r="I73" s="61">
        <v>6641204</v>
      </c>
      <c r="J73" s="70">
        <v>17909493</v>
      </c>
      <c r="K73" s="61">
        <v>5423198.15</v>
      </c>
      <c r="L73" s="61">
        <v>1122726.73</v>
      </c>
      <c r="M73" s="70">
        <v>4300471.42</v>
      </c>
      <c r="N73" s="61">
        <v>27308322</v>
      </c>
      <c r="O73" s="61">
        <v>9398829</v>
      </c>
      <c r="P73" s="70">
        <v>17909493</v>
      </c>
      <c r="Q73" s="61">
        <v>4632585.8</v>
      </c>
      <c r="R73" s="61">
        <v>97114.62</v>
      </c>
      <c r="S73" s="70">
        <v>4535471.18</v>
      </c>
      <c r="T73" s="70">
        <v>-2757625</v>
      </c>
      <c r="U73" s="70">
        <v>790612.35</v>
      </c>
      <c r="V73" s="237">
        <v>22.08</v>
      </c>
      <c r="W73" s="237">
        <v>16.96</v>
      </c>
      <c r="X73" s="70">
        <v>0</v>
      </c>
      <c r="Y73" s="73">
        <v>-234999.76</v>
      </c>
    </row>
    <row r="74" spans="1:25" ht="12.75">
      <c r="A74" s="256">
        <v>2</v>
      </c>
      <c r="B74" s="257">
        <v>21</v>
      </c>
      <c r="C74" s="257">
        <v>9</v>
      </c>
      <c r="D74" s="36">
        <v>1</v>
      </c>
      <c r="E74" s="36">
        <v>0</v>
      </c>
      <c r="F74" s="46"/>
      <c r="G74" s="44" t="s">
        <v>340</v>
      </c>
      <c r="H74" s="61">
        <v>358465900</v>
      </c>
      <c r="I74" s="61">
        <v>55005646</v>
      </c>
      <c r="J74" s="70">
        <v>303460254</v>
      </c>
      <c r="K74" s="61">
        <v>81581433.94</v>
      </c>
      <c r="L74" s="61">
        <v>3719992.76</v>
      </c>
      <c r="M74" s="70">
        <v>77861441.18</v>
      </c>
      <c r="N74" s="61">
        <v>382881934</v>
      </c>
      <c r="O74" s="61">
        <v>73601437</v>
      </c>
      <c r="P74" s="70">
        <v>309280497</v>
      </c>
      <c r="Q74" s="61">
        <v>78067696.59</v>
      </c>
      <c r="R74" s="61">
        <v>375656.05</v>
      </c>
      <c r="S74" s="70">
        <v>77692040.54</v>
      </c>
      <c r="T74" s="70">
        <v>-24416034</v>
      </c>
      <c r="U74" s="70">
        <v>3513737.35</v>
      </c>
      <c r="V74" s="237">
        <v>22.75</v>
      </c>
      <c r="W74" s="237">
        <v>20.38</v>
      </c>
      <c r="X74" s="70">
        <v>-5820243</v>
      </c>
      <c r="Y74" s="73">
        <v>169400.64</v>
      </c>
    </row>
    <row r="75" spans="1:25" ht="12.75">
      <c r="A75" s="256">
        <v>2</v>
      </c>
      <c r="B75" s="257">
        <v>26</v>
      </c>
      <c r="C75" s="257">
        <v>1</v>
      </c>
      <c r="D75" s="36">
        <v>1</v>
      </c>
      <c r="E75" s="36">
        <v>0</v>
      </c>
      <c r="F75" s="46"/>
      <c r="G75" s="44" t="s">
        <v>341</v>
      </c>
      <c r="H75" s="61">
        <v>12413547</v>
      </c>
      <c r="I75" s="61">
        <v>1859455</v>
      </c>
      <c r="J75" s="70">
        <v>10554092</v>
      </c>
      <c r="K75" s="61">
        <v>2882882.19</v>
      </c>
      <c r="L75" s="61">
        <v>10772.63</v>
      </c>
      <c r="M75" s="70">
        <v>2872109.56</v>
      </c>
      <c r="N75" s="61">
        <v>19534805</v>
      </c>
      <c r="O75" s="61">
        <v>9183256</v>
      </c>
      <c r="P75" s="70">
        <v>10351549</v>
      </c>
      <c r="Q75" s="61">
        <v>4666592.09</v>
      </c>
      <c r="R75" s="61">
        <v>2146685.25</v>
      </c>
      <c r="S75" s="70">
        <v>2519906.84</v>
      </c>
      <c r="T75" s="70">
        <v>-7121258</v>
      </c>
      <c r="U75" s="70">
        <v>-1783709.9</v>
      </c>
      <c r="V75" s="237">
        <v>23.22</v>
      </c>
      <c r="W75" s="237">
        <v>23.88</v>
      </c>
      <c r="X75" s="70">
        <v>202543</v>
      </c>
      <c r="Y75" s="73">
        <v>352202.72</v>
      </c>
    </row>
    <row r="76" spans="1:25" ht="12.75">
      <c r="A76" s="256">
        <v>2</v>
      </c>
      <c r="B76" s="257">
        <v>25</v>
      </c>
      <c r="C76" s="257">
        <v>1</v>
      </c>
      <c r="D76" s="36">
        <v>1</v>
      </c>
      <c r="E76" s="36">
        <v>0</v>
      </c>
      <c r="F76" s="46"/>
      <c r="G76" s="44" t="s">
        <v>342</v>
      </c>
      <c r="H76" s="61">
        <v>14204212</v>
      </c>
      <c r="I76" s="61">
        <v>4710284</v>
      </c>
      <c r="J76" s="70">
        <v>9493928</v>
      </c>
      <c r="K76" s="61">
        <v>4347054.77</v>
      </c>
      <c r="L76" s="61">
        <v>1493250.26</v>
      </c>
      <c r="M76" s="70">
        <v>2853804.51</v>
      </c>
      <c r="N76" s="61">
        <v>11619885</v>
      </c>
      <c r="O76" s="61">
        <v>2560249</v>
      </c>
      <c r="P76" s="70">
        <v>9059636</v>
      </c>
      <c r="Q76" s="61">
        <v>3904601.37</v>
      </c>
      <c r="R76" s="61">
        <v>1321489.88</v>
      </c>
      <c r="S76" s="70">
        <v>2583111.49</v>
      </c>
      <c r="T76" s="70">
        <v>2584327</v>
      </c>
      <c r="U76" s="70">
        <v>442453.4</v>
      </c>
      <c r="V76" s="237">
        <v>30.6</v>
      </c>
      <c r="W76" s="237">
        <v>33.6</v>
      </c>
      <c r="X76" s="70">
        <v>434292</v>
      </c>
      <c r="Y76" s="73">
        <v>270693.02</v>
      </c>
    </row>
    <row r="77" spans="1:25" ht="12.75">
      <c r="A77" s="256">
        <v>2</v>
      </c>
      <c r="B77" s="257">
        <v>25</v>
      </c>
      <c r="C77" s="257">
        <v>2</v>
      </c>
      <c r="D77" s="36">
        <v>1</v>
      </c>
      <c r="E77" s="36">
        <v>0</v>
      </c>
      <c r="F77" s="46"/>
      <c r="G77" s="44" t="s">
        <v>343</v>
      </c>
      <c r="H77" s="61">
        <v>95684003</v>
      </c>
      <c r="I77" s="61">
        <v>23781739</v>
      </c>
      <c r="J77" s="70">
        <v>71902264</v>
      </c>
      <c r="K77" s="61">
        <v>18435841.1</v>
      </c>
      <c r="L77" s="61">
        <v>303843.42</v>
      </c>
      <c r="M77" s="70">
        <v>18131997.68</v>
      </c>
      <c r="N77" s="61">
        <v>113699087</v>
      </c>
      <c r="O77" s="61">
        <v>46162744</v>
      </c>
      <c r="P77" s="70">
        <v>67536343</v>
      </c>
      <c r="Q77" s="61">
        <v>18351136.3</v>
      </c>
      <c r="R77" s="61">
        <v>1297911.48</v>
      </c>
      <c r="S77" s="70">
        <v>17053224.82</v>
      </c>
      <c r="T77" s="70">
        <v>-18015084</v>
      </c>
      <c r="U77" s="70">
        <v>84704.8</v>
      </c>
      <c r="V77" s="237">
        <v>19.26</v>
      </c>
      <c r="W77" s="237">
        <v>16.14</v>
      </c>
      <c r="X77" s="70">
        <v>4365921</v>
      </c>
      <c r="Y77" s="73">
        <v>1078772.86</v>
      </c>
    </row>
    <row r="78" spans="1:25" ht="12.75">
      <c r="A78" s="256">
        <v>2</v>
      </c>
      <c r="B78" s="257">
        <v>26</v>
      </c>
      <c r="C78" s="257">
        <v>2</v>
      </c>
      <c r="D78" s="36">
        <v>1</v>
      </c>
      <c r="E78" s="36">
        <v>0</v>
      </c>
      <c r="F78" s="46"/>
      <c r="G78" s="44" t="s">
        <v>344</v>
      </c>
      <c r="H78" s="61">
        <v>56735634.83</v>
      </c>
      <c r="I78" s="61">
        <v>14673078.58</v>
      </c>
      <c r="J78" s="70">
        <v>42062556.25</v>
      </c>
      <c r="K78" s="61">
        <v>11048054.59</v>
      </c>
      <c r="L78" s="61">
        <v>422421.31</v>
      </c>
      <c r="M78" s="70">
        <v>10625633.28</v>
      </c>
      <c r="N78" s="61">
        <v>57959546.83</v>
      </c>
      <c r="O78" s="61">
        <v>15926186.33</v>
      </c>
      <c r="P78" s="70">
        <v>42033360.5</v>
      </c>
      <c r="Q78" s="61">
        <v>14136634.51</v>
      </c>
      <c r="R78" s="61">
        <v>3628859.67</v>
      </c>
      <c r="S78" s="70">
        <v>10507774.84</v>
      </c>
      <c r="T78" s="70">
        <v>-1223912</v>
      </c>
      <c r="U78" s="70">
        <v>-3088579.92</v>
      </c>
      <c r="V78" s="237">
        <v>19.47</v>
      </c>
      <c r="W78" s="237">
        <v>24.39</v>
      </c>
      <c r="X78" s="70">
        <v>29195.75</v>
      </c>
      <c r="Y78" s="73">
        <v>117858.44</v>
      </c>
    </row>
    <row r="79" spans="1:25" s="107" customFormat="1" ht="15">
      <c r="A79" s="258"/>
      <c r="B79" s="259"/>
      <c r="C79" s="259"/>
      <c r="D79" s="120"/>
      <c r="E79" s="120"/>
      <c r="F79" s="121" t="s">
        <v>345</v>
      </c>
      <c r="G79" s="122"/>
      <c r="H79" s="123">
        <v>1750574740.78</v>
      </c>
      <c r="I79" s="123">
        <v>352851315.02</v>
      </c>
      <c r="J79" s="124">
        <v>1397723425.76</v>
      </c>
      <c r="K79" s="123">
        <v>424093791.95000005</v>
      </c>
      <c r="L79" s="123">
        <v>23110604.229999993</v>
      </c>
      <c r="M79" s="124">
        <v>400983187.72</v>
      </c>
      <c r="N79" s="123">
        <v>1899829493.07</v>
      </c>
      <c r="O79" s="123">
        <v>588181457.7600001</v>
      </c>
      <c r="P79" s="124">
        <v>1311648035.31</v>
      </c>
      <c r="Q79" s="123">
        <v>366078165.13000005</v>
      </c>
      <c r="R79" s="123">
        <v>40717283.129999995</v>
      </c>
      <c r="S79" s="124">
        <v>325360882.0000001</v>
      </c>
      <c r="T79" s="124">
        <v>-149254752.29000002</v>
      </c>
      <c r="U79" s="124">
        <v>58015626.82000001</v>
      </c>
      <c r="V79" s="238">
        <v>24.225974593980343</v>
      </c>
      <c r="W79" s="238">
        <v>19.269001058534034</v>
      </c>
      <c r="X79" s="124">
        <v>86075390.44999997</v>
      </c>
      <c r="Y79" s="125">
        <v>75622305.71999998</v>
      </c>
    </row>
    <row r="80" spans="1:25" ht="12.75">
      <c r="A80" s="256">
        <v>2</v>
      </c>
      <c r="B80" s="257">
        <v>1</v>
      </c>
      <c r="C80" s="257">
        <v>2</v>
      </c>
      <c r="D80" s="36">
        <v>2</v>
      </c>
      <c r="E80" s="36">
        <v>0</v>
      </c>
      <c r="F80" s="46"/>
      <c r="G80" s="44" t="s">
        <v>314</v>
      </c>
      <c r="H80" s="61">
        <v>27962318</v>
      </c>
      <c r="I80" s="61">
        <v>150000</v>
      </c>
      <c r="J80" s="70">
        <v>27812318</v>
      </c>
      <c r="K80" s="61">
        <v>8251605.48</v>
      </c>
      <c r="L80" s="61">
        <v>2342.11</v>
      </c>
      <c r="M80" s="70">
        <v>8249263.37</v>
      </c>
      <c r="N80" s="61">
        <v>29547318</v>
      </c>
      <c r="O80" s="61">
        <v>7114000</v>
      </c>
      <c r="P80" s="70">
        <v>22433318</v>
      </c>
      <c r="Q80" s="61">
        <v>5455755.12</v>
      </c>
      <c r="R80" s="61">
        <v>50735.54</v>
      </c>
      <c r="S80" s="70">
        <v>5405019.58</v>
      </c>
      <c r="T80" s="70">
        <v>-1585000</v>
      </c>
      <c r="U80" s="70">
        <v>2795850.36</v>
      </c>
      <c r="V80" s="237">
        <v>29.5</v>
      </c>
      <c r="W80" s="237">
        <v>18.46</v>
      </c>
      <c r="X80" s="70">
        <v>5379000</v>
      </c>
      <c r="Y80" s="73">
        <v>2844243.79</v>
      </c>
    </row>
    <row r="81" spans="1:25" ht="12.75">
      <c r="A81" s="256">
        <v>2</v>
      </c>
      <c r="B81" s="257">
        <v>17</v>
      </c>
      <c r="C81" s="257">
        <v>1</v>
      </c>
      <c r="D81" s="36">
        <v>2</v>
      </c>
      <c r="E81" s="36">
        <v>0</v>
      </c>
      <c r="F81" s="46"/>
      <c r="G81" s="44" t="s">
        <v>346</v>
      </c>
      <c r="H81" s="61">
        <v>13862603.96</v>
      </c>
      <c r="I81" s="61">
        <v>2093374.96</v>
      </c>
      <c r="J81" s="70">
        <v>11769229</v>
      </c>
      <c r="K81" s="61">
        <v>3413337.8</v>
      </c>
      <c r="L81" s="61">
        <v>0</v>
      </c>
      <c r="M81" s="70">
        <v>3413337.8</v>
      </c>
      <c r="N81" s="61">
        <v>16598231.22</v>
      </c>
      <c r="O81" s="61">
        <v>5051353.22</v>
      </c>
      <c r="P81" s="70">
        <v>11546878</v>
      </c>
      <c r="Q81" s="61">
        <v>3232301.37</v>
      </c>
      <c r="R81" s="61">
        <v>181733.54</v>
      </c>
      <c r="S81" s="70">
        <v>3050567.83</v>
      </c>
      <c r="T81" s="70">
        <v>-2735627.26</v>
      </c>
      <c r="U81" s="70">
        <v>181036.43</v>
      </c>
      <c r="V81" s="237">
        <v>24.62</v>
      </c>
      <c r="W81" s="237">
        <v>19.47</v>
      </c>
      <c r="X81" s="70">
        <v>222351</v>
      </c>
      <c r="Y81" s="73">
        <v>362769.97</v>
      </c>
    </row>
    <row r="82" spans="1:25" ht="12.75">
      <c r="A82" s="256">
        <v>2</v>
      </c>
      <c r="B82" s="257">
        <v>9</v>
      </c>
      <c r="C82" s="257">
        <v>2</v>
      </c>
      <c r="D82" s="36">
        <v>2</v>
      </c>
      <c r="E82" s="36">
        <v>0</v>
      </c>
      <c r="F82" s="46"/>
      <c r="G82" s="44" t="s">
        <v>315</v>
      </c>
      <c r="H82" s="61">
        <v>25778947</v>
      </c>
      <c r="I82" s="61">
        <v>6636930</v>
      </c>
      <c r="J82" s="70">
        <v>19142017</v>
      </c>
      <c r="K82" s="61">
        <v>5756383.09</v>
      </c>
      <c r="L82" s="61">
        <v>426478.93</v>
      </c>
      <c r="M82" s="70">
        <v>5329904.16</v>
      </c>
      <c r="N82" s="61">
        <v>30479286</v>
      </c>
      <c r="O82" s="61">
        <v>12078765</v>
      </c>
      <c r="P82" s="70">
        <v>18400521</v>
      </c>
      <c r="Q82" s="61">
        <v>5063934.36</v>
      </c>
      <c r="R82" s="61">
        <v>400543.75</v>
      </c>
      <c r="S82" s="70">
        <v>4663390.61</v>
      </c>
      <c r="T82" s="70">
        <v>-4700339</v>
      </c>
      <c r="U82" s="70">
        <v>692448.73</v>
      </c>
      <c r="V82" s="237">
        <v>22.32</v>
      </c>
      <c r="W82" s="237">
        <v>16.61</v>
      </c>
      <c r="X82" s="70">
        <v>741496</v>
      </c>
      <c r="Y82" s="73">
        <v>666513.55</v>
      </c>
    </row>
    <row r="83" spans="1:25" ht="12.75">
      <c r="A83" s="256">
        <v>2</v>
      </c>
      <c r="B83" s="257">
        <v>24</v>
      </c>
      <c r="C83" s="257">
        <v>2</v>
      </c>
      <c r="D83" s="36">
        <v>2</v>
      </c>
      <c r="E83" s="36">
        <v>0</v>
      </c>
      <c r="F83" s="46"/>
      <c r="G83" s="44" t="s">
        <v>347</v>
      </c>
      <c r="H83" s="61">
        <v>10159837</v>
      </c>
      <c r="I83" s="61">
        <v>3052078</v>
      </c>
      <c r="J83" s="70">
        <v>7107759</v>
      </c>
      <c r="K83" s="61">
        <v>2161322.21</v>
      </c>
      <c r="L83" s="61">
        <v>243349.16</v>
      </c>
      <c r="M83" s="70">
        <v>1917973.05</v>
      </c>
      <c r="N83" s="61">
        <v>8491714</v>
      </c>
      <c r="O83" s="61">
        <v>1837766</v>
      </c>
      <c r="P83" s="70">
        <v>6653948</v>
      </c>
      <c r="Q83" s="61">
        <v>1862482.12</v>
      </c>
      <c r="R83" s="61">
        <v>11533.86</v>
      </c>
      <c r="S83" s="70">
        <v>1850948.26</v>
      </c>
      <c r="T83" s="70">
        <v>1668123</v>
      </c>
      <c r="U83" s="70">
        <v>298840.09</v>
      </c>
      <c r="V83" s="237">
        <v>21.27</v>
      </c>
      <c r="W83" s="237">
        <v>21.93</v>
      </c>
      <c r="X83" s="70">
        <v>453811</v>
      </c>
      <c r="Y83" s="73">
        <v>67024.79</v>
      </c>
    </row>
    <row r="84" spans="1:25" ht="12.75">
      <c r="A84" s="256">
        <v>2</v>
      </c>
      <c r="B84" s="257">
        <v>13</v>
      </c>
      <c r="C84" s="257">
        <v>1</v>
      </c>
      <c r="D84" s="36">
        <v>2</v>
      </c>
      <c r="E84" s="36">
        <v>0</v>
      </c>
      <c r="F84" s="46"/>
      <c r="G84" s="44" t="s">
        <v>348</v>
      </c>
      <c r="H84" s="61">
        <v>12659007</v>
      </c>
      <c r="I84" s="61">
        <v>785840</v>
      </c>
      <c r="J84" s="70">
        <v>11873167</v>
      </c>
      <c r="K84" s="61">
        <v>3552126.45</v>
      </c>
      <c r="L84" s="61">
        <v>81187.32</v>
      </c>
      <c r="M84" s="70">
        <v>3470939.13</v>
      </c>
      <c r="N84" s="61">
        <v>13393407</v>
      </c>
      <c r="O84" s="61">
        <v>1520240</v>
      </c>
      <c r="P84" s="70">
        <v>11873167</v>
      </c>
      <c r="Q84" s="61">
        <v>3248019.31</v>
      </c>
      <c r="R84" s="61">
        <v>33242.86</v>
      </c>
      <c r="S84" s="70">
        <v>3214776.45</v>
      </c>
      <c r="T84" s="70">
        <v>-734400</v>
      </c>
      <c r="U84" s="70">
        <v>304107.14</v>
      </c>
      <c r="V84" s="237">
        <v>28.06</v>
      </c>
      <c r="W84" s="237">
        <v>24.25</v>
      </c>
      <c r="X84" s="70">
        <v>0</v>
      </c>
      <c r="Y84" s="73">
        <v>256162.68</v>
      </c>
    </row>
    <row r="85" spans="1:25" ht="12.75">
      <c r="A85" s="256">
        <v>2</v>
      </c>
      <c r="B85" s="257">
        <v>21</v>
      </c>
      <c r="C85" s="257">
        <v>4</v>
      </c>
      <c r="D85" s="36">
        <v>2</v>
      </c>
      <c r="E85" s="36">
        <v>0</v>
      </c>
      <c r="F85" s="46"/>
      <c r="G85" s="44" t="s">
        <v>349</v>
      </c>
      <c r="H85" s="61">
        <v>17197044</v>
      </c>
      <c r="I85" s="61">
        <v>2919000</v>
      </c>
      <c r="J85" s="70">
        <v>14278044</v>
      </c>
      <c r="K85" s="61">
        <v>4249907.44</v>
      </c>
      <c r="L85" s="61">
        <v>14453.9</v>
      </c>
      <c r="M85" s="70">
        <v>4235453.54</v>
      </c>
      <c r="N85" s="61">
        <v>19997044</v>
      </c>
      <c r="O85" s="61">
        <v>6345000</v>
      </c>
      <c r="P85" s="70">
        <v>13652044</v>
      </c>
      <c r="Q85" s="61">
        <v>4254108.64</v>
      </c>
      <c r="R85" s="61">
        <v>915369.32</v>
      </c>
      <c r="S85" s="70">
        <v>3338739.32</v>
      </c>
      <c r="T85" s="70">
        <v>-2800000</v>
      </c>
      <c r="U85" s="70">
        <v>-4201.2</v>
      </c>
      <c r="V85" s="237">
        <v>24.71</v>
      </c>
      <c r="W85" s="237">
        <v>21.27</v>
      </c>
      <c r="X85" s="70">
        <v>626000</v>
      </c>
      <c r="Y85" s="73">
        <v>896714.22</v>
      </c>
    </row>
    <row r="86" spans="1:25" ht="12.75">
      <c r="A86" s="256">
        <v>2</v>
      </c>
      <c r="B86" s="257">
        <v>23</v>
      </c>
      <c r="C86" s="257">
        <v>1</v>
      </c>
      <c r="D86" s="36">
        <v>2</v>
      </c>
      <c r="E86" s="36">
        <v>0</v>
      </c>
      <c r="F86" s="46"/>
      <c r="G86" s="44" t="s">
        <v>350</v>
      </c>
      <c r="H86" s="61">
        <v>35952991</v>
      </c>
      <c r="I86" s="61">
        <v>6097000</v>
      </c>
      <c r="J86" s="70">
        <v>29855991</v>
      </c>
      <c r="K86" s="61">
        <v>8750266.39</v>
      </c>
      <c r="L86" s="61">
        <v>269979.64</v>
      </c>
      <c r="M86" s="70">
        <v>8480286.75</v>
      </c>
      <c r="N86" s="61">
        <v>40012384</v>
      </c>
      <c r="O86" s="61">
        <v>10233064</v>
      </c>
      <c r="P86" s="70">
        <v>29779320</v>
      </c>
      <c r="Q86" s="61">
        <v>8371826.85</v>
      </c>
      <c r="R86" s="61">
        <v>467876.28</v>
      </c>
      <c r="S86" s="70">
        <v>7903950.57</v>
      </c>
      <c r="T86" s="70">
        <v>-4059393</v>
      </c>
      <c r="U86" s="70">
        <v>378439.54</v>
      </c>
      <c r="V86" s="237">
        <v>24.33</v>
      </c>
      <c r="W86" s="237">
        <v>20.92</v>
      </c>
      <c r="X86" s="70">
        <v>76671</v>
      </c>
      <c r="Y86" s="73">
        <v>576336.18</v>
      </c>
    </row>
    <row r="87" spans="1:25" ht="12.75">
      <c r="A87" s="256">
        <v>2</v>
      </c>
      <c r="B87" s="257">
        <v>23</v>
      </c>
      <c r="C87" s="257">
        <v>2</v>
      </c>
      <c r="D87" s="36">
        <v>2</v>
      </c>
      <c r="E87" s="36">
        <v>0</v>
      </c>
      <c r="F87" s="46"/>
      <c r="G87" s="44" t="s">
        <v>351</v>
      </c>
      <c r="H87" s="61">
        <v>72299335</v>
      </c>
      <c r="I87" s="61">
        <v>8841646</v>
      </c>
      <c r="J87" s="70">
        <v>63457689</v>
      </c>
      <c r="K87" s="61">
        <v>19565632.58</v>
      </c>
      <c r="L87" s="61">
        <v>631769.16</v>
      </c>
      <c r="M87" s="70">
        <v>18933863.42</v>
      </c>
      <c r="N87" s="61">
        <v>79399335</v>
      </c>
      <c r="O87" s="61">
        <v>28881905</v>
      </c>
      <c r="P87" s="70">
        <v>50517430</v>
      </c>
      <c r="Q87" s="61">
        <v>14893797.61</v>
      </c>
      <c r="R87" s="61">
        <v>2890614.7</v>
      </c>
      <c r="S87" s="70">
        <v>12003182.91</v>
      </c>
      <c r="T87" s="70">
        <v>-7100000</v>
      </c>
      <c r="U87" s="70">
        <v>4671834.97</v>
      </c>
      <c r="V87" s="237">
        <v>27.06</v>
      </c>
      <c r="W87" s="237">
        <v>18.75</v>
      </c>
      <c r="X87" s="70">
        <v>12940259</v>
      </c>
      <c r="Y87" s="73">
        <v>6930680.51</v>
      </c>
    </row>
    <row r="88" spans="1:25" ht="12.75">
      <c r="A88" s="256">
        <v>2</v>
      </c>
      <c r="B88" s="257">
        <v>19</v>
      </c>
      <c r="C88" s="257">
        <v>3</v>
      </c>
      <c r="D88" s="36">
        <v>2</v>
      </c>
      <c r="E88" s="36">
        <v>0</v>
      </c>
      <c r="F88" s="46"/>
      <c r="G88" s="44" t="s">
        <v>352</v>
      </c>
      <c r="H88" s="61">
        <v>23237553</v>
      </c>
      <c r="I88" s="61">
        <v>10495137</v>
      </c>
      <c r="J88" s="70">
        <v>12742416</v>
      </c>
      <c r="K88" s="61">
        <v>3585436.91</v>
      </c>
      <c r="L88" s="61">
        <v>6418</v>
      </c>
      <c r="M88" s="70">
        <v>3579018.91</v>
      </c>
      <c r="N88" s="61">
        <v>23165339</v>
      </c>
      <c r="O88" s="61">
        <v>10481095</v>
      </c>
      <c r="P88" s="70">
        <v>12684244</v>
      </c>
      <c r="Q88" s="61">
        <v>4638090.64</v>
      </c>
      <c r="R88" s="61">
        <v>1197309.15</v>
      </c>
      <c r="S88" s="70">
        <v>3440781.49</v>
      </c>
      <c r="T88" s="70">
        <v>72214</v>
      </c>
      <c r="U88" s="70">
        <v>-1052653.73</v>
      </c>
      <c r="V88" s="237">
        <v>15.42</v>
      </c>
      <c r="W88" s="237">
        <v>20.02</v>
      </c>
      <c r="X88" s="70">
        <v>58172</v>
      </c>
      <c r="Y88" s="73">
        <v>138237.42</v>
      </c>
    </row>
    <row r="89" spans="1:25" ht="12.75">
      <c r="A89" s="256">
        <v>2</v>
      </c>
      <c r="B89" s="257">
        <v>14</v>
      </c>
      <c r="C89" s="257">
        <v>3</v>
      </c>
      <c r="D89" s="36">
        <v>2</v>
      </c>
      <c r="E89" s="36">
        <v>0</v>
      </c>
      <c r="F89" s="46"/>
      <c r="G89" s="44" t="s">
        <v>353</v>
      </c>
      <c r="H89" s="61">
        <v>24698216</v>
      </c>
      <c r="I89" s="61">
        <v>10245700</v>
      </c>
      <c r="J89" s="70">
        <v>14452516</v>
      </c>
      <c r="K89" s="61">
        <v>4413517.26</v>
      </c>
      <c r="L89" s="61">
        <v>216833.94</v>
      </c>
      <c r="M89" s="70">
        <v>4196683.32</v>
      </c>
      <c r="N89" s="61">
        <v>27388216</v>
      </c>
      <c r="O89" s="61">
        <v>14886258</v>
      </c>
      <c r="P89" s="70">
        <v>12501958</v>
      </c>
      <c r="Q89" s="61">
        <v>3389490.73</v>
      </c>
      <c r="R89" s="61">
        <v>79342.92</v>
      </c>
      <c r="S89" s="70">
        <v>3310147.81</v>
      </c>
      <c r="T89" s="70">
        <v>-2690000</v>
      </c>
      <c r="U89" s="70">
        <v>1024026.53</v>
      </c>
      <c r="V89" s="237">
        <v>17.86</v>
      </c>
      <c r="W89" s="237">
        <v>12.37</v>
      </c>
      <c r="X89" s="70">
        <v>1950558</v>
      </c>
      <c r="Y89" s="73">
        <v>886535.51</v>
      </c>
    </row>
    <row r="90" spans="1:25" ht="12.75">
      <c r="A90" s="256">
        <v>2</v>
      </c>
      <c r="B90" s="257">
        <v>15</v>
      </c>
      <c r="C90" s="257">
        <v>2</v>
      </c>
      <c r="D90" s="36">
        <v>2</v>
      </c>
      <c r="E90" s="36">
        <v>0</v>
      </c>
      <c r="F90" s="46"/>
      <c r="G90" s="44" t="s">
        <v>354</v>
      </c>
      <c r="H90" s="61">
        <v>11705986</v>
      </c>
      <c r="I90" s="61">
        <v>375000</v>
      </c>
      <c r="J90" s="70">
        <v>11330986</v>
      </c>
      <c r="K90" s="61">
        <v>3439059.45</v>
      </c>
      <c r="L90" s="61">
        <v>0</v>
      </c>
      <c r="M90" s="70">
        <v>3439059.45</v>
      </c>
      <c r="N90" s="61">
        <v>13264341</v>
      </c>
      <c r="O90" s="61">
        <v>1939121</v>
      </c>
      <c r="P90" s="70">
        <v>11325220</v>
      </c>
      <c r="Q90" s="61">
        <v>3499159.92</v>
      </c>
      <c r="R90" s="61">
        <v>441748.65</v>
      </c>
      <c r="S90" s="70">
        <v>3057411.27</v>
      </c>
      <c r="T90" s="70">
        <v>-1558355</v>
      </c>
      <c r="U90" s="70">
        <v>-60100.47</v>
      </c>
      <c r="V90" s="237">
        <v>29.37</v>
      </c>
      <c r="W90" s="237">
        <v>26.38</v>
      </c>
      <c r="X90" s="70">
        <v>5766</v>
      </c>
      <c r="Y90" s="73">
        <v>381648.18</v>
      </c>
    </row>
    <row r="91" spans="1:25" ht="12.75">
      <c r="A91" s="256">
        <v>2</v>
      </c>
      <c r="B91" s="257">
        <v>14</v>
      </c>
      <c r="C91" s="257">
        <v>4</v>
      </c>
      <c r="D91" s="36">
        <v>2</v>
      </c>
      <c r="E91" s="36">
        <v>0</v>
      </c>
      <c r="F91" s="46"/>
      <c r="G91" s="44" t="s">
        <v>355</v>
      </c>
      <c r="H91" s="61">
        <v>13766549</v>
      </c>
      <c r="I91" s="61">
        <v>1872202</v>
      </c>
      <c r="J91" s="70">
        <v>11894347</v>
      </c>
      <c r="K91" s="61">
        <v>4193789.35</v>
      </c>
      <c r="L91" s="61">
        <v>763630.76</v>
      </c>
      <c r="M91" s="70">
        <v>3430158.59</v>
      </c>
      <c r="N91" s="61">
        <v>15189166</v>
      </c>
      <c r="O91" s="61">
        <v>2833886</v>
      </c>
      <c r="P91" s="70">
        <v>12355280</v>
      </c>
      <c r="Q91" s="61">
        <v>4192496.69</v>
      </c>
      <c r="R91" s="61">
        <v>1179135.78</v>
      </c>
      <c r="S91" s="70">
        <v>3013360.91</v>
      </c>
      <c r="T91" s="70">
        <v>-1422617</v>
      </c>
      <c r="U91" s="70">
        <v>1292.66</v>
      </c>
      <c r="V91" s="237">
        <v>30.46</v>
      </c>
      <c r="W91" s="237">
        <v>27.6</v>
      </c>
      <c r="X91" s="70">
        <v>-460933</v>
      </c>
      <c r="Y91" s="73">
        <v>416797.68</v>
      </c>
    </row>
    <row r="92" spans="1:25" ht="12.75">
      <c r="A92" s="256">
        <v>2</v>
      </c>
      <c r="B92" s="257">
        <v>2</v>
      </c>
      <c r="C92" s="257">
        <v>5</v>
      </c>
      <c r="D92" s="36">
        <v>2</v>
      </c>
      <c r="E92" s="36">
        <v>0</v>
      </c>
      <c r="F92" s="46"/>
      <c r="G92" s="44" t="s">
        <v>317</v>
      </c>
      <c r="H92" s="61">
        <v>22830791</v>
      </c>
      <c r="I92" s="61">
        <v>2598300</v>
      </c>
      <c r="J92" s="70">
        <v>20232491</v>
      </c>
      <c r="K92" s="61">
        <v>6165885.55</v>
      </c>
      <c r="L92" s="61">
        <v>401375</v>
      </c>
      <c r="M92" s="70">
        <v>5764510.55</v>
      </c>
      <c r="N92" s="61">
        <v>25254192</v>
      </c>
      <c r="O92" s="61">
        <v>4826410</v>
      </c>
      <c r="P92" s="70">
        <v>20427782</v>
      </c>
      <c r="Q92" s="61">
        <v>5229109.82</v>
      </c>
      <c r="R92" s="61">
        <v>26908.45</v>
      </c>
      <c r="S92" s="70">
        <v>5202201.37</v>
      </c>
      <c r="T92" s="70">
        <v>-2423401</v>
      </c>
      <c r="U92" s="70">
        <v>936775.73</v>
      </c>
      <c r="V92" s="237">
        <v>27</v>
      </c>
      <c r="W92" s="237">
        <v>20.7</v>
      </c>
      <c r="X92" s="70">
        <v>-195291</v>
      </c>
      <c r="Y92" s="73">
        <v>562309.18</v>
      </c>
    </row>
    <row r="93" spans="1:25" ht="12.75">
      <c r="A93" s="256">
        <v>2</v>
      </c>
      <c r="B93" s="257">
        <v>16</v>
      </c>
      <c r="C93" s="257">
        <v>2</v>
      </c>
      <c r="D93" s="36">
        <v>2</v>
      </c>
      <c r="E93" s="36">
        <v>0</v>
      </c>
      <c r="F93" s="46"/>
      <c r="G93" s="44" t="s">
        <v>356</v>
      </c>
      <c r="H93" s="61">
        <v>11223649.5</v>
      </c>
      <c r="I93" s="61">
        <v>2031007</v>
      </c>
      <c r="J93" s="70">
        <v>9192642.5</v>
      </c>
      <c r="K93" s="61">
        <v>3282605.07</v>
      </c>
      <c r="L93" s="61">
        <v>606480</v>
      </c>
      <c r="M93" s="70">
        <v>2676125.07</v>
      </c>
      <c r="N93" s="61">
        <v>11403728.98</v>
      </c>
      <c r="O93" s="61">
        <v>3038529.95</v>
      </c>
      <c r="P93" s="70">
        <v>8365199.03</v>
      </c>
      <c r="Q93" s="61">
        <v>3293636.08</v>
      </c>
      <c r="R93" s="61">
        <v>1168858.11</v>
      </c>
      <c r="S93" s="70">
        <v>2124777.97</v>
      </c>
      <c r="T93" s="70">
        <v>-180079.48</v>
      </c>
      <c r="U93" s="70">
        <v>-11031.01</v>
      </c>
      <c r="V93" s="237">
        <v>29.24</v>
      </c>
      <c r="W93" s="237">
        <v>28.88</v>
      </c>
      <c r="X93" s="70">
        <v>827443.47</v>
      </c>
      <c r="Y93" s="73">
        <v>551347.1</v>
      </c>
    </row>
    <row r="94" spans="1:25" ht="12.75">
      <c r="A94" s="256">
        <v>2</v>
      </c>
      <c r="B94" s="257">
        <v>3</v>
      </c>
      <c r="C94" s="257">
        <v>2</v>
      </c>
      <c r="D94" s="36">
        <v>2</v>
      </c>
      <c r="E94" s="36">
        <v>0</v>
      </c>
      <c r="F94" s="46"/>
      <c r="G94" s="44" t="s">
        <v>318</v>
      </c>
      <c r="H94" s="61">
        <v>16849571</v>
      </c>
      <c r="I94" s="61">
        <v>1613475</v>
      </c>
      <c r="J94" s="70">
        <v>15236096</v>
      </c>
      <c r="K94" s="61">
        <v>4375670.68</v>
      </c>
      <c r="L94" s="61">
        <v>18249.65</v>
      </c>
      <c r="M94" s="70">
        <v>4357421.03</v>
      </c>
      <c r="N94" s="61">
        <v>20652012</v>
      </c>
      <c r="O94" s="61">
        <v>4711697</v>
      </c>
      <c r="P94" s="70">
        <v>15940315</v>
      </c>
      <c r="Q94" s="61">
        <v>4099104.7</v>
      </c>
      <c r="R94" s="61">
        <v>145649.08</v>
      </c>
      <c r="S94" s="70">
        <v>3953455.62</v>
      </c>
      <c r="T94" s="70">
        <v>-3802441</v>
      </c>
      <c r="U94" s="70">
        <v>276565.98</v>
      </c>
      <c r="V94" s="237">
        <v>25.96</v>
      </c>
      <c r="W94" s="237">
        <v>19.84</v>
      </c>
      <c r="X94" s="70">
        <v>-704219</v>
      </c>
      <c r="Y94" s="73">
        <v>403965.41</v>
      </c>
    </row>
    <row r="95" spans="1:25" ht="12.75">
      <c r="A95" s="256">
        <v>2</v>
      </c>
      <c r="B95" s="257">
        <v>16</v>
      </c>
      <c r="C95" s="257">
        <v>3</v>
      </c>
      <c r="D95" s="36">
        <v>2</v>
      </c>
      <c r="E95" s="36">
        <v>0</v>
      </c>
      <c r="F95" s="46"/>
      <c r="G95" s="44" t="s">
        <v>357</v>
      </c>
      <c r="H95" s="61">
        <v>30872935.16</v>
      </c>
      <c r="I95" s="61">
        <v>8095142.96</v>
      </c>
      <c r="J95" s="70">
        <v>22777792.2</v>
      </c>
      <c r="K95" s="61">
        <v>7640608.24</v>
      </c>
      <c r="L95" s="61">
        <v>960905.86</v>
      </c>
      <c r="M95" s="70">
        <v>6679702.38</v>
      </c>
      <c r="N95" s="61">
        <v>38941489.16</v>
      </c>
      <c r="O95" s="61">
        <v>16788902</v>
      </c>
      <c r="P95" s="70">
        <v>22152587.16</v>
      </c>
      <c r="Q95" s="61">
        <v>5425307.54</v>
      </c>
      <c r="R95" s="61">
        <v>181846.96</v>
      </c>
      <c r="S95" s="70">
        <v>5243460.58</v>
      </c>
      <c r="T95" s="70">
        <v>-8068554</v>
      </c>
      <c r="U95" s="70">
        <v>2215300.7</v>
      </c>
      <c r="V95" s="237">
        <v>24.74</v>
      </c>
      <c r="W95" s="237">
        <v>13.93</v>
      </c>
      <c r="X95" s="70">
        <v>625205.04</v>
      </c>
      <c r="Y95" s="73">
        <v>1436241.8</v>
      </c>
    </row>
    <row r="96" spans="1:25" ht="12.75">
      <c r="A96" s="256">
        <v>2</v>
      </c>
      <c r="B96" s="257">
        <v>1</v>
      </c>
      <c r="C96" s="257">
        <v>3</v>
      </c>
      <c r="D96" s="36">
        <v>2</v>
      </c>
      <c r="E96" s="36">
        <v>0</v>
      </c>
      <c r="F96" s="46"/>
      <c r="G96" s="44" t="s">
        <v>358</v>
      </c>
      <c r="H96" s="61">
        <v>20955321.3</v>
      </c>
      <c r="I96" s="61">
        <v>5481237.62</v>
      </c>
      <c r="J96" s="70">
        <v>15474083.68</v>
      </c>
      <c r="K96" s="61">
        <v>4435823.71</v>
      </c>
      <c r="L96" s="61">
        <v>288951.47</v>
      </c>
      <c r="M96" s="70">
        <v>4146872.24</v>
      </c>
      <c r="N96" s="61">
        <v>22723738.8</v>
      </c>
      <c r="O96" s="61">
        <v>6912204.49</v>
      </c>
      <c r="P96" s="70">
        <v>15811534.31</v>
      </c>
      <c r="Q96" s="61">
        <v>4021640.11</v>
      </c>
      <c r="R96" s="61">
        <v>2513.52</v>
      </c>
      <c r="S96" s="70">
        <v>4019126.59</v>
      </c>
      <c r="T96" s="70">
        <v>-1768417.5</v>
      </c>
      <c r="U96" s="70">
        <v>414183.6</v>
      </c>
      <c r="V96" s="237">
        <v>21.16</v>
      </c>
      <c r="W96" s="237">
        <v>17.69</v>
      </c>
      <c r="X96" s="70">
        <v>-337450.63</v>
      </c>
      <c r="Y96" s="73">
        <v>127745.65</v>
      </c>
    </row>
    <row r="97" spans="1:25" ht="12.75">
      <c r="A97" s="256">
        <v>2</v>
      </c>
      <c r="B97" s="257">
        <v>6</v>
      </c>
      <c r="C97" s="257">
        <v>5</v>
      </c>
      <c r="D97" s="36">
        <v>2</v>
      </c>
      <c r="E97" s="36">
        <v>0</v>
      </c>
      <c r="F97" s="46"/>
      <c r="G97" s="44" t="s">
        <v>359</v>
      </c>
      <c r="H97" s="61">
        <v>19116396</v>
      </c>
      <c r="I97" s="61">
        <v>7679041</v>
      </c>
      <c r="J97" s="70">
        <v>11437355</v>
      </c>
      <c r="K97" s="61">
        <v>3292944.98</v>
      </c>
      <c r="L97" s="61">
        <v>147588.27</v>
      </c>
      <c r="M97" s="70">
        <v>3145356.71</v>
      </c>
      <c r="N97" s="61">
        <v>23440621</v>
      </c>
      <c r="O97" s="61">
        <v>14352028</v>
      </c>
      <c r="P97" s="70">
        <v>9088593</v>
      </c>
      <c r="Q97" s="61">
        <v>5669136.04</v>
      </c>
      <c r="R97" s="61">
        <v>3063441.32</v>
      </c>
      <c r="S97" s="70">
        <v>2605694.72</v>
      </c>
      <c r="T97" s="70">
        <v>-4324225</v>
      </c>
      <c r="U97" s="70">
        <v>-2376191.06</v>
      </c>
      <c r="V97" s="237">
        <v>17.22</v>
      </c>
      <c r="W97" s="237">
        <v>24.18</v>
      </c>
      <c r="X97" s="70">
        <v>2348762</v>
      </c>
      <c r="Y97" s="73">
        <v>539661.99</v>
      </c>
    </row>
    <row r="98" spans="1:25" ht="12.75">
      <c r="A98" s="256">
        <v>2</v>
      </c>
      <c r="B98" s="257">
        <v>4</v>
      </c>
      <c r="C98" s="257">
        <v>2</v>
      </c>
      <c r="D98" s="36">
        <v>2</v>
      </c>
      <c r="E98" s="36">
        <v>0</v>
      </c>
      <c r="F98" s="46"/>
      <c r="G98" s="44" t="s">
        <v>360</v>
      </c>
      <c r="H98" s="61">
        <v>11344604</v>
      </c>
      <c r="I98" s="61">
        <v>2908929</v>
      </c>
      <c r="J98" s="70">
        <v>8435675</v>
      </c>
      <c r="K98" s="61">
        <v>3248838.52</v>
      </c>
      <c r="L98" s="61">
        <v>658114.32</v>
      </c>
      <c r="M98" s="70">
        <v>2590724.2</v>
      </c>
      <c r="N98" s="61">
        <v>12509993</v>
      </c>
      <c r="O98" s="61">
        <v>4000406</v>
      </c>
      <c r="P98" s="70">
        <v>8509587</v>
      </c>
      <c r="Q98" s="61">
        <v>3443235.68</v>
      </c>
      <c r="R98" s="61">
        <v>1075578.76</v>
      </c>
      <c r="S98" s="70">
        <v>2367656.92</v>
      </c>
      <c r="T98" s="70">
        <v>-1165389</v>
      </c>
      <c r="U98" s="70">
        <v>-194397.16</v>
      </c>
      <c r="V98" s="237">
        <v>28.63</v>
      </c>
      <c r="W98" s="237">
        <v>27.52</v>
      </c>
      <c r="X98" s="70">
        <v>-73912</v>
      </c>
      <c r="Y98" s="73">
        <v>223067.28</v>
      </c>
    </row>
    <row r="99" spans="1:25" ht="12.75">
      <c r="A99" s="256">
        <v>2</v>
      </c>
      <c r="B99" s="257">
        <v>3</v>
      </c>
      <c r="C99" s="257">
        <v>3</v>
      </c>
      <c r="D99" s="36">
        <v>2</v>
      </c>
      <c r="E99" s="36">
        <v>0</v>
      </c>
      <c r="F99" s="46"/>
      <c r="G99" s="44" t="s">
        <v>361</v>
      </c>
      <c r="H99" s="61">
        <v>21018022.99</v>
      </c>
      <c r="I99" s="61">
        <v>694412.99</v>
      </c>
      <c r="J99" s="70">
        <v>20323610</v>
      </c>
      <c r="K99" s="61">
        <v>5938822.57</v>
      </c>
      <c r="L99" s="61">
        <v>2521.7</v>
      </c>
      <c r="M99" s="70">
        <v>5936300.87</v>
      </c>
      <c r="N99" s="61">
        <v>22493722.99</v>
      </c>
      <c r="O99" s="61">
        <v>6967125.99</v>
      </c>
      <c r="P99" s="70">
        <v>15526597</v>
      </c>
      <c r="Q99" s="61">
        <v>5125242.68</v>
      </c>
      <c r="R99" s="61">
        <v>1025841.6</v>
      </c>
      <c r="S99" s="70">
        <v>4099401.08</v>
      </c>
      <c r="T99" s="70">
        <v>-1475700</v>
      </c>
      <c r="U99" s="70">
        <v>813579.89</v>
      </c>
      <c r="V99" s="237">
        <v>28.25</v>
      </c>
      <c r="W99" s="237">
        <v>22.78</v>
      </c>
      <c r="X99" s="70">
        <v>4797013</v>
      </c>
      <c r="Y99" s="73">
        <v>1836899.79</v>
      </c>
    </row>
    <row r="100" spans="1:25" ht="12.75">
      <c r="A100" s="256">
        <v>2</v>
      </c>
      <c r="B100" s="257">
        <v>6</v>
      </c>
      <c r="C100" s="257">
        <v>6</v>
      </c>
      <c r="D100" s="36">
        <v>2</v>
      </c>
      <c r="E100" s="36">
        <v>0</v>
      </c>
      <c r="F100" s="46"/>
      <c r="G100" s="44" t="s">
        <v>362</v>
      </c>
      <c r="H100" s="61">
        <v>16691403</v>
      </c>
      <c r="I100" s="61">
        <v>2320000</v>
      </c>
      <c r="J100" s="70">
        <v>14371403</v>
      </c>
      <c r="K100" s="61">
        <v>4163876.64</v>
      </c>
      <c r="L100" s="61">
        <v>0</v>
      </c>
      <c r="M100" s="70">
        <v>4163876.64</v>
      </c>
      <c r="N100" s="61">
        <v>20978119</v>
      </c>
      <c r="O100" s="61">
        <v>8487935</v>
      </c>
      <c r="P100" s="70">
        <v>12490184</v>
      </c>
      <c r="Q100" s="61">
        <v>4137229.46</v>
      </c>
      <c r="R100" s="61">
        <v>409120.74</v>
      </c>
      <c r="S100" s="70">
        <v>3728108.72</v>
      </c>
      <c r="T100" s="70">
        <v>-4286716</v>
      </c>
      <c r="U100" s="70">
        <v>26647.18</v>
      </c>
      <c r="V100" s="237">
        <v>24.94</v>
      </c>
      <c r="W100" s="237">
        <v>19.72</v>
      </c>
      <c r="X100" s="70">
        <v>1881219</v>
      </c>
      <c r="Y100" s="73">
        <v>435767.92</v>
      </c>
    </row>
    <row r="101" spans="1:25" ht="12.75">
      <c r="A101" s="256">
        <v>2</v>
      </c>
      <c r="B101" s="257">
        <v>23</v>
      </c>
      <c r="C101" s="257">
        <v>3</v>
      </c>
      <c r="D101" s="36">
        <v>2</v>
      </c>
      <c r="E101" s="36">
        <v>0</v>
      </c>
      <c r="F101" s="46"/>
      <c r="G101" s="44" t="s">
        <v>363</v>
      </c>
      <c r="H101" s="61">
        <v>11609541.39</v>
      </c>
      <c r="I101" s="61">
        <v>3870265.92</v>
      </c>
      <c r="J101" s="70">
        <v>7739275.47</v>
      </c>
      <c r="K101" s="61">
        <v>2387356.1</v>
      </c>
      <c r="L101" s="61">
        <v>96264.92</v>
      </c>
      <c r="M101" s="70">
        <v>2291091.18</v>
      </c>
      <c r="N101" s="61">
        <v>12178945.22</v>
      </c>
      <c r="O101" s="61">
        <v>4898097.14</v>
      </c>
      <c r="P101" s="70">
        <v>7280848.08</v>
      </c>
      <c r="Q101" s="61">
        <v>1703691.32</v>
      </c>
      <c r="R101" s="61">
        <v>5921.92</v>
      </c>
      <c r="S101" s="70">
        <v>1697769.4</v>
      </c>
      <c r="T101" s="70">
        <v>-569403.83</v>
      </c>
      <c r="U101" s="70">
        <v>683664.78</v>
      </c>
      <c r="V101" s="237">
        <v>20.56</v>
      </c>
      <c r="W101" s="237">
        <v>13.98</v>
      </c>
      <c r="X101" s="70">
        <v>458427.39</v>
      </c>
      <c r="Y101" s="73">
        <v>593321.78</v>
      </c>
    </row>
    <row r="102" spans="1:25" ht="12.75">
      <c r="A102" s="256">
        <v>2</v>
      </c>
      <c r="B102" s="257">
        <v>24</v>
      </c>
      <c r="C102" s="257">
        <v>3</v>
      </c>
      <c r="D102" s="36">
        <v>2</v>
      </c>
      <c r="E102" s="36">
        <v>0</v>
      </c>
      <c r="F102" s="46"/>
      <c r="G102" s="44" t="s">
        <v>364</v>
      </c>
      <c r="H102" s="61">
        <v>22209204</v>
      </c>
      <c r="I102" s="61">
        <v>1288826</v>
      </c>
      <c r="J102" s="70">
        <v>20920378</v>
      </c>
      <c r="K102" s="61">
        <v>6898959.06</v>
      </c>
      <c r="L102" s="61">
        <v>812672.21</v>
      </c>
      <c r="M102" s="70">
        <v>6086286.85</v>
      </c>
      <c r="N102" s="61">
        <v>22013400</v>
      </c>
      <c r="O102" s="61">
        <v>3525496</v>
      </c>
      <c r="P102" s="70">
        <v>18487904</v>
      </c>
      <c r="Q102" s="61">
        <v>4788898.18</v>
      </c>
      <c r="R102" s="61">
        <v>46719.46</v>
      </c>
      <c r="S102" s="70">
        <v>4742178.72</v>
      </c>
      <c r="T102" s="70">
        <v>195804</v>
      </c>
      <c r="U102" s="70">
        <v>2110060.88</v>
      </c>
      <c r="V102" s="237">
        <v>31.06</v>
      </c>
      <c r="W102" s="237">
        <v>21.75</v>
      </c>
      <c r="X102" s="70">
        <v>2432474</v>
      </c>
      <c r="Y102" s="73">
        <v>1344108.13</v>
      </c>
    </row>
    <row r="103" spans="1:25" ht="12.75">
      <c r="A103" s="256">
        <v>2</v>
      </c>
      <c r="B103" s="257">
        <v>7</v>
      </c>
      <c r="C103" s="257">
        <v>2</v>
      </c>
      <c r="D103" s="36">
        <v>2</v>
      </c>
      <c r="E103" s="36">
        <v>0</v>
      </c>
      <c r="F103" s="46"/>
      <c r="G103" s="44" t="s">
        <v>321</v>
      </c>
      <c r="H103" s="61">
        <v>24104965</v>
      </c>
      <c r="I103" s="61">
        <v>1177213</v>
      </c>
      <c r="J103" s="70">
        <v>22927752</v>
      </c>
      <c r="K103" s="61">
        <v>6594236.34</v>
      </c>
      <c r="L103" s="61">
        <v>92468.02</v>
      </c>
      <c r="M103" s="70">
        <v>6501768.32</v>
      </c>
      <c r="N103" s="61">
        <v>27512906.18</v>
      </c>
      <c r="O103" s="61">
        <v>6747258.4</v>
      </c>
      <c r="P103" s="70">
        <v>20765647.78</v>
      </c>
      <c r="Q103" s="61">
        <v>5263614.4</v>
      </c>
      <c r="R103" s="61">
        <v>171260.95</v>
      </c>
      <c r="S103" s="70">
        <v>5092353.45</v>
      </c>
      <c r="T103" s="70">
        <v>-3407941.18</v>
      </c>
      <c r="U103" s="70">
        <v>1330621.94</v>
      </c>
      <c r="V103" s="237">
        <v>27.35</v>
      </c>
      <c r="W103" s="237">
        <v>19.13</v>
      </c>
      <c r="X103" s="70">
        <v>2162104.22</v>
      </c>
      <c r="Y103" s="73">
        <v>1409414.87</v>
      </c>
    </row>
    <row r="104" spans="1:25" ht="12.75">
      <c r="A104" s="256">
        <v>2</v>
      </c>
      <c r="B104" s="257">
        <v>8</v>
      </c>
      <c r="C104" s="257">
        <v>7</v>
      </c>
      <c r="D104" s="36">
        <v>2</v>
      </c>
      <c r="E104" s="36">
        <v>0</v>
      </c>
      <c r="F104" s="46"/>
      <c r="G104" s="44" t="s">
        <v>323</v>
      </c>
      <c r="H104" s="61">
        <v>49181769</v>
      </c>
      <c r="I104" s="61">
        <v>11382095</v>
      </c>
      <c r="J104" s="70">
        <v>37799674</v>
      </c>
      <c r="K104" s="61">
        <v>11815579.16</v>
      </c>
      <c r="L104" s="61">
        <v>1657587.56</v>
      </c>
      <c r="M104" s="70">
        <v>10157991.6</v>
      </c>
      <c r="N104" s="61">
        <v>50175720</v>
      </c>
      <c r="O104" s="61">
        <v>12074131</v>
      </c>
      <c r="P104" s="70">
        <v>38101589</v>
      </c>
      <c r="Q104" s="61">
        <v>11910546.69</v>
      </c>
      <c r="R104" s="61">
        <v>3064956.43</v>
      </c>
      <c r="S104" s="70">
        <v>8845590.26</v>
      </c>
      <c r="T104" s="70">
        <v>-993951</v>
      </c>
      <c r="U104" s="70">
        <v>-94967.53</v>
      </c>
      <c r="V104" s="237">
        <v>24.02</v>
      </c>
      <c r="W104" s="237">
        <v>23.73</v>
      </c>
      <c r="X104" s="70">
        <v>-301915</v>
      </c>
      <c r="Y104" s="73">
        <v>1312401.34</v>
      </c>
    </row>
    <row r="105" spans="1:25" ht="12.75">
      <c r="A105" s="256">
        <v>2</v>
      </c>
      <c r="B105" s="257">
        <v>23</v>
      </c>
      <c r="C105" s="257">
        <v>5</v>
      </c>
      <c r="D105" s="36">
        <v>2</v>
      </c>
      <c r="E105" s="36">
        <v>0</v>
      </c>
      <c r="F105" s="46"/>
      <c r="G105" s="44" t="s">
        <v>365</v>
      </c>
      <c r="H105" s="61">
        <v>86807705</v>
      </c>
      <c r="I105" s="61">
        <v>6008203</v>
      </c>
      <c r="J105" s="70">
        <v>80799502</v>
      </c>
      <c r="K105" s="61">
        <v>23011975.28</v>
      </c>
      <c r="L105" s="61">
        <v>7135.08</v>
      </c>
      <c r="M105" s="70">
        <v>23004840.2</v>
      </c>
      <c r="N105" s="61">
        <v>96685496</v>
      </c>
      <c r="O105" s="61">
        <v>36086583</v>
      </c>
      <c r="P105" s="70">
        <v>60598913</v>
      </c>
      <c r="Q105" s="61">
        <v>19237540.02</v>
      </c>
      <c r="R105" s="61">
        <v>3571618.07</v>
      </c>
      <c r="S105" s="70">
        <v>15665921.95</v>
      </c>
      <c r="T105" s="70">
        <v>-9877791</v>
      </c>
      <c r="U105" s="70">
        <v>3774435.26</v>
      </c>
      <c r="V105" s="237">
        <v>26.5</v>
      </c>
      <c r="W105" s="237">
        <v>19.89</v>
      </c>
      <c r="X105" s="70">
        <v>20200589</v>
      </c>
      <c r="Y105" s="73">
        <v>7338918.25</v>
      </c>
    </row>
    <row r="106" spans="1:25" ht="12.75">
      <c r="A106" s="256">
        <v>2</v>
      </c>
      <c r="B106" s="257">
        <v>17</v>
      </c>
      <c r="C106" s="257">
        <v>2</v>
      </c>
      <c r="D106" s="36">
        <v>2</v>
      </c>
      <c r="E106" s="36">
        <v>0</v>
      </c>
      <c r="F106" s="46"/>
      <c r="G106" s="44" t="s">
        <v>366</v>
      </c>
      <c r="H106" s="61">
        <v>22610839.84</v>
      </c>
      <c r="I106" s="61">
        <v>11892813.85</v>
      </c>
      <c r="J106" s="70">
        <v>10718025.99</v>
      </c>
      <c r="K106" s="61">
        <v>2899912.05</v>
      </c>
      <c r="L106" s="61">
        <v>5143.94</v>
      </c>
      <c r="M106" s="70">
        <v>2894768.11</v>
      </c>
      <c r="N106" s="61">
        <v>30017359.42</v>
      </c>
      <c r="O106" s="61">
        <v>19085336.99</v>
      </c>
      <c r="P106" s="70">
        <v>10932022.43</v>
      </c>
      <c r="Q106" s="61">
        <v>3600476.26</v>
      </c>
      <c r="R106" s="61">
        <v>970164.76</v>
      </c>
      <c r="S106" s="70">
        <v>2630311.5</v>
      </c>
      <c r="T106" s="70">
        <v>-7406519.58</v>
      </c>
      <c r="U106" s="70">
        <v>-700564.21</v>
      </c>
      <c r="V106" s="237">
        <v>12.82</v>
      </c>
      <c r="W106" s="237">
        <v>11.99</v>
      </c>
      <c r="X106" s="70">
        <v>-213996.44</v>
      </c>
      <c r="Y106" s="73">
        <v>264456.61</v>
      </c>
    </row>
    <row r="107" spans="1:25" ht="12.75">
      <c r="A107" s="256">
        <v>2</v>
      </c>
      <c r="B107" s="257">
        <v>18</v>
      </c>
      <c r="C107" s="257">
        <v>1</v>
      </c>
      <c r="D107" s="36">
        <v>2</v>
      </c>
      <c r="E107" s="36">
        <v>0</v>
      </c>
      <c r="F107" s="46"/>
      <c r="G107" s="44" t="s">
        <v>367</v>
      </c>
      <c r="H107" s="61">
        <v>20467790</v>
      </c>
      <c r="I107" s="61">
        <v>4784042</v>
      </c>
      <c r="J107" s="70">
        <v>15683748</v>
      </c>
      <c r="K107" s="61">
        <v>4428475.56</v>
      </c>
      <c r="L107" s="61">
        <v>82868.11</v>
      </c>
      <c r="M107" s="70">
        <v>4345607.45</v>
      </c>
      <c r="N107" s="61">
        <v>28017454</v>
      </c>
      <c r="O107" s="61">
        <v>12513969</v>
      </c>
      <c r="P107" s="70">
        <v>15503485</v>
      </c>
      <c r="Q107" s="61">
        <v>5239101.07</v>
      </c>
      <c r="R107" s="61">
        <v>1502793.57</v>
      </c>
      <c r="S107" s="70">
        <v>3736307.5</v>
      </c>
      <c r="T107" s="70">
        <v>-7549664</v>
      </c>
      <c r="U107" s="70">
        <v>-810625.51</v>
      </c>
      <c r="V107" s="237">
        <v>21.63</v>
      </c>
      <c r="W107" s="237">
        <v>18.69</v>
      </c>
      <c r="X107" s="70">
        <v>180263</v>
      </c>
      <c r="Y107" s="73">
        <v>609299.95</v>
      </c>
    </row>
    <row r="108" spans="1:25" ht="12.75">
      <c r="A108" s="256">
        <v>2</v>
      </c>
      <c r="B108" s="257">
        <v>3</v>
      </c>
      <c r="C108" s="257">
        <v>4</v>
      </c>
      <c r="D108" s="36">
        <v>2</v>
      </c>
      <c r="E108" s="36">
        <v>0</v>
      </c>
      <c r="F108" s="46"/>
      <c r="G108" s="44" t="s">
        <v>368</v>
      </c>
      <c r="H108" s="61">
        <v>15319987.26</v>
      </c>
      <c r="I108" s="61">
        <v>4891038</v>
      </c>
      <c r="J108" s="70">
        <v>10428949.26</v>
      </c>
      <c r="K108" s="61">
        <v>3985057.25</v>
      </c>
      <c r="L108" s="61">
        <v>866075.8</v>
      </c>
      <c r="M108" s="70">
        <v>3118981.45</v>
      </c>
      <c r="N108" s="61">
        <v>14279808.26</v>
      </c>
      <c r="O108" s="61">
        <v>4198252</v>
      </c>
      <c r="P108" s="70">
        <v>10081556.26</v>
      </c>
      <c r="Q108" s="61">
        <v>2980075.81</v>
      </c>
      <c r="R108" s="61">
        <v>262806.2</v>
      </c>
      <c r="S108" s="70">
        <v>2717269.61</v>
      </c>
      <c r="T108" s="70">
        <v>1040179</v>
      </c>
      <c r="U108" s="70">
        <v>1004981.44</v>
      </c>
      <c r="V108" s="237">
        <v>26.01</v>
      </c>
      <c r="W108" s="237">
        <v>20.86</v>
      </c>
      <c r="X108" s="70">
        <v>347393</v>
      </c>
      <c r="Y108" s="73">
        <v>401711.84</v>
      </c>
    </row>
    <row r="109" spans="1:25" ht="12.75">
      <c r="A109" s="256">
        <v>2</v>
      </c>
      <c r="B109" s="257">
        <v>13</v>
      </c>
      <c r="C109" s="257">
        <v>2</v>
      </c>
      <c r="D109" s="36">
        <v>2</v>
      </c>
      <c r="E109" s="36">
        <v>0</v>
      </c>
      <c r="F109" s="46"/>
      <c r="G109" s="44" t="s">
        <v>369</v>
      </c>
      <c r="H109" s="61">
        <v>30984616</v>
      </c>
      <c r="I109" s="61">
        <v>7444647</v>
      </c>
      <c r="J109" s="70">
        <v>23539969</v>
      </c>
      <c r="K109" s="61">
        <v>5959608.19</v>
      </c>
      <c r="L109" s="61">
        <v>52495.6</v>
      </c>
      <c r="M109" s="70">
        <v>5907112.59</v>
      </c>
      <c r="N109" s="61">
        <v>29746526</v>
      </c>
      <c r="O109" s="61">
        <v>10602367</v>
      </c>
      <c r="P109" s="70">
        <v>19144159</v>
      </c>
      <c r="Q109" s="61">
        <v>5754811.75</v>
      </c>
      <c r="R109" s="61">
        <v>638216.6</v>
      </c>
      <c r="S109" s="70">
        <v>5116595.15</v>
      </c>
      <c r="T109" s="70">
        <v>1238090</v>
      </c>
      <c r="U109" s="70">
        <v>204796.44</v>
      </c>
      <c r="V109" s="237">
        <v>19.23</v>
      </c>
      <c r="W109" s="237">
        <v>19.34</v>
      </c>
      <c r="X109" s="70">
        <v>4395810</v>
      </c>
      <c r="Y109" s="73">
        <v>790517.44</v>
      </c>
    </row>
    <row r="110" spans="1:25" ht="12.75">
      <c r="A110" s="256">
        <v>2</v>
      </c>
      <c r="B110" s="257">
        <v>9</v>
      </c>
      <c r="C110" s="257">
        <v>3</v>
      </c>
      <c r="D110" s="36">
        <v>2</v>
      </c>
      <c r="E110" s="36">
        <v>0</v>
      </c>
      <c r="F110" s="46"/>
      <c r="G110" s="44" t="s">
        <v>370</v>
      </c>
      <c r="H110" s="61">
        <v>10180244</v>
      </c>
      <c r="I110" s="61">
        <v>1872334</v>
      </c>
      <c r="J110" s="70">
        <v>8307910</v>
      </c>
      <c r="K110" s="61">
        <v>2442129.22</v>
      </c>
      <c r="L110" s="61">
        <v>15260</v>
      </c>
      <c r="M110" s="70">
        <v>2426869.22</v>
      </c>
      <c r="N110" s="61">
        <v>8648591.83</v>
      </c>
      <c r="O110" s="61">
        <v>561448</v>
      </c>
      <c r="P110" s="70">
        <v>8087143.83</v>
      </c>
      <c r="Q110" s="61">
        <v>2256802.74</v>
      </c>
      <c r="R110" s="61">
        <v>0</v>
      </c>
      <c r="S110" s="70">
        <v>2256802.74</v>
      </c>
      <c r="T110" s="70">
        <v>1531652.17</v>
      </c>
      <c r="U110" s="70">
        <v>185326.48</v>
      </c>
      <c r="V110" s="237">
        <v>23.98</v>
      </c>
      <c r="W110" s="237">
        <v>26.09</v>
      </c>
      <c r="X110" s="70">
        <v>220766.17</v>
      </c>
      <c r="Y110" s="73">
        <v>170066.48</v>
      </c>
    </row>
    <row r="111" spans="1:25" ht="12.75">
      <c r="A111" s="256">
        <v>2</v>
      </c>
      <c r="B111" s="257">
        <v>9</v>
      </c>
      <c r="C111" s="257">
        <v>4</v>
      </c>
      <c r="D111" s="36">
        <v>2</v>
      </c>
      <c r="E111" s="36">
        <v>0</v>
      </c>
      <c r="F111" s="46"/>
      <c r="G111" s="44" t="s">
        <v>371</v>
      </c>
      <c r="H111" s="61">
        <v>16767212</v>
      </c>
      <c r="I111" s="61">
        <v>1367000</v>
      </c>
      <c r="J111" s="70">
        <v>15400212</v>
      </c>
      <c r="K111" s="61">
        <v>4339942.38</v>
      </c>
      <c r="L111" s="61">
        <v>2939.33</v>
      </c>
      <c r="M111" s="70">
        <v>4337003.05</v>
      </c>
      <c r="N111" s="61">
        <v>22918296.57</v>
      </c>
      <c r="O111" s="61">
        <v>8717290</v>
      </c>
      <c r="P111" s="70">
        <v>14201006.57</v>
      </c>
      <c r="Q111" s="61">
        <v>3763933.79</v>
      </c>
      <c r="R111" s="61">
        <v>248853.03</v>
      </c>
      <c r="S111" s="70">
        <v>3515080.76</v>
      </c>
      <c r="T111" s="70">
        <v>-6151084.57</v>
      </c>
      <c r="U111" s="70">
        <v>576008.59</v>
      </c>
      <c r="V111" s="237">
        <v>25.88</v>
      </c>
      <c r="W111" s="237">
        <v>16.42</v>
      </c>
      <c r="X111" s="70">
        <v>1199205.43</v>
      </c>
      <c r="Y111" s="73">
        <v>821922.29</v>
      </c>
    </row>
    <row r="112" spans="1:25" ht="12.75">
      <c r="A112" s="256">
        <v>2</v>
      </c>
      <c r="B112" s="257">
        <v>9</v>
      </c>
      <c r="C112" s="257">
        <v>5</v>
      </c>
      <c r="D112" s="36">
        <v>2</v>
      </c>
      <c r="E112" s="36">
        <v>0</v>
      </c>
      <c r="F112" s="46"/>
      <c r="G112" s="44" t="s">
        <v>372</v>
      </c>
      <c r="H112" s="61">
        <v>17647454</v>
      </c>
      <c r="I112" s="61">
        <v>1800000</v>
      </c>
      <c r="J112" s="70">
        <v>15847454</v>
      </c>
      <c r="K112" s="61">
        <v>4120681.19</v>
      </c>
      <c r="L112" s="61">
        <v>18319.5</v>
      </c>
      <c r="M112" s="70">
        <v>4102361.69</v>
      </c>
      <c r="N112" s="61">
        <v>18615454</v>
      </c>
      <c r="O112" s="61">
        <v>3468334</v>
      </c>
      <c r="P112" s="70">
        <v>15147120</v>
      </c>
      <c r="Q112" s="61">
        <v>3854907.32</v>
      </c>
      <c r="R112" s="61">
        <v>118838.67</v>
      </c>
      <c r="S112" s="70">
        <v>3736068.65</v>
      </c>
      <c r="T112" s="70">
        <v>-968000</v>
      </c>
      <c r="U112" s="70">
        <v>265773.87</v>
      </c>
      <c r="V112" s="237">
        <v>23.35</v>
      </c>
      <c r="W112" s="237">
        <v>20.7</v>
      </c>
      <c r="X112" s="70">
        <v>700334</v>
      </c>
      <c r="Y112" s="73">
        <v>366293.04</v>
      </c>
    </row>
    <row r="113" spans="1:25" ht="12.75">
      <c r="A113" s="256">
        <v>2</v>
      </c>
      <c r="B113" s="257">
        <v>8</v>
      </c>
      <c r="C113" s="257">
        <v>9</v>
      </c>
      <c r="D113" s="36">
        <v>2</v>
      </c>
      <c r="E113" s="36">
        <v>0</v>
      </c>
      <c r="F113" s="46"/>
      <c r="G113" s="44" t="s">
        <v>373</v>
      </c>
      <c r="H113" s="61">
        <v>15217915</v>
      </c>
      <c r="I113" s="61">
        <v>9469147</v>
      </c>
      <c r="J113" s="70">
        <v>5748768</v>
      </c>
      <c r="K113" s="61">
        <v>2543441.88</v>
      </c>
      <c r="L113" s="61">
        <v>1159621.08</v>
      </c>
      <c r="M113" s="70">
        <v>1383820.8</v>
      </c>
      <c r="N113" s="61">
        <v>13404501</v>
      </c>
      <c r="O113" s="61">
        <v>7658733</v>
      </c>
      <c r="P113" s="70">
        <v>5745768</v>
      </c>
      <c r="Q113" s="61">
        <v>1916925.31</v>
      </c>
      <c r="R113" s="61">
        <v>779764.74</v>
      </c>
      <c r="S113" s="70">
        <v>1137160.57</v>
      </c>
      <c r="T113" s="70">
        <v>1813414</v>
      </c>
      <c r="U113" s="70">
        <v>626516.57</v>
      </c>
      <c r="V113" s="237">
        <v>16.71</v>
      </c>
      <c r="W113" s="237">
        <v>14.3</v>
      </c>
      <c r="X113" s="70">
        <v>3000</v>
      </c>
      <c r="Y113" s="73">
        <v>246660.23</v>
      </c>
    </row>
    <row r="114" spans="1:25" ht="12.75">
      <c r="A114" s="256">
        <v>2</v>
      </c>
      <c r="B114" s="257">
        <v>10</v>
      </c>
      <c r="C114" s="257">
        <v>4</v>
      </c>
      <c r="D114" s="36">
        <v>2</v>
      </c>
      <c r="E114" s="36">
        <v>0</v>
      </c>
      <c r="F114" s="46"/>
      <c r="G114" s="44" t="s">
        <v>326</v>
      </c>
      <c r="H114" s="61">
        <v>20167078</v>
      </c>
      <c r="I114" s="61">
        <v>5274345</v>
      </c>
      <c r="J114" s="70">
        <v>14892733</v>
      </c>
      <c r="K114" s="61">
        <v>4491126.12</v>
      </c>
      <c r="L114" s="61">
        <v>7530.92</v>
      </c>
      <c r="M114" s="70">
        <v>4483595.2</v>
      </c>
      <c r="N114" s="61">
        <v>20830571</v>
      </c>
      <c r="O114" s="61">
        <v>6449097</v>
      </c>
      <c r="P114" s="70">
        <v>14381474</v>
      </c>
      <c r="Q114" s="61">
        <v>4116284.59</v>
      </c>
      <c r="R114" s="61">
        <v>157782.4</v>
      </c>
      <c r="S114" s="70">
        <v>3958502.19</v>
      </c>
      <c r="T114" s="70">
        <v>-663493</v>
      </c>
      <c r="U114" s="70">
        <v>374841.53</v>
      </c>
      <c r="V114" s="237">
        <v>22.26</v>
      </c>
      <c r="W114" s="237">
        <v>19.76</v>
      </c>
      <c r="X114" s="70">
        <v>511259</v>
      </c>
      <c r="Y114" s="73">
        <v>525093.01</v>
      </c>
    </row>
    <row r="115" spans="1:25" ht="12.75">
      <c r="A115" s="256">
        <v>2</v>
      </c>
      <c r="B115" s="257">
        <v>11</v>
      </c>
      <c r="C115" s="257">
        <v>2</v>
      </c>
      <c r="D115" s="36">
        <v>2</v>
      </c>
      <c r="E115" s="36">
        <v>0</v>
      </c>
      <c r="F115" s="46"/>
      <c r="G115" s="44" t="s">
        <v>327</v>
      </c>
      <c r="H115" s="61">
        <v>42946359.36</v>
      </c>
      <c r="I115" s="61">
        <v>1870754.24</v>
      </c>
      <c r="J115" s="70">
        <v>41075605.12</v>
      </c>
      <c r="K115" s="61">
        <v>10998960.82</v>
      </c>
      <c r="L115" s="61">
        <v>124970.47</v>
      </c>
      <c r="M115" s="70">
        <v>10873990.35</v>
      </c>
      <c r="N115" s="61">
        <v>44944010.22</v>
      </c>
      <c r="O115" s="61">
        <v>5763406.47</v>
      </c>
      <c r="P115" s="70">
        <v>39180603.75</v>
      </c>
      <c r="Q115" s="61">
        <v>8632582.23</v>
      </c>
      <c r="R115" s="61">
        <v>54243.71</v>
      </c>
      <c r="S115" s="70">
        <v>8578338.52</v>
      </c>
      <c r="T115" s="70">
        <v>-1997650.86</v>
      </c>
      <c r="U115" s="70">
        <v>2366378.59</v>
      </c>
      <c r="V115" s="237">
        <v>25.61</v>
      </c>
      <c r="W115" s="237">
        <v>19.2</v>
      </c>
      <c r="X115" s="70">
        <v>1895001.37</v>
      </c>
      <c r="Y115" s="73">
        <v>2295651.83</v>
      </c>
    </row>
    <row r="116" spans="1:25" ht="12.75">
      <c r="A116" s="256">
        <v>2</v>
      </c>
      <c r="B116" s="257">
        <v>2</v>
      </c>
      <c r="C116" s="257">
        <v>6</v>
      </c>
      <c r="D116" s="36">
        <v>2</v>
      </c>
      <c r="E116" s="36">
        <v>0</v>
      </c>
      <c r="F116" s="46"/>
      <c r="G116" s="44" t="s">
        <v>374</v>
      </c>
      <c r="H116" s="61">
        <v>19614066.97</v>
      </c>
      <c r="I116" s="61">
        <v>4601638.57</v>
      </c>
      <c r="J116" s="70">
        <v>15012428.4</v>
      </c>
      <c r="K116" s="61">
        <v>4493480.89</v>
      </c>
      <c r="L116" s="61">
        <v>4381.02</v>
      </c>
      <c r="M116" s="70">
        <v>4489099.87</v>
      </c>
      <c r="N116" s="61">
        <v>19211771.97</v>
      </c>
      <c r="O116" s="61">
        <v>4061841.57</v>
      </c>
      <c r="P116" s="70">
        <v>15149930.4</v>
      </c>
      <c r="Q116" s="61">
        <v>4118526.78</v>
      </c>
      <c r="R116" s="61">
        <v>372134.54</v>
      </c>
      <c r="S116" s="70">
        <v>3746392.24</v>
      </c>
      <c r="T116" s="70">
        <v>402295</v>
      </c>
      <c r="U116" s="70">
        <v>374954.11</v>
      </c>
      <c r="V116" s="237">
        <v>22.9</v>
      </c>
      <c r="W116" s="237">
        <v>21.43</v>
      </c>
      <c r="X116" s="70">
        <v>-137502</v>
      </c>
      <c r="Y116" s="73">
        <v>742707.63</v>
      </c>
    </row>
    <row r="117" spans="1:25" ht="12.75">
      <c r="A117" s="256">
        <v>2</v>
      </c>
      <c r="B117" s="257">
        <v>18</v>
      </c>
      <c r="C117" s="257">
        <v>2</v>
      </c>
      <c r="D117" s="36">
        <v>2</v>
      </c>
      <c r="E117" s="36">
        <v>0</v>
      </c>
      <c r="F117" s="46"/>
      <c r="G117" s="44" t="s">
        <v>375</v>
      </c>
      <c r="H117" s="61">
        <v>18550419</v>
      </c>
      <c r="I117" s="61">
        <v>6032049</v>
      </c>
      <c r="J117" s="70">
        <v>12518370</v>
      </c>
      <c r="K117" s="61">
        <v>4453583.96</v>
      </c>
      <c r="L117" s="61">
        <v>696659.6</v>
      </c>
      <c r="M117" s="70">
        <v>3756924.36</v>
      </c>
      <c r="N117" s="61">
        <v>20734896</v>
      </c>
      <c r="O117" s="61">
        <v>8030198</v>
      </c>
      <c r="P117" s="70">
        <v>12704698</v>
      </c>
      <c r="Q117" s="61">
        <v>2945838.18</v>
      </c>
      <c r="R117" s="61">
        <v>1032</v>
      </c>
      <c r="S117" s="70">
        <v>2944806.18</v>
      </c>
      <c r="T117" s="70">
        <v>-2184477</v>
      </c>
      <c r="U117" s="70">
        <v>1507745.78</v>
      </c>
      <c r="V117" s="237">
        <v>24</v>
      </c>
      <c r="W117" s="237">
        <v>14.2</v>
      </c>
      <c r="X117" s="70">
        <v>-186328</v>
      </c>
      <c r="Y117" s="73">
        <v>812118.18</v>
      </c>
    </row>
    <row r="118" spans="1:25" ht="12.75">
      <c r="A118" s="256">
        <v>2</v>
      </c>
      <c r="B118" s="257">
        <v>19</v>
      </c>
      <c r="C118" s="257">
        <v>5</v>
      </c>
      <c r="D118" s="36">
        <v>2</v>
      </c>
      <c r="E118" s="36">
        <v>0</v>
      </c>
      <c r="F118" s="46"/>
      <c r="G118" s="44" t="s">
        <v>376</v>
      </c>
      <c r="H118" s="61">
        <v>18166993</v>
      </c>
      <c r="I118" s="61">
        <v>4183651</v>
      </c>
      <c r="J118" s="70">
        <v>13983342</v>
      </c>
      <c r="K118" s="61">
        <v>4176867.71</v>
      </c>
      <c r="L118" s="61">
        <v>2809</v>
      </c>
      <c r="M118" s="70">
        <v>4174058.71</v>
      </c>
      <c r="N118" s="61">
        <v>19444843</v>
      </c>
      <c r="O118" s="61">
        <v>4908000</v>
      </c>
      <c r="P118" s="70">
        <v>14536843</v>
      </c>
      <c r="Q118" s="61">
        <v>3701471.8</v>
      </c>
      <c r="R118" s="61">
        <v>220263.42</v>
      </c>
      <c r="S118" s="70">
        <v>3481208.38</v>
      </c>
      <c r="T118" s="70">
        <v>-1277850</v>
      </c>
      <c r="U118" s="70">
        <v>475395.91</v>
      </c>
      <c r="V118" s="237">
        <v>22.99</v>
      </c>
      <c r="W118" s="237">
        <v>19.03</v>
      </c>
      <c r="X118" s="70">
        <v>-553501</v>
      </c>
      <c r="Y118" s="73">
        <v>692850.33</v>
      </c>
    </row>
    <row r="119" spans="1:25" ht="12.75">
      <c r="A119" s="256">
        <v>2</v>
      </c>
      <c r="B119" s="257">
        <v>7</v>
      </c>
      <c r="C119" s="257">
        <v>4</v>
      </c>
      <c r="D119" s="36">
        <v>2</v>
      </c>
      <c r="E119" s="36">
        <v>0</v>
      </c>
      <c r="F119" s="46"/>
      <c r="G119" s="44" t="s">
        <v>377</v>
      </c>
      <c r="H119" s="61">
        <v>20224683</v>
      </c>
      <c r="I119" s="61">
        <v>7222534</v>
      </c>
      <c r="J119" s="70">
        <v>13002149</v>
      </c>
      <c r="K119" s="61">
        <v>5754668.3</v>
      </c>
      <c r="L119" s="61">
        <v>1662216.55</v>
      </c>
      <c r="M119" s="70">
        <v>4092451.75</v>
      </c>
      <c r="N119" s="61">
        <v>22712059</v>
      </c>
      <c r="O119" s="61">
        <v>11877450</v>
      </c>
      <c r="P119" s="70">
        <v>10834609</v>
      </c>
      <c r="Q119" s="61">
        <v>2813515.52</v>
      </c>
      <c r="R119" s="61">
        <v>46251</v>
      </c>
      <c r="S119" s="70">
        <v>2767264.52</v>
      </c>
      <c r="T119" s="70">
        <v>-2487376</v>
      </c>
      <c r="U119" s="70">
        <v>2941152.78</v>
      </c>
      <c r="V119" s="237">
        <v>28.45</v>
      </c>
      <c r="W119" s="237">
        <v>12.38</v>
      </c>
      <c r="X119" s="70">
        <v>2167540</v>
      </c>
      <c r="Y119" s="73">
        <v>1325187.23</v>
      </c>
    </row>
    <row r="120" spans="1:25" ht="12.75">
      <c r="A120" s="256">
        <v>2</v>
      </c>
      <c r="B120" s="257">
        <v>5</v>
      </c>
      <c r="C120" s="257">
        <v>3</v>
      </c>
      <c r="D120" s="36">
        <v>2</v>
      </c>
      <c r="E120" s="36">
        <v>0</v>
      </c>
      <c r="F120" s="46"/>
      <c r="G120" s="44" t="s">
        <v>378</v>
      </c>
      <c r="H120" s="61">
        <v>16069754</v>
      </c>
      <c r="I120" s="61">
        <v>4218844</v>
      </c>
      <c r="J120" s="70">
        <v>11850910</v>
      </c>
      <c r="K120" s="61">
        <v>3732850.46</v>
      </c>
      <c r="L120" s="61">
        <v>14004.53</v>
      </c>
      <c r="M120" s="70">
        <v>3718845.93</v>
      </c>
      <c r="N120" s="61">
        <v>13760945.76</v>
      </c>
      <c r="O120" s="61">
        <v>2260490</v>
      </c>
      <c r="P120" s="70">
        <v>11500455.76</v>
      </c>
      <c r="Q120" s="61">
        <v>3212028.32</v>
      </c>
      <c r="R120" s="61">
        <v>380406.27</v>
      </c>
      <c r="S120" s="70">
        <v>2831622.05</v>
      </c>
      <c r="T120" s="70">
        <v>2308808.24</v>
      </c>
      <c r="U120" s="70">
        <v>520822.14</v>
      </c>
      <c r="V120" s="237">
        <v>23.22</v>
      </c>
      <c r="W120" s="237">
        <v>23.34</v>
      </c>
      <c r="X120" s="70">
        <v>350454.24</v>
      </c>
      <c r="Y120" s="73">
        <v>887223.88</v>
      </c>
    </row>
    <row r="121" spans="1:25" ht="12.75">
      <c r="A121" s="256">
        <v>2</v>
      </c>
      <c r="B121" s="257">
        <v>23</v>
      </c>
      <c r="C121" s="257">
        <v>6</v>
      </c>
      <c r="D121" s="36">
        <v>2</v>
      </c>
      <c r="E121" s="36">
        <v>0</v>
      </c>
      <c r="F121" s="46"/>
      <c r="G121" s="44" t="s">
        <v>379</v>
      </c>
      <c r="H121" s="61">
        <v>12760479</v>
      </c>
      <c r="I121" s="61">
        <v>3474790.51</v>
      </c>
      <c r="J121" s="70">
        <v>9285688.49</v>
      </c>
      <c r="K121" s="61">
        <v>2814270.49</v>
      </c>
      <c r="L121" s="61">
        <v>106009.38</v>
      </c>
      <c r="M121" s="70">
        <v>2708261.11</v>
      </c>
      <c r="N121" s="61">
        <v>11999624.51</v>
      </c>
      <c r="O121" s="61">
        <v>2550062.38</v>
      </c>
      <c r="P121" s="70">
        <v>9449562.13</v>
      </c>
      <c r="Q121" s="61">
        <v>2526500.52</v>
      </c>
      <c r="R121" s="61">
        <v>100207.82</v>
      </c>
      <c r="S121" s="70">
        <v>2426292.7</v>
      </c>
      <c r="T121" s="70">
        <v>760854.49</v>
      </c>
      <c r="U121" s="70">
        <v>287769.97</v>
      </c>
      <c r="V121" s="237">
        <v>22.05</v>
      </c>
      <c r="W121" s="237">
        <v>21.05</v>
      </c>
      <c r="X121" s="70">
        <v>-163873.64</v>
      </c>
      <c r="Y121" s="73">
        <v>281968.41</v>
      </c>
    </row>
    <row r="122" spans="1:25" ht="12.75">
      <c r="A122" s="256">
        <v>2</v>
      </c>
      <c r="B122" s="257">
        <v>18</v>
      </c>
      <c r="C122" s="257">
        <v>3</v>
      </c>
      <c r="D122" s="36">
        <v>2</v>
      </c>
      <c r="E122" s="36">
        <v>0</v>
      </c>
      <c r="F122" s="46"/>
      <c r="G122" s="44" t="s">
        <v>380</v>
      </c>
      <c r="H122" s="61">
        <v>39089904.89</v>
      </c>
      <c r="I122" s="61">
        <v>8046368.56</v>
      </c>
      <c r="J122" s="70">
        <v>31043536.33</v>
      </c>
      <c r="K122" s="61">
        <v>9703153.24</v>
      </c>
      <c r="L122" s="61">
        <v>885575.1</v>
      </c>
      <c r="M122" s="70">
        <v>8817578.14</v>
      </c>
      <c r="N122" s="61">
        <v>47603488.89</v>
      </c>
      <c r="O122" s="61">
        <v>14736665.06</v>
      </c>
      <c r="P122" s="70">
        <v>32866823.83</v>
      </c>
      <c r="Q122" s="61">
        <v>6828236.35</v>
      </c>
      <c r="R122" s="61">
        <v>261902.28</v>
      </c>
      <c r="S122" s="70">
        <v>6566334.07</v>
      </c>
      <c r="T122" s="70">
        <v>-8513584</v>
      </c>
      <c r="U122" s="70">
        <v>2874916.89</v>
      </c>
      <c r="V122" s="237">
        <v>24.82</v>
      </c>
      <c r="W122" s="237">
        <v>14.34</v>
      </c>
      <c r="X122" s="70">
        <v>-1823287.5</v>
      </c>
      <c r="Y122" s="73">
        <v>2251244.07</v>
      </c>
    </row>
    <row r="123" spans="1:25" ht="12.75">
      <c r="A123" s="256">
        <v>2</v>
      </c>
      <c r="B123" s="257">
        <v>9</v>
      </c>
      <c r="C123" s="257">
        <v>6</v>
      </c>
      <c r="D123" s="36">
        <v>2</v>
      </c>
      <c r="E123" s="36">
        <v>0</v>
      </c>
      <c r="F123" s="46"/>
      <c r="G123" s="44" t="s">
        <v>381</v>
      </c>
      <c r="H123" s="61">
        <v>16173154</v>
      </c>
      <c r="I123" s="61">
        <v>2530687</v>
      </c>
      <c r="J123" s="70">
        <v>13642467</v>
      </c>
      <c r="K123" s="61">
        <v>4248615.61</v>
      </c>
      <c r="L123" s="61">
        <v>122948.71</v>
      </c>
      <c r="M123" s="70">
        <v>4125666.9</v>
      </c>
      <c r="N123" s="61">
        <v>16557912.83</v>
      </c>
      <c r="O123" s="61">
        <v>2902142</v>
      </c>
      <c r="P123" s="70">
        <v>13655770.83</v>
      </c>
      <c r="Q123" s="61">
        <v>4822999.54</v>
      </c>
      <c r="R123" s="61">
        <v>1276319.05</v>
      </c>
      <c r="S123" s="70">
        <v>3546680.49</v>
      </c>
      <c r="T123" s="70">
        <v>-384758.83</v>
      </c>
      <c r="U123" s="70">
        <v>-574383.93</v>
      </c>
      <c r="V123" s="237">
        <v>26.26</v>
      </c>
      <c r="W123" s="237">
        <v>29.12</v>
      </c>
      <c r="X123" s="70">
        <v>-13303.83</v>
      </c>
      <c r="Y123" s="73">
        <v>578986.41</v>
      </c>
    </row>
    <row r="124" spans="1:25" ht="12.75">
      <c r="A124" s="256">
        <v>2</v>
      </c>
      <c r="B124" s="257">
        <v>5</v>
      </c>
      <c r="C124" s="257">
        <v>4</v>
      </c>
      <c r="D124" s="36">
        <v>2</v>
      </c>
      <c r="E124" s="36">
        <v>0</v>
      </c>
      <c r="F124" s="46"/>
      <c r="G124" s="44" t="s">
        <v>382</v>
      </c>
      <c r="H124" s="61">
        <v>14244754</v>
      </c>
      <c r="I124" s="61">
        <v>5023418</v>
      </c>
      <c r="J124" s="70">
        <v>9221336</v>
      </c>
      <c r="K124" s="61">
        <v>2808336.86</v>
      </c>
      <c r="L124" s="61">
        <v>308033.92</v>
      </c>
      <c r="M124" s="70">
        <v>2500302.94</v>
      </c>
      <c r="N124" s="61">
        <v>14119918</v>
      </c>
      <c r="O124" s="61">
        <v>4974500</v>
      </c>
      <c r="P124" s="70">
        <v>9145418</v>
      </c>
      <c r="Q124" s="61">
        <v>3080943.73</v>
      </c>
      <c r="R124" s="61">
        <v>642738.88</v>
      </c>
      <c r="S124" s="70">
        <v>2438204.85</v>
      </c>
      <c r="T124" s="70">
        <v>124836</v>
      </c>
      <c r="U124" s="70">
        <v>-272606.87</v>
      </c>
      <c r="V124" s="237">
        <v>19.71</v>
      </c>
      <c r="W124" s="237">
        <v>21.81</v>
      </c>
      <c r="X124" s="70">
        <v>75918</v>
      </c>
      <c r="Y124" s="73">
        <v>62098.09</v>
      </c>
    </row>
    <row r="125" spans="1:25" ht="12.75">
      <c r="A125" s="256">
        <v>2</v>
      </c>
      <c r="B125" s="257">
        <v>6</v>
      </c>
      <c r="C125" s="257">
        <v>7</v>
      </c>
      <c r="D125" s="36">
        <v>2</v>
      </c>
      <c r="E125" s="36">
        <v>0</v>
      </c>
      <c r="F125" s="46"/>
      <c r="G125" s="44" t="s">
        <v>383</v>
      </c>
      <c r="H125" s="61">
        <v>30081775</v>
      </c>
      <c r="I125" s="61">
        <v>4090572</v>
      </c>
      <c r="J125" s="70">
        <v>25991203</v>
      </c>
      <c r="K125" s="61">
        <v>7332196.55</v>
      </c>
      <c r="L125" s="61">
        <v>35064.45</v>
      </c>
      <c r="M125" s="70">
        <v>7297132.1</v>
      </c>
      <c r="N125" s="61">
        <v>29274455</v>
      </c>
      <c r="O125" s="61">
        <v>5694078</v>
      </c>
      <c r="P125" s="70">
        <v>23580377</v>
      </c>
      <c r="Q125" s="61">
        <v>6033732.08</v>
      </c>
      <c r="R125" s="61">
        <v>34665.9</v>
      </c>
      <c r="S125" s="70">
        <v>5999066.18</v>
      </c>
      <c r="T125" s="70">
        <v>807320</v>
      </c>
      <c r="U125" s="70">
        <v>1298464.47</v>
      </c>
      <c r="V125" s="237">
        <v>24.37</v>
      </c>
      <c r="W125" s="237">
        <v>20.61</v>
      </c>
      <c r="X125" s="70">
        <v>2410826</v>
      </c>
      <c r="Y125" s="73">
        <v>1298065.92</v>
      </c>
    </row>
    <row r="126" spans="1:25" ht="12.75">
      <c r="A126" s="256">
        <v>2</v>
      </c>
      <c r="B126" s="257">
        <v>4</v>
      </c>
      <c r="C126" s="257">
        <v>3</v>
      </c>
      <c r="D126" s="36">
        <v>2</v>
      </c>
      <c r="E126" s="36">
        <v>0</v>
      </c>
      <c r="F126" s="46"/>
      <c r="G126" s="44" t="s">
        <v>384</v>
      </c>
      <c r="H126" s="61">
        <v>13467812</v>
      </c>
      <c r="I126" s="61">
        <v>608953</v>
      </c>
      <c r="J126" s="70">
        <v>12858859</v>
      </c>
      <c r="K126" s="61">
        <v>3829340.08</v>
      </c>
      <c r="L126" s="61">
        <v>74770.44</v>
      </c>
      <c r="M126" s="70">
        <v>3754569.64</v>
      </c>
      <c r="N126" s="61">
        <v>14260798</v>
      </c>
      <c r="O126" s="61">
        <v>1241515</v>
      </c>
      <c r="P126" s="70">
        <v>13019283</v>
      </c>
      <c r="Q126" s="61">
        <v>3477472.88</v>
      </c>
      <c r="R126" s="61">
        <v>219457.52</v>
      </c>
      <c r="S126" s="70">
        <v>3258015.36</v>
      </c>
      <c r="T126" s="70">
        <v>-792986</v>
      </c>
      <c r="U126" s="70">
        <v>351867.2</v>
      </c>
      <c r="V126" s="237">
        <v>28.43</v>
      </c>
      <c r="W126" s="237">
        <v>24.38</v>
      </c>
      <c r="X126" s="70">
        <v>-160424</v>
      </c>
      <c r="Y126" s="73">
        <v>496554.28</v>
      </c>
    </row>
    <row r="127" spans="1:25" ht="12.75">
      <c r="A127" s="256">
        <v>2</v>
      </c>
      <c r="B127" s="257">
        <v>8</v>
      </c>
      <c r="C127" s="257">
        <v>11</v>
      </c>
      <c r="D127" s="36">
        <v>2</v>
      </c>
      <c r="E127" s="36">
        <v>0</v>
      </c>
      <c r="F127" s="46"/>
      <c r="G127" s="44" t="s">
        <v>328</v>
      </c>
      <c r="H127" s="61">
        <v>39689026.1</v>
      </c>
      <c r="I127" s="61">
        <v>10433722</v>
      </c>
      <c r="J127" s="70">
        <v>29255304.1</v>
      </c>
      <c r="K127" s="61">
        <v>8430209.69</v>
      </c>
      <c r="L127" s="61">
        <v>798135.49</v>
      </c>
      <c r="M127" s="70">
        <v>7632074.2</v>
      </c>
      <c r="N127" s="61">
        <v>42994979.1</v>
      </c>
      <c r="O127" s="61">
        <v>15844129</v>
      </c>
      <c r="P127" s="70">
        <v>27150850.1</v>
      </c>
      <c r="Q127" s="61">
        <v>8551956.58</v>
      </c>
      <c r="R127" s="61">
        <v>1947544.96</v>
      </c>
      <c r="S127" s="70">
        <v>6604411.62</v>
      </c>
      <c r="T127" s="70">
        <v>-3305953</v>
      </c>
      <c r="U127" s="70">
        <v>-121746.89</v>
      </c>
      <c r="V127" s="237">
        <v>21.24</v>
      </c>
      <c r="W127" s="237">
        <v>19.89</v>
      </c>
      <c r="X127" s="70">
        <v>2104454</v>
      </c>
      <c r="Y127" s="73">
        <v>1027662.58</v>
      </c>
    </row>
    <row r="128" spans="1:25" ht="12.75">
      <c r="A128" s="256">
        <v>2</v>
      </c>
      <c r="B128" s="257">
        <v>14</v>
      </c>
      <c r="C128" s="257">
        <v>6</v>
      </c>
      <c r="D128" s="36">
        <v>2</v>
      </c>
      <c r="E128" s="36">
        <v>0</v>
      </c>
      <c r="F128" s="46"/>
      <c r="G128" s="44" t="s">
        <v>329</v>
      </c>
      <c r="H128" s="61">
        <v>30809251.52</v>
      </c>
      <c r="I128" s="61">
        <v>5116037</v>
      </c>
      <c r="J128" s="70">
        <v>25693214.52</v>
      </c>
      <c r="K128" s="61">
        <v>8129264.41</v>
      </c>
      <c r="L128" s="61">
        <v>342051</v>
      </c>
      <c r="M128" s="70">
        <v>7787213.41</v>
      </c>
      <c r="N128" s="61">
        <v>30809251.52</v>
      </c>
      <c r="O128" s="61">
        <v>4897619.49</v>
      </c>
      <c r="P128" s="70">
        <v>25911632.03</v>
      </c>
      <c r="Q128" s="61">
        <v>6486038.2</v>
      </c>
      <c r="R128" s="61">
        <v>154998.33</v>
      </c>
      <c r="S128" s="70">
        <v>6331039.87</v>
      </c>
      <c r="T128" s="70">
        <v>0</v>
      </c>
      <c r="U128" s="70">
        <v>1643226.21</v>
      </c>
      <c r="V128" s="237">
        <v>26.38</v>
      </c>
      <c r="W128" s="237">
        <v>21.05</v>
      </c>
      <c r="X128" s="70">
        <v>-218417.51</v>
      </c>
      <c r="Y128" s="73">
        <v>1456173.54</v>
      </c>
    </row>
    <row r="129" spans="1:25" ht="12.75">
      <c r="A129" s="256">
        <v>2</v>
      </c>
      <c r="B129" s="257">
        <v>15</v>
      </c>
      <c r="C129" s="257">
        <v>4</v>
      </c>
      <c r="D129" s="36">
        <v>2</v>
      </c>
      <c r="E129" s="36">
        <v>0</v>
      </c>
      <c r="F129" s="46"/>
      <c r="G129" s="44" t="s">
        <v>330</v>
      </c>
      <c r="H129" s="61">
        <v>46339031</v>
      </c>
      <c r="I129" s="61">
        <v>12051600</v>
      </c>
      <c r="J129" s="70">
        <v>34287431</v>
      </c>
      <c r="K129" s="61">
        <v>11074333.38</v>
      </c>
      <c r="L129" s="61">
        <v>230749.19</v>
      </c>
      <c r="M129" s="70">
        <v>10843584.19</v>
      </c>
      <c r="N129" s="61">
        <v>49774823</v>
      </c>
      <c r="O129" s="61">
        <v>16863696</v>
      </c>
      <c r="P129" s="70">
        <v>32911127</v>
      </c>
      <c r="Q129" s="61">
        <v>7993662.17</v>
      </c>
      <c r="R129" s="61">
        <v>419640.93</v>
      </c>
      <c r="S129" s="70">
        <v>7574021.24</v>
      </c>
      <c r="T129" s="70">
        <v>-3435792</v>
      </c>
      <c r="U129" s="70">
        <v>3080671.21</v>
      </c>
      <c r="V129" s="237">
        <v>23.89</v>
      </c>
      <c r="W129" s="237">
        <v>16.05</v>
      </c>
      <c r="X129" s="70">
        <v>1376304</v>
      </c>
      <c r="Y129" s="73">
        <v>3269562.95</v>
      </c>
    </row>
    <row r="130" spans="1:25" ht="12.75">
      <c r="A130" s="256">
        <v>2</v>
      </c>
      <c r="B130" s="257">
        <v>1</v>
      </c>
      <c r="C130" s="257">
        <v>5</v>
      </c>
      <c r="D130" s="36">
        <v>2</v>
      </c>
      <c r="E130" s="36">
        <v>0</v>
      </c>
      <c r="F130" s="46"/>
      <c r="G130" s="44" t="s">
        <v>385</v>
      </c>
      <c r="H130" s="61">
        <v>28146741</v>
      </c>
      <c r="I130" s="61">
        <v>4414733</v>
      </c>
      <c r="J130" s="70">
        <v>23732008</v>
      </c>
      <c r="K130" s="61">
        <v>6945162.53</v>
      </c>
      <c r="L130" s="61">
        <v>102733.34</v>
      </c>
      <c r="M130" s="70">
        <v>6842429.19</v>
      </c>
      <c r="N130" s="61">
        <v>32285741</v>
      </c>
      <c r="O130" s="61">
        <v>12798488</v>
      </c>
      <c r="P130" s="70">
        <v>19487253</v>
      </c>
      <c r="Q130" s="61">
        <v>5055633.03</v>
      </c>
      <c r="R130" s="61">
        <v>276132.2</v>
      </c>
      <c r="S130" s="70">
        <v>4779500.83</v>
      </c>
      <c r="T130" s="70">
        <v>-4139000</v>
      </c>
      <c r="U130" s="70">
        <v>1889529.5</v>
      </c>
      <c r="V130" s="237">
        <v>24.67</v>
      </c>
      <c r="W130" s="237">
        <v>15.65</v>
      </c>
      <c r="X130" s="70">
        <v>4244755</v>
      </c>
      <c r="Y130" s="73">
        <v>2062928.36</v>
      </c>
    </row>
    <row r="131" spans="1:25" ht="12.75">
      <c r="A131" s="256">
        <v>2</v>
      </c>
      <c r="B131" s="257">
        <v>5</v>
      </c>
      <c r="C131" s="257">
        <v>5</v>
      </c>
      <c r="D131" s="36">
        <v>2</v>
      </c>
      <c r="E131" s="36">
        <v>0</v>
      </c>
      <c r="F131" s="46"/>
      <c r="G131" s="44" t="s">
        <v>386</v>
      </c>
      <c r="H131" s="61">
        <v>11641790</v>
      </c>
      <c r="I131" s="61">
        <v>3027913</v>
      </c>
      <c r="J131" s="70">
        <v>8613877</v>
      </c>
      <c r="K131" s="61">
        <v>2491955.33</v>
      </c>
      <c r="L131" s="61">
        <v>6423.86</v>
      </c>
      <c r="M131" s="70">
        <v>2485531.47</v>
      </c>
      <c r="N131" s="61">
        <v>12181661</v>
      </c>
      <c r="O131" s="61">
        <v>3421158</v>
      </c>
      <c r="P131" s="70">
        <v>8760503</v>
      </c>
      <c r="Q131" s="61">
        <v>2268341.36</v>
      </c>
      <c r="R131" s="61">
        <v>112045.38</v>
      </c>
      <c r="S131" s="70">
        <v>2156295.98</v>
      </c>
      <c r="T131" s="70">
        <v>-539871</v>
      </c>
      <c r="U131" s="70">
        <v>223613.97</v>
      </c>
      <c r="V131" s="237">
        <v>21.4</v>
      </c>
      <c r="W131" s="237">
        <v>18.62</v>
      </c>
      <c r="X131" s="70">
        <v>-146626</v>
      </c>
      <c r="Y131" s="73">
        <v>329235.49</v>
      </c>
    </row>
    <row r="132" spans="1:25" ht="12.75">
      <c r="A132" s="256">
        <v>2</v>
      </c>
      <c r="B132" s="257">
        <v>3</v>
      </c>
      <c r="C132" s="257">
        <v>5</v>
      </c>
      <c r="D132" s="36">
        <v>2</v>
      </c>
      <c r="E132" s="36">
        <v>0</v>
      </c>
      <c r="F132" s="46"/>
      <c r="G132" s="44" t="s">
        <v>387</v>
      </c>
      <c r="H132" s="61">
        <v>12431400</v>
      </c>
      <c r="I132" s="61">
        <v>1740487</v>
      </c>
      <c r="J132" s="70">
        <v>10690913</v>
      </c>
      <c r="K132" s="61">
        <v>2097041.68</v>
      </c>
      <c r="L132" s="61">
        <v>228043.86</v>
      </c>
      <c r="M132" s="70">
        <v>1868997.82</v>
      </c>
      <c r="N132" s="61">
        <v>12947945</v>
      </c>
      <c r="O132" s="61">
        <v>2130032</v>
      </c>
      <c r="P132" s="70">
        <v>10817913</v>
      </c>
      <c r="Q132" s="61">
        <v>2751145.3</v>
      </c>
      <c r="R132" s="61">
        <v>997676.18</v>
      </c>
      <c r="S132" s="70">
        <v>1753469.12</v>
      </c>
      <c r="T132" s="70">
        <v>-516545</v>
      </c>
      <c r="U132" s="70">
        <v>-654103.62</v>
      </c>
      <c r="V132" s="237">
        <v>16.86</v>
      </c>
      <c r="W132" s="237">
        <v>21.24</v>
      </c>
      <c r="X132" s="70">
        <v>-127000</v>
      </c>
      <c r="Y132" s="73">
        <v>115528.7</v>
      </c>
    </row>
    <row r="133" spans="1:25" ht="12.75">
      <c r="A133" s="256">
        <v>2</v>
      </c>
      <c r="B133" s="257">
        <v>26</v>
      </c>
      <c r="C133" s="257">
        <v>3</v>
      </c>
      <c r="D133" s="36">
        <v>2</v>
      </c>
      <c r="E133" s="36">
        <v>0</v>
      </c>
      <c r="F133" s="46"/>
      <c r="G133" s="44" t="s">
        <v>388</v>
      </c>
      <c r="H133" s="61">
        <v>15789779.62</v>
      </c>
      <c r="I133" s="61">
        <v>3865769.62</v>
      </c>
      <c r="J133" s="70">
        <v>11924010</v>
      </c>
      <c r="K133" s="61">
        <v>3410558.45</v>
      </c>
      <c r="L133" s="61">
        <v>64828.12</v>
      </c>
      <c r="M133" s="70">
        <v>3345730.33</v>
      </c>
      <c r="N133" s="61">
        <v>17039736.62</v>
      </c>
      <c r="O133" s="61">
        <v>5153730</v>
      </c>
      <c r="P133" s="70">
        <v>11886006.62</v>
      </c>
      <c r="Q133" s="61">
        <v>3456240</v>
      </c>
      <c r="R133" s="61">
        <v>3690</v>
      </c>
      <c r="S133" s="70">
        <v>3452550</v>
      </c>
      <c r="T133" s="70">
        <v>-1249957</v>
      </c>
      <c r="U133" s="70">
        <v>-45681.55</v>
      </c>
      <c r="V133" s="237">
        <v>21.59</v>
      </c>
      <c r="W133" s="237">
        <v>20.28</v>
      </c>
      <c r="X133" s="70">
        <v>38003.38</v>
      </c>
      <c r="Y133" s="73">
        <v>-106819.67</v>
      </c>
    </row>
    <row r="134" spans="1:25" ht="12.75">
      <c r="A134" s="256">
        <v>2</v>
      </c>
      <c r="B134" s="257">
        <v>10</v>
      </c>
      <c r="C134" s="257">
        <v>6</v>
      </c>
      <c r="D134" s="36">
        <v>2</v>
      </c>
      <c r="E134" s="36">
        <v>0</v>
      </c>
      <c r="F134" s="46"/>
      <c r="G134" s="44" t="s">
        <v>389</v>
      </c>
      <c r="H134" s="61">
        <v>4699676</v>
      </c>
      <c r="I134" s="61">
        <v>441254</v>
      </c>
      <c r="J134" s="70">
        <v>4258422</v>
      </c>
      <c r="K134" s="61">
        <v>1266087.05</v>
      </c>
      <c r="L134" s="61">
        <v>2799.82</v>
      </c>
      <c r="M134" s="70">
        <v>1263287.23</v>
      </c>
      <c r="N134" s="61">
        <v>4852670</v>
      </c>
      <c r="O134" s="61">
        <v>754258</v>
      </c>
      <c r="P134" s="70">
        <v>4098412</v>
      </c>
      <c r="Q134" s="61">
        <v>1080810.91</v>
      </c>
      <c r="R134" s="61">
        <v>4920</v>
      </c>
      <c r="S134" s="70">
        <v>1075890.91</v>
      </c>
      <c r="T134" s="70">
        <v>-152994</v>
      </c>
      <c r="U134" s="70">
        <v>185276.14</v>
      </c>
      <c r="V134" s="237">
        <v>26.93</v>
      </c>
      <c r="W134" s="237">
        <v>22.27</v>
      </c>
      <c r="X134" s="70">
        <v>160010</v>
      </c>
      <c r="Y134" s="73">
        <v>187396.32</v>
      </c>
    </row>
    <row r="135" spans="1:25" ht="12.75">
      <c r="A135" s="256">
        <v>2</v>
      </c>
      <c r="B135" s="257">
        <v>6</v>
      </c>
      <c r="C135" s="257">
        <v>8</v>
      </c>
      <c r="D135" s="36">
        <v>2</v>
      </c>
      <c r="E135" s="36">
        <v>0</v>
      </c>
      <c r="F135" s="46"/>
      <c r="G135" s="44" t="s">
        <v>390</v>
      </c>
      <c r="H135" s="61">
        <v>21947439</v>
      </c>
      <c r="I135" s="61">
        <v>2846355</v>
      </c>
      <c r="J135" s="70">
        <v>19101084</v>
      </c>
      <c r="K135" s="61">
        <v>5400724.05</v>
      </c>
      <c r="L135" s="61">
        <v>180073.35</v>
      </c>
      <c r="M135" s="70">
        <v>5220650.7</v>
      </c>
      <c r="N135" s="61">
        <v>19724329</v>
      </c>
      <c r="O135" s="61">
        <v>1550891</v>
      </c>
      <c r="P135" s="70">
        <v>18173438</v>
      </c>
      <c r="Q135" s="61">
        <v>5117758.61</v>
      </c>
      <c r="R135" s="61">
        <v>189500.53</v>
      </c>
      <c r="S135" s="70">
        <v>4928258.08</v>
      </c>
      <c r="T135" s="70">
        <v>2223110</v>
      </c>
      <c r="U135" s="70">
        <v>282965.44</v>
      </c>
      <c r="V135" s="237">
        <v>24.6</v>
      </c>
      <c r="W135" s="237">
        <v>25.94</v>
      </c>
      <c r="X135" s="70">
        <v>927646</v>
      </c>
      <c r="Y135" s="73">
        <v>292392.62</v>
      </c>
    </row>
    <row r="136" spans="1:25" ht="12.75">
      <c r="A136" s="256">
        <v>2</v>
      </c>
      <c r="B136" s="257">
        <v>17</v>
      </c>
      <c r="C136" s="257">
        <v>3</v>
      </c>
      <c r="D136" s="36">
        <v>2</v>
      </c>
      <c r="E136" s="36">
        <v>0</v>
      </c>
      <c r="F136" s="46"/>
      <c r="G136" s="44" t="s">
        <v>391</v>
      </c>
      <c r="H136" s="61">
        <v>12821394</v>
      </c>
      <c r="I136" s="61">
        <v>1427849</v>
      </c>
      <c r="J136" s="70">
        <v>11393545</v>
      </c>
      <c r="K136" s="61">
        <v>3260475.96</v>
      </c>
      <c r="L136" s="61">
        <v>45480.5</v>
      </c>
      <c r="M136" s="70">
        <v>3214995.46</v>
      </c>
      <c r="N136" s="61">
        <v>15291330</v>
      </c>
      <c r="O136" s="61">
        <v>3897786.34</v>
      </c>
      <c r="P136" s="70">
        <v>11393543.66</v>
      </c>
      <c r="Q136" s="61">
        <v>2800624.9</v>
      </c>
      <c r="R136" s="61">
        <v>71604</v>
      </c>
      <c r="S136" s="70">
        <v>2729020.9</v>
      </c>
      <c r="T136" s="70">
        <v>-2469936</v>
      </c>
      <c r="U136" s="70">
        <v>459851.06</v>
      </c>
      <c r="V136" s="237">
        <v>25.42</v>
      </c>
      <c r="W136" s="237">
        <v>18.31</v>
      </c>
      <c r="X136" s="70">
        <v>1.34</v>
      </c>
      <c r="Y136" s="73">
        <v>485974.56</v>
      </c>
    </row>
    <row r="137" spans="1:25" ht="12.75">
      <c r="A137" s="256">
        <v>2</v>
      </c>
      <c r="B137" s="257">
        <v>16</v>
      </c>
      <c r="C137" s="257">
        <v>6</v>
      </c>
      <c r="D137" s="36">
        <v>2</v>
      </c>
      <c r="E137" s="36">
        <v>0</v>
      </c>
      <c r="F137" s="46"/>
      <c r="G137" s="44" t="s">
        <v>392</v>
      </c>
      <c r="H137" s="61">
        <v>17549706.63</v>
      </c>
      <c r="I137" s="61">
        <v>4416939.63</v>
      </c>
      <c r="J137" s="70">
        <v>13132767</v>
      </c>
      <c r="K137" s="61">
        <v>3869750.29</v>
      </c>
      <c r="L137" s="61">
        <v>100204.67</v>
      </c>
      <c r="M137" s="70">
        <v>3769545.62</v>
      </c>
      <c r="N137" s="61">
        <v>19199192.63</v>
      </c>
      <c r="O137" s="61">
        <v>7493802.63</v>
      </c>
      <c r="P137" s="70">
        <v>11705390</v>
      </c>
      <c r="Q137" s="61">
        <v>3131184.17</v>
      </c>
      <c r="R137" s="61">
        <v>146855.01</v>
      </c>
      <c r="S137" s="70">
        <v>2984329.16</v>
      </c>
      <c r="T137" s="70">
        <v>-1649486</v>
      </c>
      <c r="U137" s="70">
        <v>738566.12</v>
      </c>
      <c r="V137" s="237">
        <v>22.05</v>
      </c>
      <c r="W137" s="237">
        <v>16.3</v>
      </c>
      <c r="X137" s="70">
        <v>1427377</v>
      </c>
      <c r="Y137" s="73">
        <v>785216.46</v>
      </c>
    </row>
    <row r="138" spans="1:25" ht="12.75">
      <c r="A138" s="256">
        <v>2</v>
      </c>
      <c r="B138" s="257">
        <v>11</v>
      </c>
      <c r="C138" s="257">
        <v>3</v>
      </c>
      <c r="D138" s="36">
        <v>2</v>
      </c>
      <c r="E138" s="36">
        <v>0</v>
      </c>
      <c r="F138" s="46"/>
      <c r="G138" s="44" t="s">
        <v>393</v>
      </c>
      <c r="H138" s="61">
        <v>31979127</v>
      </c>
      <c r="I138" s="61">
        <v>1450500</v>
      </c>
      <c r="J138" s="70">
        <v>30528627</v>
      </c>
      <c r="K138" s="61">
        <v>9812596.25</v>
      </c>
      <c r="L138" s="61">
        <v>161254.03</v>
      </c>
      <c r="M138" s="70">
        <v>9651342.22</v>
      </c>
      <c r="N138" s="61">
        <v>35505734</v>
      </c>
      <c r="O138" s="61">
        <v>6987824</v>
      </c>
      <c r="P138" s="70">
        <v>28517910</v>
      </c>
      <c r="Q138" s="61">
        <v>7853760.78</v>
      </c>
      <c r="R138" s="61">
        <v>1141230.62</v>
      </c>
      <c r="S138" s="70">
        <v>6712530.16</v>
      </c>
      <c r="T138" s="70">
        <v>-3526607</v>
      </c>
      <c r="U138" s="70">
        <v>1958835.47</v>
      </c>
      <c r="V138" s="237">
        <v>30.68</v>
      </c>
      <c r="W138" s="237">
        <v>22.11</v>
      </c>
      <c r="X138" s="70">
        <v>2010717</v>
      </c>
      <c r="Y138" s="73">
        <v>2938812.06</v>
      </c>
    </row>
    <row r="139" spans="1:25" ht="12.75">
      <c r="A139" s="256">
        <v>2</v>
      </c>
      <c r="B139" s="257">
        <v>9</v>
      </c>
      <c r="C139" s="257">
        <v>8</v>
      </c>
      <c r="D139" s="36">
        <v>2</v>
      </c>
      <c r="E139" s="36">
        <v>0</v>
      </c>
      <c r="F139" s="46"/>
      <c r="G139" s="44" t="s">
        <v>394</v>
      </c>
      <c r="H139" s="61">
        <v>8234469</v>
      </c>
      <c r="I139" s="61">
        <v>1494515</v>
      </c>
      <c r="J139" s="70">
        <v>6739954</v>
      </c>
      <c r="K139" s="61">
        <v>2095401.79</v>
      </c>
      <c r="L139" s="61">
        <v>8050</v>
      </c>
      <c r="M139" s="70">
        <v>2087351.79</v>
      </c>
      <c r="N139" s="61">
        <v>6823570</v>
      </c>
      <c r="O139" s="61">
        <v>25300</v>
      </c>
      <c r="P139" s="70">
        <v>6798270</v>
      </c>
      <c r="Q139" s="61">
        <v>1853181.95</v>
      </c>
      <c r="R139" s="61">
        <v>0</v>
      </c>
      <c r="S139" s="70">
        <v>1853181.95</v>
      </c>
      <c r="T139" s="70">
        <v>1410899</v>
      </c>
      <c r="U139" s="70">
        <v>242219.84</v>
      </c>
      <c r="V139" s="237">
        <v>25.44</v>
      </c>
      <c r="W139" s="237">
        <v>27.15</v>
      </c>
      <c r="X139" s="70">
        <v>-58316</v>
      </c>
      <c r="Y139" s="73">
        <v>234169.84</v>
      </c>
    </row>
    <row r="140" spans="1:25" ht="12.75">
      <c r="A140" s="256">
        <v>2</v>
      </c>
      <c r="B140" s="257">
        <v>10</v>
      </c>
      <c r="C140" s="257">
        <v>7</v>
      </c>
      <c r="D140" s="36">
        <v>2</v>
      </c>
      <c r="E140" s="36">
        <v>0</v>
      </c>
      <c r="F140" s="46"/>
      <c r="G140" s="44" t="s">
        <v>395</v>
      </c>
      <c r="H140" s="61">
        <v>15044191</v>
      </c>
      <c r="I140" s="61">
        <v>3284708</v>
      </c>
      <c r="J140" s="70">
        <v>11759483</v>
      </c>
      <c r="K140" s="61">
        <v>3543800.11</v>
      </c>
      <c r="L140" s="61">
        <v>4938.32</v>
      </c>
      <c r="M140" s="70">
        <v>3538861.79</v>
      </c>
      <c r="N140" s="61">
        <v>15925068</v>
      </c>
      <c r="O140" s="61">
        <v>4117200</v>
      </c>
      <c r="P140" s="70">
        <v>11807868</v>
      </c>
      <c r="Q140" s="61">
        <v>3163449.59</v>
      </c>
      <c r="R140" s="61">
        <v>62388.91</v>
      </c>
      <c r="S140" s="70">
        <v>3101060.68</v>
      </c>
      <c r="T140" s="70">
        <v>-880877</v>
      </c>
      <c r="U140" s="70">
        <v>380350.52</v>
      </c>
      <c r="V140" s="237">
        <v>23.55</v>
      </c>
      <c r="W140" s="237">
        <v>19.86</v>
      </c>
      <c r="X140" s="70">
        <v>-48385</v>
      </c>
      <c r="Y140" s="73">
        <v>437801.11</v>
      </c>
    </row>
    <row r="141" spans="1:25" ht="12.75">
      <c r="A141" s="256">
        <v>2</v>
      </c>
      <c r="B141" s="257">
        <v>6</v>
      </c>
      <c r="C141" s="257">
        <v>9</v>
      </c>
      <c r="D141" s="36">
        <v>2</v>
      </c>
      <c r="E141" s="36">
        <v>0</v>
      </c>
      <c r="F141" s="46"/>
      <c r="G141" s="44" t="s">
        <v>396</v>
      </c>
      <c r="H141" s="61">
        <v>36073422</v>
      </c>
      <c r="I141" s="61">
        <v>23726052</v>
      </c>
      <c r="J141" s="70">
        <v>12347370</v>
      </c>
      <c r="K141" s="61">
        <v>4942297.59</v>
      </c>
      <c r="L141" s="61">
        <v>1491110.82</v>
      </c>
      <c r="M141" s="70">
        <v>3451186.77</v>
      </c>
      <c r="N141" s="61">
        <v>39054792</v>
      </c>
      <c r="O141" s="61">
        <v>25373425</v>
      </c>
      <c r="P141" s="70">
        <v>13681367</v>
      </c>
      <c r="Q141" s="61">
        <v>3519954.38</v>
      </c>
      <c r="R141" s="61">
        <v>378482.12</v>
      </c>
      <c r="S141" s="70">
        <v>3141472.26</v>
      </c>
      <c r="T141" s="70">
        <v>-2981370</v>
      </c>
      <c r="U141" s="70">
        <v>1422343.21</v>
      </c>
      <c r="V141" s="237">
        <v>13.7</v>
      </c>
      <c r="W141" s="237">
        <v>9.01</v>
      </c>
      <c r="X141" s="70">
        <v>-1333997</v>
      </c>
      <c r="Y141" s="73">
        <v>309714.51</v>
      </c>
    </row>
    <row r="142" spans="1:25" ht="12.75">
      <c r="A142" s="256">
        <v>2</v>
      </c>
      <c r="B142" s="257">
        <v>21</v>
      </c>
      <c r="C142" s="257">
        <v>7</v>
      </c>
      <c r="D142" s="36">
        <v>2</v>
      </c>
      <c r="E142" s="36">
        <v>0</v>
      </c>
      <c r="F142" s="46"/>
      <c r="G142" s="44" t="s">
        <v>397</v>
      </c>
      <c r="H142" s="61">
        <v>9156498</v>
      </c>
      <c r="I142" s="61">
        <v>40000</v>
      </c>
      <c r="J142" s="70">
        <v>9116498</v>
      </c>
      <c r="K142" s="61">
        <v>2649533.94</v>
      </c>
      <c r="L142" s="61">
        <v>30860</v>
      </c>
      <c r="M142" s="70">
        <v>2618673.94</v>
      </c>
      <c r="N142" s="61">
        <v>12448079</v>
      </c>
      <c r="O142" s="61">
        <v>2435000</v>
      </c>
      <c r="P142" s="70">
        <v>10013079</v>
      </c>
      <c r="Q142" s="61">
        <v>2103362.99</v>
      </c>
      <c r="R142" s="61">
        <v>0</v>
      </c>
      <c r="S142" s="70">
        <v>2103362.99</v>
      </c>
      <c r="T142" s="70">
        <v>-3291581</v>
      </c>
      <c r="U142" s="70">
        <v>546170.95</v>
      </c>
      <c r="V142" s="237">
        <v>28.93</v>
      </c>
      <c r="W142" s="237">
        <v>16.89</v>
      </c>
      <c r="X142" s="70">
        <v>-896581</v>
      </c>
      <c r="Y142" s="73">
        <v>515310.95</v>
      </c>
    </row>
    <row r="143" spans="1:25" ht="12.75">
      <c r="A143" s="256">
        <v>2</v>
      </c>
      <c r="B143" s="257">
        <v>24</v>
      </c>
      <c r="C143" s="257">
        <v>4</v>
      </c>
      <c r="D143" s="36">
        <v>2</v>
      </c>
      <c r="E143" s="36">
        <v>0</v>
      </c>
      <c r="F143" s="46"/>
      <c r="G143" s="44" t="s">
        <v>398</v>
      </c>
      <c r="H143" s="61">
        <v>15265092</v>
      </c>
      <c r="I143" s="61">
        <v>2264544</v>
      </c>
      <c r="J143" s="70">
        <v>13000548</v>
      </c>
      <c r="K143" s="61">
        <v>3782146.96</v>
      </c>
      <c r="L143" s="61">
        <v>29620.53</v>
      </c>
      <c r="M143" s="70">
        <v>3752526.43</v>
      </c>
      <c r="N143" s="61">
        <v>18289885</v>
      </c>
      <c r="O143" s="61">
        <v>6261837</v>
      </c>
      <c r="P143" s="70">
        <v>12028048</v>
      </c>
      <c r="Q143" s="61">
        <v>3124370.11</v>
      </c>
      <c r="R143" s="61">
        <v>49646</v>
      </c>
      <c r="S143" s="70">
        <v>3074724.11</v>
      </c>
      <c r="T143" s="70">
        <v>-3024793</v>
      </c>
      <c r="U143" s="70">
        <v>657776.85</v>
      </c>
      <c r="V143" s="237">
        <v>24.77</v>
      </c>
      <c r="W143" s="237">
        <v>17.08</v>
      </c>
      <c r="X143" s="70">
        <v>972500</v>
      </c>
      <c r="Y143" s="73">
        <v>677802.32</v>
      </c>
    </row>
    <row r="144" spans="1:25" ht="12.75">
      <c r="A144" s="256">
        <v>2</v>
      </c>
      <c r="B144" s="257">
        <v>25</v>
      </c>
      <c r="C144" s="257">
        <v>5</v>
      </c>
      <c r="D144" s="36">
        <v>2</v>
      </c>
      <c r="E144" s="36">
        <v>0</v>
      </c>
      <c r="F144" s="46"/>
      <c r="G144" s="44" t="s">
        <v>399</v>
      </c>
      <c r="H144" s="61">
        <v>19099463</v>
      </c>
      <c r="I144" s="61">
        <v>2595175</v>
      </c>
      <c r="J144" s="70">
        <v>16504288</v>
      </c>
      <c r="K144" s="61">
        <v>4525502.52</v>
      </c>
      <c r="L144" s="61">
        <v>6748.22</v>
      </c>
      <c r="M144" s="70">
        <v>4518754.3</v>
      </c>
      <c r="N144" s="61">
        <v>22374163</v>
      </c>
      <c r="O144" s="61">
        <v>6805968</v>
      </c>
      <c r="P144" s="70">
        <v>15568195</v>
      </c>
      <c r="Q144" s="61">
        <v>4354484.73</v>
      </c>
      <c r="R144" s="61">
        <v>164258.7</v>
      </c>
      <c r="S144" s="70">
        <v>4190226.03</v>
      </c>
      <c r="T144" s="70">
        <v>-3274700</v>
      </c>
      <c r="U144" s="70">
        <v>171017.79</v>
      </c>
      <c r="V144" s="237">
        <v>23.69</v>
      </c>
      <c r="W144" s="237">
        <v>19.46</v>
      </c>
      <c r="X144" s="70">
        <v>936093</v>
      </c>
      <c r="Y144" s="73">
        <v>328528.27</v>
      </c>
    </row>
    <row r="145" spans="1:25" ht="12.75">
      <c r="A145" s="256">
        <v>2</v>
      </c>
      <c r="B145" s="257">
        <v>19</v>
      </c>
      <c r="C145" s="257">
        <v>7</v>
      </c>
      <c r="D145" s="36">
        <v>2</v>
      </c>
      <c r="E145" s="36">
        <v>0</v>
      </c>
      <c r="F145" s="46"/>
      <c r="G145" s="44" t="s">
        <v>337</v>
      </c>
      <c r="H145" s="61">
        <v>51568722.74</v>
      </c>
      <c r="I145" s="61">
        <v>11139680</v>
      </c>
      <c r="J145" s="70">
        <v>40429042.74</v>
      </c>
      <c r="K145" s="61">
        <v>12101800.66</v>
      </c>
      <c r="L145" s="61">
        <v>459959.56</v>
      </c>
      <c r="M145" s="70">
        <v>11641841.1</v>
      </c>
      <c r="N145" s="61">
        <v>53849078.74</v>
      </c>
      <c r="O145" s="61">
        <v>17071078</v>
      </c>
      <c r="P145" s="70">
        <v>36778000.74</v>
      </c>
      <c r="Q145" s="61">
        <v>9409614.61</v>
      </c>
      <c r="R145" s="61">
        <v>555979.07</v>
      </c>
      <c r="S145" s="70">
        <v>8853635.54</v>
      </c>
      <c r="T145" s="70">
        <v>-2280356</v>
      </c>
      <c r="U145" s="70">
        <v>2692186.05</v>
      </c>
      <c r="V145" s="237">
        <v>23.46</v>
      </c>
      <c r="W145" s="237">
        <v>17.47</v>
      </c>
      <c r="X145" s="70">
        <v>3651042</v>
      </c>
      <c r="Y145" s="73">
        <v>2788205.56</v>
      </c>
    </row>
    <row r="146" spans="1:25" ht="12.75">
      <c r="A146" s="256">
        <v>2</v>
      </c>
      <c r="B146" s="257">
        <v>18</v>
      </c>
      <c r="C146" s="257">
        <v>5</v>
      </c>
      <c r="D146" s="36">
        <v>2</v>
      </c>
      <c r="E146" s="36">
        <v>0</v>
      </c>
      <c r="F146" s="46"/>
      <c r="G146" s="44" t="s">
        <v>400</v>
      </c>
      <c r="H146" s="61">
        <v>15972230</v>
      </c>
      <c r="I146" s="61">
        <v>2782988</v>
      </c>
      <c r="J146" s="70">
        <v>13189242</v>
      </c>
      <c r="K146" s="61">
        <v>4156077.6</v>
      </c>
      <c r="L146" s="61">
        <v>172071.99</v>
      </c>
      <c r="M146" s="70">
        <v>3984005.61</v>
      </c>
      <c r="N146" s="61">
        <v>18334232</v>
      </c>
      <c r="O146" s="61">
        <v>5343650</v>
      </c>
      <c r="P146" s="70">
        <v>12990582</v>
      </c>
      <c r="Q146" s="61">
        <v>3447782.69</v>
      </c>
      <c r="R146" s="61">
        <v>67719.59</v>
      </c>
      <c r="S146" s="70">
        <v>3380063.1</v>
      </c>
      <c r="T146" s="70">
        <v>-2362002</v>
      </c>
      <c r="U146" s="70">
        <v>708294.91</v>
      </c>
      <c r="V146" s="237">
        <v>26.02</v>
      </c>
      <c r="W146" s="237">
        <v>18.8</v>
      </c>
      <c r="X146" s="70">
        <v>198660</v>
      </c>
      <c r="Y146" s="73">
        <v>603942.51</v>
      </c>
    </row>
    <row r="147" spans="1:25" ht="12.75">
      <c r="A147" s="256">
        <v>2</v>
      </c>
      <c r="B147" s="257">
        <v>21</v>
      </c>
      <c r="C147" s="257">
        <v>8</v>
      </c>
      <c r="D147" s="36">
        <v>2</v>
      </c>
      <c r="E147" s="36">
        <v>0</v>
      </c>
      <c r="F147" s="46"/>
      <c r="G147" s="44" t="s">
        <v>401</v>
      </c>
      <c r="H147" s="61">
        <v>20399617</v>
      </c>
      <c r="I147" s="61">
        <v>6011786</v>
      </c>
      <c r="J147" s="70">
        <v>14387831</v>
      </c>
      <c r="K147" s="61">
        <v>4612700.92</v>
      </c>
      <c r="L147" s="61">
        <v>814387.28</v>
      </c>
      <c r="M147" s="70">
        <v>3798313.64</v>
      </c>
      <c r="N147" s="61">
        <v>21163148</v>
      </c>
      <c r="O147" s="61">
        <v>6808126</v>
      </c>
      <c r="P147" s="70">
        <v>14355022</v>
      </c>
      <c r="Q147" s="61">
        <v>3704941.94</v>
      </c>
      <c r="R147" s="61">
        <v>76405.47</v>
      </c>
      <c r="S147" s="70">
        <v>3628536.47</v>
      </c>
      <c r="T147" s="70">
        <v>-763531</v>
      </c>
      <c r="U147" s="70">
        <v>907758.98</v>
      </c>
      <c r="V147" s="237">
        <v>22.61</v>
      </c>
      <c r="W147" s="237">
        <v>17.5</v>
      </c>
      <c r="X147" s="70">
        <v>32809</v>
      </c>
      <c r="Y147" s="73">
        <v>169777.17</v>
      </c>
    </row>
    <row r="148" spans="1:25" ht="12.75">
      <c r="A148" s="256">
        <v>2</v>
      </c>
      <c r="B148" s="257">
        <v>1</v>
      </c>
      <c r="C148" s="257">
        <v>6</v>
      </c>
      <c r="D148" s="36">
        <v>2</v>
      </c>
      <c r="E148" s="36">
        <v>0</v>
      </c>
      <c r="F148" s="46"/>
      <c r="G148" s="44" t="s">
        <v>402</v>
      </c>
      <c r="H148" s="61">
        <v>20454207.46</v>
      </c>
      <c r="I148" s="61">
        <v>50000</v>
      </c>
      <c r="J148" s="70">
        <v>20404207.46</v>
      </c>
      <c r="K148" s="61">
        <v>6403208.86</v>
      </c>
      <c r="L148" s="61">
        <v>97927.2</v>
      </c>
      <c r="M148" s="70">
        <v>6305281.66</v>
      </c>
      <c r="N148" s="61">
        <v>22524576.46</v>
      </c>
      <c r="O148" s="61">
        <v>2791781</v>
      </c>
      <c r="P148" s="70">
        <v>19732795.46</v>
      </c>
      <c r="Q148" s="61">
        <v>4818964.24</v>
      </c>
      <c r="R148" s="61">
        <v>35305.65</v>
      </c>
      <c r="S148" s="70">
        <v>4783658.59</v>
      </c>
      <c r="T148" s="70">
        <v>-2070369</v>
      </c>
      <c r="U148" s="70">
        <v>1584244.62</v>
      </c>
      <c r="V148" s="237">
        <v>31.3</v>
      </c>
      <c r="W148" s="237">
        <v>21.39</v>
      </c>
      <c r="X148" s="70">
        <v>671412</v>
      </c>
      <c r="Y148" s="73">
        <v>1521623.07</v>
      </c>
    </row>
    <row r="149" spans="1:25" ht="12.75">
      <c r="A149" s="256">
        <v>2</v>
      </c>
      <c r="B149" s="257">
        <v>5</v>
      </c>
      <c r="C149" s="257">
        <v>6</v>
      </c>
      <c r="D149" s="36">
        <v>2</v>
      </c>
      <c r="E149" s="36">
        <v>0</v>
      </c>
      <c r="F149" s="46"/>
      <c r="G149" s="44" t="s">
        <v>403</v>
      </c>
      <c r="H149" s="61">
        <v>9359690</v>
      </c>
      <c r="I149" s="61">
        <v>678670</v>
      </c>
      <c r="J149" s="70">
        <v>8681020</v>
      </c>
      <c r="K149" s="61">
        <v>2570701.02</v>
      </c>
      <c r="L149" s="61">
        <v>4757</v>
      </c>
      <c r="M149" s="70">
        <v>2565944.02</v>
      </c>
      <c r="N149" s="61">
        <v>11957491</v>
      </c>
      <c r="O149" s="61">
        <v>3292196.7</v>
      </c>
      <c r="P149" s="70">
        <v>8665294.3</v>
      </c>
      <c r="Q149" s="61">
        <v>2871768.11</v>
      </c>
      <c r="R149" s="61">
        <v>606266.67</v>
      </c>
      <c r="S149" s="70">
        <v>2265501.44</v>
      </c>
      <c r="T149" s="70">
        <v>-2597801</v>
      </c>
      <c r="U149" s="70">
        <v>-301067.09</v>
      </c>
      <c r="V149" s="237">
        <v>27.46</v>
      </c>
      <c r="W149" s="237">
        <v>24.01</v>
      </c>
      <c r="X149" s="70">
        <v>15725.7</v>
      </c>
      <c r="Y149" s="73">
        <v>300442.58</v>
      </c>
    </row>
    <row r="150" spans="1:25" ht="12.75">
      <c r="A150" s="256">
        <v>2</v>
      </c>
      <c r="B150" s="257">
        <v>22</v>
      </c>
      <c r="C150" s="257">
        <v>2</v>
      </c>
      <c r="D150" s="36">
        <v>2</v>
      </c>
      <c r="E150" s="36">
        <v>0</v>
      </c>
      <c r="F150" s="46"/>
      <c r="G150" s="44" t="s">
        <v>404</v>
      </c>
      <c r="H150" s="61">
        <v>22607159</v>
      </c>
      <c r="I150" s="61">
        <v>3444944</v>
      </c>
      <c r="J150" s="70">
        <v>19162215</v>
      </c>
      <c r="K150" s="61">
        <v>5919545.31</v>
      </c>
      <c r="L150" s="61">
        <v>174826.18</v>
      </c>
      <c r="M150" s="70">
        <v>5744719.13</v>
      </c>
      <c r="N150" s="61">
        <v>23118673</v>
      </c>
      <c r="O150" s="61">
        <v>4178378</v>
      </c>
      <c r="P150" s="70">
        <v>18940295</v>
      </c>
      <c r="Q150" s="61">
        <v>5204005.68</v>
      </c>
      <c r="R150" s="61">
        <v>248600.83</v>
      </c>
      <c r="S150" s="70">
        <v>4955404.85</v>
      </c>
      <c r="T150" s="70">
        <v>-511514</v>
      </c>
      <c r="U150" s="70">
        <v>715539.63</v>
      </c>
      <c r="V150" s="237">
        <v>26.18</v>
      </c>
      <c r="W150" s="237">
        <v>22.5</v>
      </c>
      <c r="X150" s="70">
        <v>221920</v>
      </c>
      <c r="Y150" s="73">
        <v>789314.28</v>
      </c>
    </row>
    <row r="151" spans="1:25" ht="12.75">
      <c r="A151" s="256">
        <v>2</v>
      </c>
      <c r="B151" s="257">
        <v>20</v>
      </c>
      <c r="C151" s="257">
        <v>4</v>
      </c>
      <c r="D151" s="36">
        <v>2</v>
      </c>
      <c r="E151" s="36">
        <v>0</v>
      </c>
      <c r="F151" s="46"/>
      <c r="G151" s="44" t="s">
        <v>405</v>
      </c>
      <c r="H151" s="61">
        <v>32541320</v>
      </c>
      <c r="I151" s="61">
        <v>11824040</v>
      </c>
      <c r="J151" s="70">
        <v>20717280</v>
      </c>
      <c r="K151" s="61">
        <v>6398544.65</v>
      </c>
      <c r="L151" s="61">
        <v>324743.24</v>
      </c>
      <c r="M151" s="70">
        <v>6073801.41</v>
      </c>
      <c r="N151" s="61">
        <v>33412120</v>
      </c>
      <c r="O151" s="61">
        <v>12920000</v>
      </c>
      <c r="P151" s="70">
        <v>20492120</v>
      </c>
      <c r="Q151" s="61">
        <v>4308789.09</v>
      </c>
      <c r="R151" s="61">
        <v>77379.88</v>
      </c>
      <c r="S151" s="70">
        <v>4231409.21</v>
      </c>
      <c r="T151" s="70">
        <v>-870800</v>
      </c>
      <c r="U151" s="70">
        <v>2089755.56</v>
      </c>
      <c r="V151" s="237">
        <v>19.66</v>
      </c>
      <c r="W151" s="237">
        <v>12.89</v>
      </c>
      <c r="X151" s="70">
        <v>225160</v>
      </c>
      <c r="Y151" s="73">
        <v>1842392.2</v>
      </c>
    </row>
    <row r="152" spans="1:25" ht="12.75">
      <c r="A152" s="256">
        <v>2</v>
      </c>
      <c r="B152" s="257">
        <v>26</v>
      </c>
      <c r="C152" s="257">
        <v>5</v>
      </c>
      <c r="D152" s="36">
        <v>2</v>
      </c>
      <c r="E152" s="36">
        <v>0</v>
      </c>
      <c r="F152" s="46"/>
      <c r="G152" s="44" t="s">
        <v>406</v>
      </c>
      <c r="H152" s="61">
        <v>13131461</v>
      </c>
      <c r="I152" s="61">
        <v>1088678</v>
      </c>
      <c r="J152" s="70">
        <v>12042783</v>
      </c>
      <c r="K152" s="61">
        <v>3745467.88</v>
      </c>
      <c r="L152" s="61">
        <v>3156.05</v>
      </c>
      <c r="M152" s="70">
        <v>3742311.83</v>
      </c>
      <c r="N152" s="61">
        <v>15270384</v>
      </c>
      <c r="O152" s="61">
        <v>3038451.71</v>
      </c>
      <c r="P152" s="70">
        <v>12231932.29</v>
      </c>
      <c r="Q152" s="61">
        <v>3361435.46</v>
      </c>
      <c r="R152" s="61">
        <v>6930.68</v>
      </c>
      <c r="S152" s="70">
        <v>3354504.78</v>
      </c>
      <c r="T152" s="70">
        <v>-2138923</v>
      </c>
      <c r="U152" s="70">
        <v>384032.42</v>
      </c>
      <c r="V152" s="237">
        <v>28.52</v>
      </c>
      <c r="W152" s="237">
        <v>22.01</v>
      </c>
      <c r="X152" s="70">
        <v>-189149.29</v>
      </c>
      <c r="Y152" s="73">
        <v>387807.05</v>
      </c>
    </row>
    <row r="153" spans="1:25" ht="12.75">
      <c r="A153" s="256">
        <v>2</v>
      </c>
      <c r="B153" s="257">
        <v>20</v>
      </c>
      <c r="C153" s="257">
        <v>5</v>
      </c>
      <c r="D153" s="36">
        <v>2</v>
      </c>
      <c r="E153" s="36">
        <v>0</v>
      </c>
      <c r="F153" s="46"/>
      <c r="G153" s="44" t="s">
        <v>407</v>
      </c>
      <c r="H153" s="61">
        <v>15867967.5</v>
      </c>
      <c r="I153" s="61">
        <v>2483086</v>
      </c>
      <c r="J153" s="70">
        <v>13384881.5</v>
      </c>
      <c r="K153" s="61">
        <v>4709414.17</v>
      </c>
      <c r="L153" s="61">
        <v>795048.52</v>
      </c>
      <c r="M153" s="70">
        <v>3914365.65</v>
      </c>
      <c r="N153" s="61">
        <v>18819761.36</v>
      </c>
      <c r="O153" s="61">
        <v>6395555.21</v>
      </c>
      <c r="P153" s="70">
        <v>12424206.15</v>
      </c>
      <c r="Q153" s="61">
        <v>4108216.05</v>
      </c>
      <c r="R153" s="61">
        <v>1004302.98</v>
      </c>
      <c r="S153" s="70">
        <v>3103913.07</v>
      </c>
      <c r="T153" s="70">
        <v>-2951793.86</v>
      </c>
      <c r="U153" s="70">
        <v>601198.12</v>
      </c>
      <c r="V153" s="237">
        <v>29.67</v>
      </c>
      <c r="W153" s="237">
        <v>21.82</v>
      </c>
      <c r="X153" s="70">
        <v>960675.35</v>
      </c>
      <c r="Y153" s="73">
        <v>810452.58</v>
      </c>
    </row>
    <row r="154" spans="1:25" ht="12.75">
      <c r="A154" s="256">
        <v>2</v>
      </c>
      <c r="B154" s="257">
        <v>25</v>
      </c>
      <c r="C154" s="257">
        <v>7</v>
      </c>
      <c r="D154" s="36">
        <v>2</v>
      </c>
      <c r="E154" s="36">
        <v>0</v>
      </c>
      <c r="F154" s="46"/>
      <c r="G154" s="44" t="s">
        <v>343</v>
      </c>
      <c r="H154" s="61">
        <v>29032464.76</v>
      </c>
      <c r="I154" s="61">
        <v>5893694.76</v>
      </c>
      <c r="J154" s="70">
        <v>23138770</v>
      </c>
      <c r="K154" s="61">
        <v>7035577.33</v>
      </c>
      <c r="L154" s="61">
        <v>1617.82</v>
      </c>
      <c r="M154" s="70">
        <v>7033959.51</v>
      </c>
      <c r="N154" s="61">
        <v>28385149</v>
      </c>
      <c r="O154" s="61">
        <v>6443504.03</v>
      </c>
      <c r="P154" s="70">
        <v>21941644.97</v>
      </c>
      <c r="Q154" s="61">
        <v>6131107.69</v>
      </c>
      <c r="R154" s="61">
        <v>415462.12</v>
      </c>
      <c r="S154" s="70">
        <v>5715645.57</v>
      </c>
      <c r="T154" s="70">
        <v>647315.76</v>
      </c>
      <c r="U154" s="70">
        <v>904469.64</v>
      </c>
      <c r="V154" s="237">
        <v>24.23</v>
      </c>
      <c r="W154" s="237">
        <v>21.59</v>
      </c>
      <c r="X154" s="70">
        <v>1197125.03</v>
      </c>
      <c r="Y154" s="73">
        <v>1318313.94</v>
      </c>
    </row>
    <row r="155" spans="1:25" ht="12.75">
      <c r="A155" s="256">
        <v>2</v>
      </c>
      <c r="B155" s="257">
        <v>26</v>
      </c>
      <c r="C155" s="257">
        <v>6</v>
      </c>
      <c r="D155" s="36">
        <v>2</v>
      </c>
      <c r="E155" s="36">
        <v>0</v>
      </c>
      <c r="F155" s="46"/>
      <c r="G155" s="44" t="s">
        <v>344</v>
      </c>
      <c r="H155" s="61">
        <v>20818023</v>
      </c>
      <c r="I155" s="61">
        <v>2817036</v>
      </c>
      <c r="J155" s="70">
        <v>18000987</v>
      </c>
      <c r="K155" s="61">
        <v>5768690.25</v>
      </c>
      <c r="L155" s="61">
        <v>575384.66</v>
      </c>
      <c r="M155" s="70">
        <v>5193305.59</v>
      </c>
      <c r="N155" s="61">
        <v>25365579</v>
      </c>
      <c r="O155" s="61">
        <v>7077879</v>
      </c>
      <c r="P155" s="70">
        <v>18287700</v>
      </c>
      <c r="Q155" s="61">
        <v>4528206.16</v>
      </c>
      <c r="R155" s="61">
        <v>87522.28</v>
      </c>
      <c r="S155" s="70">
        <v>4440683.88</v>
      </c>
      <c r="T155" s="70">
        <v>-4547556</v>
      </c>
      <c r="U155" s="70">
        <v>1240484.09</v>
      </c>
      <c r="V155" s="237">
        <v>27.71</v>
      </c>
      <c r="W155" s="237">
        <v>17.85</v>
      </c>
      <c r="X155" s="70">
        <v>-286713</v>
      </c>
      <c r="Y155" s="73">
        <v>752621.71</v>
      </c>
    </row>
    <row r="156" spans="1:25" ht="12.75">
      <c r="A156" s="256">
        <v>2</v>
      </c>
      <c r="B156" s="257">
        <v>23</v>
      </c>
      <c r="C156" s="257">
        <v>9</v>
      </c>
      <c r="D156" s="36">
        <v>2</v>
      </c>
      <c r="E156" s="36">
        <v>0</v>
      </c>
      <c r="F156" s="46"/>
      <c r="G156" s="44" t="s">
        <v>408</v>
      </c>
      <c r="H156" s="61">
        <v>27833874.83</v>
      </c>
      <c r="I156" s="61">
        <v>8312263.83</v>
      </c>
      <c r="J156" s="70">
        <v>19521611</v>
      </c>
      <c r="K156" s="61">
        <v>6249380.7</v>
      </c>
      <c r="L156" s="61">
        <v>1198165.18</v>
      </c>
      <c r="M156" s="70">
        <v>5051215.52</v>
      </c>
      <c r="N156" s="61">
        <v>25816674.83</v>
      </c>
      <c r="O156" s="61">
        <v>6931055.99</v>
      </c>
      <c r="P156" s="70">
        <v>18885618.84</v>
      </c>
      <c r="Q156" s="61">
        <v>5731298.49</v>
      </c>
      <c r="R156" s="61">
        <v>1305113.69</v>
      </c>
      <c r="S156" s="70">
        <v>4426184.8</v>
      </c>
      <c r="T156" s="70">
        <v>2017200</v>
      </c>
      <c r="U156" s="70">
        <v>518082.21</v>
      </c>
      <c r="V156" s="237">
        <v>22.45</v>
      </c>
      <c r="W156" s="237">
        <v>22.19</v>
      </c>
      <c r="X156" s="70">
        <v>635992.16</v>
      </c>
      <c r="Y156" s="73">
        <v>625030.72</v>
      </c>
    </row>
    <row r="157" spans="1:25" ht="12.75">
      <c r="A157" s="256">
        <v>2</v>
      </c>
      <c r="B157" s="257">
        <v>3</v>
      </c>
      <c r="C157" s="257">
        <v>6</v>
      </c>
      <c r="D157" s="36">
        <v>2</v>
      </c>
      <c r="E157" s="36">
        <v>0</v>
      </c>
      <c r="F157" s="46"/>
      <c r="G157" s="44" t="s">
        <v>409</v>
      </c>
      <c r="H157" s="61">
        <v>9420951</v>
      </c>
      <c r="I157" s="61">
        <v>274612</v>
      </c>
      <c r="J157" s="70">
        <v>9146339</v>
      </c>
      <c r="K157" s="61">
        <v>2553575.5</v>
      </c>
      <c r="L157" s="61">
        <v>0</v>
      </c>
      <c r="M157" s="70">
        <v>2553575.5</v>
      </c>
      <c r="N157" s="61">
        <v>9296525</v>
      </c>
      <c r="O157" s="61">
        <v>203225</v>
      </c>
      <c r="P157" s="70">
        <v>9093300</v>
      </c>
      <c r="Q157" s="61">
        <v>2659512.51</v>
      </c>
      <c r="R157" s="61">
        <v>11416.27</v>
      </c>
      <c r="S157" s="70">
        <v>2648096.24</v>
      </c>
      <c r="T157" s="70">
        <v>124426</v>
      </c>
      <c r="U157" s="70">
        <v>-105937.01</v>
      </c>
      <c r="V157" s="237">
        <v>27.1</v>
      </c>
      <c r="W157" s="237">
        <v>28.6</v>
      </c>
      <c r="X157" s="70">
        <v>53039</v>
      </c>
      <c r="Y157" s="73">
        <v>-94520.74</v>
      </c>
    </row>
    <row r="158" spans="1:25" s="107" customFormat="1" ht="15">
      <c r="A158" s="258"/>
      <c r="B158" s="259"/>
      <c r="C158" s="259"/>
      <c r="D158" s="120"/>
      <c r="E158" s="120"/>
      <c r="F158" s="121" t="s">
        <v>410</v>
      </c>
      <c r="G158" s="122"/>
      <c r="H158" s="123">
        <v>2369999605.9300003</v>
      </c>
      <c r="I158" s="123">
        <v>470773824.89</v>
      </c>
      <c r="J158" s="124">
        <v>1899225781.04</v>
      </c>
      <c r="K158" s="123">
        <v>596512716.83</v>
      </c>
      <c r="L158" s="123">
        <v>35281879.05</v>
      </c>
      <c r="M158" s="124">
        <v>561230837.78</v>
      </c>
      <c r="N158" s="123">
        <v>2498239191.4399996</v>
      </c>
      <c r="O158" s="123">
        <v>685334516.51</v>
      </c>
      <c r="P158" s="124">
        <v>1812904674.9299998</v>
      </c>
      <c r="Q158" s="123">
        <v>499594615.14000005</v>
      </c>
      <c r="R158" s="123">
        <v>52745826.20999999</v>
      </c>
      <c r="S158" s="124">
        <v>446848788.93</v>
      </c>
      <c r="T158" s="124">
        <v>-128239585.50999999</v>
      </c>
      <c r="U158" s="124">
        <v>96918101.68999997</v>
      </c>
      <c r="V158" s="238">
        <v>25.16931713142312</v>
      </c>
      <c r="W158" s="238">
        <v>19.997869573570767</v>
      </c>
      <c r="X158" s="124">
        <v>86321106.10999998</v>
      </c>
      <c r="Y158" s="125">
        <v>114382048.84999995</v>
      </c>
    </row>
    <row r="159" spans="1:25" s="100" customFormat="1" ht="12.75">
      <c r="A159" s="260">
        <v>2</v>
      </c>
      <c r="B159" s="261">
        <v>24</v>
      </c>
      <c r="C159" s="261">
        <v>1</v>
      </c>
      <c r="D159" s="114">
        <v>3</v>
      </c>
      <c r="E159" s="114">
        <v>0</v>
      </c>
      <c r="F159" s="115"/>
      <c r="G159" s="116" t="s">
        <v>411</v>
      </c>
      <c r="H159" s="117">
        <v>26282173</v>
      </c>
      <c r="I159" s="117">
        <v>14226536</v>
      </c>
      <c r="J159" s="118">
        <v>12055637</v>
      </c>
      <c r="K159" s="117">
        <v>3426032.13</v>
      </c>
      <c r="L159" s="117">
        <v>37906.47</v>
      </c>
      <c r="M159" s="118">
        <v>3388125.66</v>
      </c>
      <c r="N159" s="117">
        <v>23355912</v>
      </c>
      <c r="O159" s="117">
        <v>11361908</v>
      </c>
      <c r="P159" s="118">
        <v>11994004</v>
      </c>
      <c r="Q159" s="117">
        <v>3896967.55</v>
      </c>
      <c r="R159" s="117">
        <v>960619.2</v>
      </c>
      <c r="S159" s="118">
        <v>2936348.35</v>
      </c>
      <c r="T159" s="118">
        <v>2926261</v>
      </c>
      <c r="U159" s="118">
        <v>-470935.42</v>
      </c>
      <c r="V159" s="239">
        <v>13.03</v>
      </c>
      <c r="W159" s="239">
        <v>16.68</v>
      </c>
      <c r="X159" s="118">
        <v>61633</v>
      </c>
      <c r="Y159" s="119">
        <v>451777.31</v>
      </c>
    </row>
    <row r="160" spans="1:25" ht="12.75">
      <c r="A160" s="256">
        <v>2</v>
      </c>
      <c r="B160" s="257">
        <v>14</v>
      </c>
      <c r="C160" s="257">
        <v>2</v>
      </c>
      <c r="D160" s="36">
        <v>3</v>
      </c>
      <c r="E160" s="36">
        <v>0</v>
      </c>
      <c r="F160" s="46"/>
      <c r="G160" s="44" t="s">
        <v>412</v>
      </c>
      <c r="H160" s="61">
        <v>30177982</v>
      </c>
      <c r="I160" s="61">
        <v>7217000</v>
      </c>
      <c r="J160" s="70">
        <v>22960982</v>
      </c>
      <c r="K160" s="61">
        <v>7354657.79</v>
      </c>
      <c r="L160" s="61">
        <v>1063062.33</v>
      </c>
      <c r="M160" s="70">
        <v>6291595.46</v>
      </c>
      <c r="N160" s="61">
        <v>31328650</v>
      </c>
      <c r="O160" s="61">
        <v>9647543</v>
      </c>
      <c r="P160" s="70">
        <v>21681107</v>
      </c>
      <c r="Q160" s="61">
        <v>9192680.85</v>
      </c>
      <c r="R160" s="61">
        <v>2983134.28</v>
      </c>
      <c r="S160" s="70">
        <v>6209546.57</v>
      </c>
      <c r="T160" s="70">
        <v>-1150668</v>
      </c>
      <c r="U160" s="70">
        <v>-1838023.06</v>
      </c>
      <c r="V160" s="237">
        <v>24.37</v>
      </c>
      <c r="W160" s="237">
        <v>29.34</v>
      </c>
      <c r="X160" s="70">
        <v>1279875</v>
      </c>
      <c r="Y160" s="73">
        <v>82048.89</v>
      </c>
    </row>
    <row r="161" spans="1:25" ht="12.75">
      <c r="A161" s="256">
        <v>2</v>
      </c>
      <c r="B161" s="257">
        <v>25</v>
      </c>
      <c r="C161" s="257">
        <v>3</v>
      </c>
      <c r="D161" s="36">
        <v>3</v>
      </c>
      <c r="E161" s="36">
        <v>0</v>
      </c>
      <c r="F161" s="46"/>
      <c r="G161" s="44" t="s">
        <v>413</v>
      </c>
      <c r="H161" s="61">
        <v>202364210</v>
      </c>
      <c r="I161" s="61">
        <v>48933433</v>
      </c>
      <c r="J161" s="70">
        <v>153430777</v>
      </c>
      <c r="K161" s="61">
        <v>49570936.35</v>
      </c>
      <c r="L161" s="61">
        <v>395472.26</v>
      </c>
      <c r="M161" s="70">
        <v>49175464.09</v>
      </c>
      <c r="N161" s="61">
        <v>219117951.24</v>
      </c>
      <c r="O161" s="61">
        <v>74825238</v>
      </c>
      <c r="P161" s="70">
        <v>144292713.24</v>
      </c>
      <c r="Q161" s="61">
        <v>40963880.04</v>
      </c>
      <c r="R161" s="61">
        <v>4379980.26</v>
      </c>
      <c r="S161" s="70">
        <v>36583899.78</v>
      </c>
      <c r="T161" s="70">
        <v>-16753741.24</v>
      </c>
      <c r="U161" s="70">
        <v>8607056.31</v>
      </c>
      <c r="V161" s="237">
        <v>24.49</v>
      </c>
      <c r="W161" s="237">
        <v>18.69</v>
      </c>
      <c r="X161" s="70">
        <v>9138063.76</v>
      </c>
      <c r="Y161" s="73">
        <v>12591564.31</v>
      </c>
    </row>
    <row r="162" spans="1:25" ht="12.75">
      <c r="A162" s="256">
        <v>2</v>
      </c>
      <c r="B162" s="257">
        <v>5</v>
      </c>
      <c r="C162" s="257">
        <v>2</v>
      </c>
      <c r="D162" s="36">
        <v>3</v>
      </c>
      <c r="E162" s="36">
        <v>0</v>
      </c>
      <c r="F162" s="46"/>
      <c r="G162" s="44" t="s">
        <v>414</v>
      </c>
      <c r="H162" s="61">
        <v>31877622</v>
      </c>
      <c r="I162" s="61">
        <v>9689932.31</v>
      </c>
      <c r="J162" s="70">
        <v>22187689.69</v>
      </c>
      <c r="K162" s="61">
        <v>10154409.43</v>
      </c>
      <c r="L162" s="61">
        <v>3304844.03</v>
      </c>
      <c r="M162" s="70">
        <v>6849565.4</v>
      </c>
      <c r="N162" s="61">
        <v>35350469</v>
      </c>
      <c r="O162" s="61">
        <v>13789111.5</v>
      </c>
      <c r="P162" s="70">
        <v>21561357.5</v>
      </c>
      <c r="Q162" s="61">
        <v>7674215.3</v>
      </c>
      <c r="R162" s="61">
        <v>1786710.99</v>
      </c>
      <c r="S162" s="70">
        <v>5887504.31</v>
      </c>
      <c r="T162" s="70">
        <v>-3472847</v>
      </c>
      <c r="U162" s="70">
        <v>2480194.13</v>
      </c>
      <c r="V162" s="237">
        <v>31.85</v>
      </c>
      <c r="W162" s="237">
        <v>21.7</v>
      </c>
      <c r="X162" s="70">
        <v>626332.19</v>
      </c>
      <c r="Y162" s="73">
        <v>962061.09</v>
      </c>
    </row>
    <row r="163" spans="1:25" ht="12.75">
      <c r="A163" s="256">
        <v>2</v>
      </c>
      <c r="B163" s="257">
        <v>22</v>
      </c>
      <c r="C163" s="257">
        <v>1</v>
      </c>
      <c r="D163" s="36">
        <v>3</v>
      </c>
      <c r="E163" s="36">
        <v>0</v>
      </c>
      <c r="F163" s="46"/>
      <c r="G163" s="44" t="s">
        <v>415</v>
      </c>
      <c r="H163" s="61">
        <v>52110578</v>
      </c>
      <c r="I163" s="61">
        <v>9112366</v>
      </c>
      <c r="J163" s="70">
        <v>42998212</v>
      </c>
      <c r="K163" s="61">
        <v>11838769.39</v>
      </c>
      <c r="L163" s="61">
        <v>629141.08</v>
      </c>
      <c r="M163" s="70">
        <v>11209628.31</v>
      </c>
      <c r="N163" s="61">
        <v>55009248</v>
      </c>
      <c r="O163" s="61">
        <v>19183371</v>
      </c>
      <c r="P163" s="70">
        <v>35825877</v>
      </c>
      <c r="Q163" s="61">
        <v>11584695.83</v>
      </c>
      <c r="R163" s="61">
        <v>1717430.86</v>
      </c>
      <c r="S163" s="70">
        <v>9867264.97</v>
      </c>
      <c r="T163" s="70">
        <v>-2898670</v>
      </c>
      <c r="U163" s="70">
        <v>254073.56</v>
      </c>
      <c r="V163" s="237">
        <v>22.71</v>
      </c>
      <c r="W163" s="237">
        <v>21.05</v>
      </c>
      <c r="X163" s="70">
        <v>7172335</v>
      </c>
      <c r="Y163" s="73">
        <v>1342363.34</v>
      </c>
    </row>
    <row r="164" spans="1:25" ht="12.75">
      <c r="A164" s="256">
        <v>2</v>
      </c>
      <c r="B164" s="257">
        <v>8</v>
      </c>
      <c r="C164" s="257">
        <v>6</v>
      </c>
      <c r="D164" s="36">
        <v>3</v>
      </c>
      <c r="E164" s="36">
        <v>0</v>
      </c>
      <c r="F164" s="46"/>
      <c r="G164" s="44" t="s">
        <v>416</v>
      </c>
      <c r="H164" s="61">
        <v>51785988.36</v>
      </c>
      <c r="I164" s="61">
        <v>10354480</v>
      </c>
      <c r="J164" s="70">
        <v>41431508.36</v>
      </c>
      <c r="K164" s="61">
        <v>11905353.7</v>
      </c>
      <c r="L164" s="61">
        <v>573079.2</v>
      </c>
      <c r="M164" s="70">
        <v>11332274.5</v>
      </c>
      <c r="N164" s="61">
        <v>49689680.96</v>
      </c>
      <c r="O164" s="61">
        <v>10302371.81</v>
      </c>
      <c r="P164" s="70">
        <v>39387309.15</v>
      </c>
      <c r="Q164" s="61">
        <v>10369361.46</v>
      </c>
      <c r="R164" s="61">
        <v>927670.98</v>
      </c>
      <c r="S164" s="70">
        <v>9441690.48</v>
      </c>
      <c r="T164" s="70">
        <v>2096307.4</v>
      </c>
      <c r="U164" s="70">
        <v>1535992.24</v>
      </c>
      <c r="V164" s="237">
        <v>22.98</v>
      </c>
      <c r="W164" s="237">
        <v>20.86</v>
      </c>
      <c r="X164" s="70">
        <v>2044199.21</v>
      </c>
      <c r="Y164" s="73">
        <v>1890584.02</v>
      </c>
    </row>
    <row r="165" spans="1:25" ht="12.75">
      <c r="A165" s="256">
        <v>2</v>
      </c>
      <c r="B165" s="257">
        <v>16</v>
      </c>
      <c r="C165" s="257">
        <v>1</v>
      </c>
      <c r="D165" s="36">
        <v>3</v>
      </c>
      <c r="E165" s="36">
        <v>0</v>
      </c>
      <c r="F165" s="46"/>
      <c r="G165" s="44" t="s">
        <v>417</v>
      </c>
      <c r="H165" s="61">
        <v>29535684</v>
      </c>
      <c r="I165" s="61">
        <v>1748260</v>
      </c>
      <c r="J165" s="70">
        <v>27787424</v>
      </c>
      <c r="K165" s="61">
        <v>7639735.28</v>
      </c>
      <c r="L165" s="61">
        <v>67365.67</v>
      </c>
      <c r="M165" s="70">
        <v>7572369.61</v>
      </c>
      <c r="N165" s="61">
        <v>27481359</v>
      </c>
      <c r="O165" s="61">
        <v>3575430</v>
      </c>
      <c r="P165" s="70">
        <v>23905929</v>
      </c>
      <c r="Q165" s="61">
        <v>6836384.75</v>
      </c>
      <c r="R165" s="61">
        <v>117887.37</v>
      </c>
      <c r="S165" s="70">
        <v>6718497.38</v>
      </c>
      <c r="T165" s="70">
        <v>2054325</v>
      </c>
      <c r="U165" s="70">
        <v>803350.53</v>
      </c>
      <c r="V165" s="237">
        <v>25.86</v>
      </c>
      <c r="W165" s="237">
        <v>24.87</v>
      </c>
      <c r="X165" s="70">
        <v>3881495</v>
      </c>
      <c r="Y165" s="73">
        <v>853872.23</v>
      </c>
    </row>
    <row r="166" spans="1:25" ht="12.75">
      <c r="A166" s="256">
        <v>2</v>
      </c>
      <c r="B166" s="257">
        <v>21</v>
      </c>
      <c r="C166" s="257">
        <v>5</v>
      </c>
      <c r="D166" s="36">
        <v>3</v>
      </c>
      <c r="E166" s="36">
        <v>0</v>
      </c>
      <c r="F166" s="46"/>
      <c r="G166" s="44" t="s">
        <v>418</v>
      </c>
      <c r="H166" s="61">
        <v>26314867</v>
      </c>
      <c r="I166" s="61">
        <v>2499047</v>
      </c>
      <c r="J166" s="70">
        <v>23815820</v>
      </c>
      <c r="K166" s="61">
        <v>5818389.8</v>
      </c>
      <c r="L166" s="61">
        <v>86628.28</v>
      </c>
      <c r="M166" s="70">
        <v>5731761.52</v>
      </c>
      <c r="N166" s="61">
        <v>25461606</v>
      </c>
      <c r="O166" s="61">
        <v>2194603</v>
      </c>
      <c r="P166" s="70">
        <v>23267003</v>
      </c>
      <c r="Q166" s="61">
        <v>5098902.05</v>
      </c>
      <c r="R166" s="61">
        <v>232849.59</v>
      </c>
      <c r="S166" s="70">
        <v>4866052.46</v>
      </c>
      <c r="T166" s="70">
        <v>853261</v>
      </c>
      <c r="U166" s="70">
        <v>719487.75</v>
      </c>
      <c r="V166" s="237">
        <v>22.11</v>
      </c>
      <c r="W166" s="237">
        <v>20.02</v>
      </c>
      <c r="X166" s="70">
        <v>548817</v>
      </c>
      <c r="Y166" s="73">
        <v>865709.06</v>
      </c>
    </row>
    <row r="167" spans="1:25" ht="12.75">
      <c r="A167" s="256">
        <v>2</v>
      </c>
      <c r="B167" s="257">
        <v>4</v>
      </c>
      <c r="C167" s="257">
        <v>1</v>
      </c>
      <c r="D167" s="36">
        <v>3</v>
      </c>
      <c r="E167" s="36">
        <v>0</v>
      </c>
      <c r="F167" s="46"/>
      <c r="G167" s="44" t="s">
        <v>419</v>
      </c>
      <c r="H167" s="61">
        <v>64576435.2</v>
      </c>
      <c r="I167" s="61">
        <v>14591005</v>
      </c>
      <c r="J167" s="70">
        <v>49985430.2</v>
      </c>
      <c r="K167" s="61">
        <v>14876302.08</v>
      </c>
      <c r="L167" s="61">
        <v>779282.48</v>
      </c>
      <c r="M167" s="70">
        <v>14097019.6</v>
      </c>
      <c r="N167" s="61">
        <v>70564416.2</v>
      </c>
      <c r="O167" s="61">
        <v>20700747</v>
      </c>
      <c r="P167" s="70">
        <v>49863669.2</v>
      </c>
      <c r="Q167" s="61">
        <v>14050292.74</v>
      </c>
      <c r="R167" s="61">
        <v>1487398.73</v>
      </c>
      <c r="S167" s="70">
        <v>12562894.01</v>
      </c>
      <c r="T167" s="70">
        <v>-5987981</v>
      </c>
      <c r="U167" s="70">
        <v>826009.34</v>
      </c>
      <c r="V167" s="237">
        <v>23.03</v>
      </c>
      <c r="W167" s="237">
        <v>19.91</v>
      </c>
      <c r="X167" s="70">
        <v>121761</v>
      </c>
      <c r="Y167" s="73">
        <v>1534125.59</v>
      </c>
    </row>
    <row r="168" spans="1:25" ht="12.75">
      <c r="A168" s="256">
        <v>2</v>
      </c>
      <c r="B168" s="257">
        <v>12</v>
      </c>
      <c r="C168" s="257">
        <v>1</v>
      </c>
      <c r="D168" s="36">
        <v>3</v>
      </c>
      <c r="E168" s="36">
        <v>0</v>
      </c>
      <c r="F168" s="46"/>
      <c r="G168" s="44" t="s">
        <v>420</v>
      </c>
      <c r="H168" s="61">
        <v>20858405.48</v>
      </c>
      <c r="I168" s="61">
        <v>2419665.48</v>
      </c>
      <c r="J168" s="70">
        <v>18438740</v>
      </c>
      <c r="K168" s="61">
        <v>5474725.01</v>
      </c>
      <c r="L168" s="61">
        <v>79710.36</v>
      </c>
      <c r="M168" s="70">
        <v>5395014.65</v>
      </c>
      <c r="N168" s="61">
        <v>20810844.28</v>
      </c>
      <c r="O168" s="61">
        <v>2121000</v>
      </c>
      <c r="P168" s="70">
        <v>18689844.28</v>
      </c>
      <c r="Q168" s="61">
        <v>5055571.51</v>
      </c>
      <c r="R168" s="61">
        <v>0</v>
      </c>
      <c r="S168" s="70">
        <v>5055571.51</v>
      </c>
      <c r="T168" s="70">
        <v>47561.2</v>
      </c>
      <c r="U168" s="70">
        <v>419153.5</v>
      </c>
      <c r="V168" s="237">
        <v>26.24</v>
      </c>
      <c r="W168" s="237">
        <v>24.29</v>
      </c>
      <c r="X168" s="70">
        <v>-251104.28</v>
      </c>
      <c r="Y168" s="73">
        <v>339443.14</v>
      </c>
    </row>
    <row r="169" spans="1:25" ht="12.75">
      <c r="A169" s="256">
        <v>2</v>
      </c>
      <c r="B169" s="257">
        <v>19</v>
      </c>
      <c r="C169" s="257">
        <v>4</v>
      </c>
      <c r="D169" s="36">
        <v>3</v>
      </c>
      <c r="E169" s="36">
        <v>0</v>
      </c>
      <c r="F169" s="46"/>
      <c r="G169" s="44" t="s">
        <v>421</v>
      </c>
      <c r="H169" s="61">
        <v>24262429</v>
      </c>
      <c r="I169" s="61">
        <v>3730100</v>
      </c>
      <c r="J169" s="70">
        <v>20532329</v>
      </c>
      <c r="K169" s="61">
        <v>5846650.35</v>
      </c>
      <c r="L169" s="61">
        <v>170012.81</v>
      </c>
      <c r="M169" s="70">
        <v>5676637.54</v>
      </c>
      <c r="N169" s="61">
        <v>23573215.02</v>
      </c>
      <c r="O169" s="61">
        <v>3178783</v>
      </c>
      <c r="P169" s="70">
        <v>20394432.02</v>
      </c>
      <c r="Q169" s="61">
        <v>5079488.05</v>
      </c>
      <c r="R169" s="61">
        <v>76268.14</v>
      </c>
      <c r="S169" s="70">
        <v>5003219.91</v>
      </c>
      <c r="T169" s="70">
        <v>689213.98</v>
      </c>
      <c r="U169" s="70">
        <v>767162.3</v>
      </c>
      <c r="V169" s="237">
        <v>24.09</v>
      </c>
      <c r="W169" s="237">
        <v>21.54</v>
      </c>
      <c r="X169" s="70">
        <v>137896.98</v>
      </c>
      <c r="Y169" s="73">
        <v>673417.63</v>
      </c>
    </row>
    <row r="170" spans="1:25" ht="12.75">
      <c r="A170" s="256">
        <v>2</v>
      </c>
      <c r="B170" s="257">
        <v>15</v>
      </c>
      <c r="C170" s="257">
        <v>3</v>
      </c>
      <c r="D170" s="36">
        <v>3</v>
      </c>
      <c r="E170" s="36">
        <v>0</v>
      </c>
      <c r="F170" s="46"/>
      <c r="G170" s="44" t="s">
        <v>422</v>
      </c>
      <c r="H170" s="61">
        <v>57589441</v>
      </c>
      <c r="I170" s="61">
        <v>8315875</v>
      </c>
      <c r="J170" s="70">
        <v>49273566</v>
      </c>
      <c r="K170" s="61">
        <v>14856827.9</v>
      </c>
      <c r="L170" s="61">
        <v>217898.06</v>
      </c>
      <c r="M170" s="70">
        <v>14638929.84</v>
      </c>
      <c r="N170" s="61">
        <v>59180441</v>
      </c>
      <c r="O170" s="61">
        <v>10785143</v>
      </c>
      <c r="P170" s="70">
        <v>48395298</v>
      </c>
      <c r="Q170" s="61">
        <v>12161194.74</v>
      </c>
      <c r="R170" s="61">
        <v>1307989.32</v>
      </c>
      <c r="S170" s="70">
        <v>10853205.42</v>
      </c>
      <c r="T170" s="70">
        <v>-1591000</v>
      </c>
      <c r="U170" s="70">
        <v>2695633.16</v>
      </c>
      <c r="V170" s="237">
        <v>25.79</v>
      </c>
      <c r="W170" s="237">
        <v>20.54</v>
      </c>
      <c r="X170" s="70">
        <v>878268</v>
      </c>
      <c r="Y170" s="73">
        <v>3785724.42</v>
      </c>
    </row>
    <row r="171" spans="1:25" ht="12.75">
      <c r="A171" s="256">
        <v>2</v>
      </c>
      <c r="B171" s="257">
        <v>23</v>
      </c>
      <c r="C171" s="257">
        <v>4</v>
      </c>
      <c r="D171" s="36">
        <v>3</v>
      </c>
      <c r="E171" s="36">
        <v>0</v>
      </c>
      <c r="F171" s="46"/>
      <c r="G171" s="44" t="s">
        <v>423</v>
      </c>
      <c r="H171" s="61">
        <v>71458848</v>
      </c>
      <c r="I171" s="61">
        <v>14704069</v>
      </c>
      <c r="J171" s="70">
        <v>56754779</v>
      </c>
      <c r="K171" s="61">
        <v>17253009.61</v>
      </c>
      <c r="L171" s="61">
        <v>300621.01</v>
      </c>
      <c r="M171" s="70">
        <v>16952388.6</v>
      </c>
      <c r="N171" s="61">
        <v>85946445</v>
      </c>
      <c r="O171" s="61">
        <v>35841441</v>
      </c>
      <c r="P171" s="70">
        <v>50105004</v>
      </c>
      <c r="Q171" s="61">
        <v>12812018.98</v>
      </c>
      <c r="R171" s="61">
        <v>1209407.23</v>
      </c>
      <c r="S171" s="70">
        <v>11602611.75</v>
      </c>
      <c r="T171" s="70">
        <v>-14487597</v>
      </c>
      <c r="U171" s="70">
        <v>4440990.63</v>
      </c>
      <c r="V171" s="237">
        <v>24.14</v>
      </c>
      <c r="W171" s="237">
        <v>14.9</v>
      </c>
      <c r="X171" s="70">
        <v>6649775</v>
      </c>
      <c r="Y171" s="73">
        <v>5349776.85</v>
      </c>
    </row>
    <row r="172" spans="1:25" ht="12.75">
      <c r="A172" s="256">
        <v>2</v>
      </c>
      <c r="B172" s="257">
        <v>8</v>
      </c>
      <c r="C172" s="257">
        <v>8</v>
      </c>
      <c r="D172" s="36">
        <v>3</v>
      </c>
      <c r="E172" s="36">
        <v>0</v>
      </c>
      <c r="F172" s="46"/>
      <c r="G172" s="44" t="s">
        <v>424</v>
      </c>
      <c r="H172" s="61">
        <v>28484224</v>
      </c>
      <c r="I172" s="61">
        <v>6865497</v>
      </c>
      <c r="J172" s="70">
        <v>21618727</v>
      </c>
      <c r="K172" s="61">
        <v>5289425.52</v>
      </c>
      <c r="L172" s="61">
        <v>49851.77</v>
      </c>
      <c r="M172" s="70">
        <v>5239573.75</v>
      </c>
      <c r="N172" s="61">
        <v>28312789</v>
      </c>
      <c r="O172" s="61">
        <v>8395454</v>
      </c>
      <c r="P172" s="70">
        <v>19917335</v>
      </c>
      <c r="Q172" s="61">
        <v>5027713.52</v>
      </c>
      <c r="R172" s="61">
        <v>650620.08</v>
      </c>
      <c r="S172" s="70">
        <v>4377093.44</v>
      </c>
      <c r="T172" s="70">
        <v>171435</v>
      </c>
      <c r="U172" s="70">
        <v>261712</v>
      </c>
      <c r="V172" s="237">
        <v>18.56</v>
      </c>
      <c r="W172" s="237">
        <v>17.75</v>
      </c>
      <c r="X172" s="70">
        <v>1701392</v>
      </c>
      <c r="Y172" s="73">
        <v>862480.31</v>
      </c>
    </row>
    <row r="173" spans="1:25" ht="12.75">
      <c r="A173" s="256">
        <v>2</v>
      </c>
      <c r="B173" s="257">
        <v>10</v>
      </c>
      <c r="C173" s="257">
        <v>3</v>
      </c>
      <c r="D173" s="36">
        <v>3</v>
      </c>
      <c r="E173" s="36">
        <v>0</v>
      </c>
      <c r="F173" s="46"/>
      <c r="G173" s="44" t="s">
        <v>425</v>
      </c>
      <c r="H173" s="61">
        <v>26412422</v>
      </c>
      <c r="I173" s="61">
        <v>1500000</v>
      </c>
      <c r="J173" s="70">
        <v>24912422</v>
      </c>
      <c r="K173" s="61">
        <v>8163838.25</v>
      </c>
      <c r="L173" s="61">
        <v>31312.05</v>
      </c>
      <c r="M173" s="70">
        <v>8132526.2</v>
      </c>
      <c r="N173" s="61">
        <v>26797461</v>
      </c>
      <c r="O173" s="61">
        <v>3649165</v>
      </c>
      <c r="P173" s="70">
        <v>23148296</v>
      </c>
      <c r="Q173" s="61">
        <v>5992349.87</v>
      </c>
      <c r="R173" s="61">
        <v>35309.3</v>
      </c>
      <c r="S173" s="70">
        <v>5957040.57</v>
      </c>
      <c r="T173" s="70">
        <v>-385039</v>
      </c>
      <c r="U173" s="70">
        <v>2171488.38</v>
      </c>
      <c r="V173" s="237">
        <v>30.9</v>
      </c>
      <c r="W173" s="237">
        <v>22.36</v>
      </c>
      <c r="X173" s="70">
        <v>1764126</v>
      </c>
      <c r="Y173" s="73">
        <v>2175485.63</v>
      </c>
    </row>
    <row r="174" spans="1:25" ht="12.75">
      <c r="A174" s="256">
        <v>2</v>
      </c>
      <c r="B174" s="257">
        <v>7</v>
      </c>
      <c r="C174" s="257">
        <v>3</v>
      </c>
      <c r="D174" s="36">
        <v>3</v>
      </c>
      <c r="E174" s="36">
        <v>0</v>
      </c>
      <c r="F174" s="46"/>
      <c r="G174" s="44" t="s">
        <v>426</v>
      </c>
      <c r="H174" s="61">
        <v>28721707</v>
      </c>
      <c r="I174" s="61">
        <v>5786758</v>
      </c>
      <c r="J174" s="70">
        <v>22934949</v>
      </c>
      <c r="K174" s="61">
        <v>9893040.93</v>
      </c>
      <c r="L174" s="61">
        <v>2927133.68</v>
      </c>
      <c r="M174" s="70">
        <v>6965907.25</v>
      </c>
      <c r="N174" s="61">
        <v>29264060</v>
      </c>
      <c r="O174" s="61">
        <v>6216230</v>
      </c>
      <c r="P174" s="70">
        <v>23047830</v>
      </c>
      <c r="Q174" s="61">
        <v>6113021.83</v>
      </c>
      <c r="R174" s="61">
        <v>114574.81</v>
      </c>
      <c r="S174" s="70">
        <v>5998447.02</v>
      </c>
      <c r="T174" s="70">
        <v>-542353</v>
      </c>
      <c r="U174" s="70">
        <v>3780019.1</v>
      </c>
      <c r="V174" s="237">
        <v>34.44</v>
      </c>
      <c r="W174" s="237">
        <v>20.88</v>
      </c>
      <c r="X174" s="70">
        <v>-112881</v>
      </c>
      <c r="Y174" s="73">
        <v>967460.23</v>
      </c>
    </row>
    <row r="175" spans="1:25" ht="12.75">
      <c r="A175" s="256">
        <v>2</v>
      </c>
      <c r="B175" s="257">
        <v>12</v>
      </c>
      <c r="C175" s="257">
        <v>2</v>
      </c>
      <c r="D175" s="36">
        <v>3</v>
      </c>
      <c r="E175" s="36">
        <v>0</v>
      </c>
      <c r="F175" s="46"/>
      <c r="G175" s="44" t="s">
        <v>427</v>
      </c>
      <c r="H175" s="61">
        <v>21645597.5</v>
      </c>
      <c r="I175" s="61">
        <v>2358247</v>
      </c>
      <c r="J175" s="70">
        <v>19287350.5</v>
      </c>
      <c r="K175" s="61">
        <v>5574806.98</v>
      </c>
      <c r="L175" s="61">
        <v>5344</v>
      </c>
      <c r="M175" s="70">
        <v>5569462.98</v>
      </c>
      <c r="N175" s="61">
        <v>20819597.5</v>
      </c>
      <c r="O175" s="61">
        <v>2722026.95</v>
      </c>
      <c r="P175" s="70">
        <v>18097570.55</v>
      </c>
      <c r="Q175" s="61">
        <v>4611208.96</v>
      </c>
      <c r="R175" s="61">
        <v>57785.59</v>
      </c>
      <c r="S175" s="70">
        <v>4553423.37</v>
      </c>
      <c r="T175" s="70">
        <v>826000</v>
      </c>
      <c r="U175" s="70">
        <v>963598.02</v>
      </c>
      <c r="V175" s="237">
        <v>25.75</v>
      </c>
      <c r="W175" s="237">
        <v>22.14</v>
      </c>
      <c r="X175" s="70">
        <v>1189779.95</v>
      </c>
      <c r="Y175" s="73">
        <v>1016039.61</v>
      </c>
    </row>
    <row r="176" spans="1:25" ht="12.75">
      <c r="A176" s="256">
        <v>2</v>
      </c>
      <c r="B176" s="257">
        <v>12</v>
      </c>
      <c r="C176" s="257">
        <v>3</v>
      </c>
      <c r="D176" s="36">
        <v>3</v>
      </c>
      <c r="E176" s="36">
        <v>0</v>
      </c>
      <c r="F176" s="46"/>
      <c r="G176" s="44" t="s">
        <v>428</v>
      </c>
      <c r="H176" s="61">
        <v>45273991</v>
      </c>
      <c r="I176" s="61">
        <v>6136999</v>
      </c>
      <c r="J176" s="70">
        <v>39136992</v>
      </c>
      <c r="K176" s="61">
        <v>10909630.01</v>
      </c>
      <c r="L176" s="61">
        <v>172545.09</v>
      </c>
      <c r="M176" s="70">
        <v>10737084.92</v>
      </c>
      <c r="N176" s="61">
        <v>47119856</v>
      </c>
      <c r="O176" s="61">
        <v>9761311</v>
      </c>
      <c r="P176" s="70">
        <v>37358545</v>
      </c>
      <c r="Q176" s="61">
        <v>10386245.91</v>
      </c>
      <c r="R176" s="61">
        <v>1052212.04</v>
      </c>
      <c r="S176" s="70">
        <v>9334033.87</v>
      </c>
      <c r="T176" s="70">
        <v>-1845865</v>
      </c>
      <c r="U176" s="70">
        <v>523384.1</v>
      </c>
      <c r="V176" s="237">
        <v>24.09</v>
      </c>
      <c r="W176" s="237">
        <v>22.04</v>
      </c>
      <c r="X176" s="70">
        <v>1778447</v>
      </c>
      <c r="Y176" s="73">
        <v>1403051.05</v>
      </c>
    </row>
    <row r="177" spans="1:25" ht="12.75">
      <c r="A177" s="256">
        <v>2</v>
      </c>
      <c r="B177" s="257">
        <v>21</v>
      </c>
      <c r="C177" s="257">
        <v>6</v>
      </c>
      <c r="D177" s="36">
        <v>3</v>
      </c>
      <c r="E177" s="36">
        <v>0</v>
      </c>
      <c r="F177" s="46"/>
      <c r="G177" s="44" t="s">
        <v>429</v>
      </c>
      <c r="H177" s="61">
        <v>25818980.99</v>
      </c>
      <c r="I177" s="61">
        <v>6999300</v>
      </c>
      <c r="J177" s="70">
        <v>18819680.99</v>
      </c>
      <c r="K177" s="61">
        <v>6484489.25</v>
      </c>
      <c r="L177" s="61">
        <v>1587204.33</v>
      </c>
      <c r="M177" s="70">
        <v>4897284.92</v>
      </c>
      <c r="N177" s="61">
        <v>25262680.99</v>
      </c>
      <c r="O177" s="61">
        <v>6443000</v>
      </c>
      <c r="P177" s="70">
        <v>18819680.99</v>
      </c>
      <c r="Q177" s="61">
        <v>4542734.72</v>
      </c>
      <c r="R177" s="61">
        <v>12578.69</v>
      </c>
      <c r="S177" s="70">
        <v>4530156.03</v>
      </c>
      <c r="T177" s="70">
        <v>556300</v>
      </c>
      <c r="U177" s="70">
        <v>1941754.53</v>
      </c>
      <c r="V177" s="237">
        <v>25.11</v>
      </c>
      <c r="W177" s="237">
        <v>17.98</v>
      </c>
      <c r="X177" s="70">
        <v>0</v>
      </c>
      <c r="Y177" s="73">
        <v>367128.89</v>
      </c>
    </row>
    <row r="178" spans="1:25" ht="12.75">
      <c r="A178" s="256">
        <v>2</v>
      </c>
      <c r="B178" s="257">
        <v>14</v>
      </c>
      <c r="C178" s="257">
        <v>5</v>
      </c>
      <c r="D178" s="36">
        <v>3</v>
      </c>
      <c r="E178" s="36">
        <v>0</v>
      </c>
      <c r="F178" s="46"/>
      <c r="G178" s="44" t="s">
        <v>430</v>
      </c>
      <c r="H178" s="61">
        <v>16606278.62</v>
      </c>
      <c r="I178" s="61">
        <v>2264371</v>
      </c>
      <c r="J178" s="70">
        <v>14341907.62</v>
      </c>
      <c r="K178" s="61">
        <v>4181585.56</v>
      </c>
      <c r="L178" s="61">
        <v>33964.37</v>
      </c>
      <c r="M178" s="70">
        <v>4147621.19</v>
      </c>
      <c r="N178" s="61">
        <v>20309687.62</v>
      </c>
      <c r="O178" s="61">
        <v>6914595</v>
      </c>
      <c r="P178" s="70">
        <v>13395092.62</v>
      </c>
      <c r="Q178" s="61">
        <v>4227972.02</v>
      </c>
      <c r="R178" s="61">
        <v>1017913.62</v>
      </c>
      <c r="S178" s="70">
        <v>3210058.4</v>
      </c>
      <c r="T178" s="70">
        <v>-3703409</v>
      </c>
      <c r="U178" s="70">
        <v>-46386.46</v>
      </c>
      <c r="V178" s="237">
        <v>25.18</v>
      </c>
      <c r="W178" s="237">
        <v>20.81</v>
      </c>
      <c r="X178" s="70">
        <v>946815</v>
      </c>
      <c r="Y178" s="73">
        <v>937562.79</v>
      </c>
    </row>
    <row r="179" spans="1:25" ht="12.75">
      <c r="A179" s="256">
        <v>2</v>
      </c>
      <c r="B179" s="257">
        <v>8</v>
      </c>
      <c r="C179" s="257">
        <v>10</v>
      </c>
      <c r="D179" s="36">
        <v>3</v>
      </c>
      <c r="E179" s="36">
        <v>0</v>
      </c>
      <c r="F179" s="46"/>
      <c r="G179" s="44" t="s">
        <v>431</v>
      </c>
      <c r="H179" s="61">
        <v>22258402</v>
      </c>
      <c r="I179" s="61">
        <v>6305241</v>
      </c>
      <c r="J179" s="70">
        <v>15953161</v>
      </c>
      <c r="K179" s="61">
        <v>5532768.97</v>
      </c>
      <c r="L179" s="61">
        <v>763687.64</v>
      </c>
      <c r="M179" s="70">
        <v>4769081.33</v>
      </c>
      <c r="N179" s="61">
        <v>27312784</v>
      </c>
      <c r="O179" s="61">
        <v>8980164</v>
      </c>
      <c r="P179" s="70">
        <v>18332620</v>
      </c>
      <c r="Q179" s="61">
        <v>5693384.28</v>
      </c>
      <c r="R179" s="61">
        <v>1048455.27</v>
      </c>
      <c r="S179" s="70">
        <v>4644929.01</v>
      </c>
      <c r="T179" s="70">
        <v>-5054382</v>
      </c>
      <c r="U179" s="70">
        <v>-160615.31</v>
      </c>
      <c r="V179" s="237">
        <v>24.85</v>
      </c>
      <c r="W179" s="237">
        <v>20.84</v>
      </c>
      <c r="X179" s="70">
        <v>-2379459</v>
      </c>
      <c r="Y179" s="73">
        <v>124152.32</v>
      </c>
    </row>
    <row r="180" spans="1:25" ht="12.75">
      <c r="A180" s="256">
        <v>2</v>
      </c>
      <c r="B180" s="257">
        <v>13</v>
      </c>
      <c r="C180" s="257">
        <v>3</v>
      </c>
      <c r="D180" s="36">
        <v>3</v>
      </c>
      <c r="E180" s="36">
        <v>0</v>
      </c>
      <c r="F180" s="46"/>
      <c r="G180" s="44" t="s">
        <v>432</v>
      </c>
      <c r="H180" s="61">
        <v>71007596</v>
      </c>
      <c r="I180" s="61">
        <v>13767330</v>
      </c>
      <c r="J180" s="70">
        <v>57240266</v>
      </c>
      <c r="K180" s="61">
        <v>17261392.17</v>
      </c>
      <c r="L180" s="61">
        <v>688276.9</v>
      </c>
      <c r="M180" s="70">
        <v>16573115.27</v>
      </c>
      <c r="N180" s="61">
        <v>74526291</v>
      </c>
      <c r="O180" s="61">
        <v>20349062</v>
      </c>
      <c r="P180" s="70">
        <v>54177229</v>
      </c>
      <c r="Q180" s="61">
        <v>15567168.04</v>
      </c>
      <c r="R180" s="61">
        <v>618132.19</v>
      </c>
      <c r="S180" s="70">
        <v>14949035.85</v>
      </c>
      <c r="T180" s="70">
        <v>-3518695</v>
      </c>
      <c r="U180" s="70">
        <v>1694224.13</v>
      </c>
      <c r="V180" s="237">
        <v>24.3</v>
      </c>
      <c r="W180" s="237">
        <v>20.88</v>
      </c>
      <c r="X180" s="70">
        <v>3063037</v>
      </c>
      <c r="Y180" s="73">
        <v>1624079.42</v>
      </c>
    </row>
    <row r="181" spans="1:25" ht="12.75">
      <c r="A181" s="256">
        <v>2</v>
      </c>
      <c r="B181" s="257">
        <v>12</v>
      </c>
      <c r="C181" s="257">
        <v>4</v>
      </c>
      <c r="D181" s="36">
        <v>3</v>
      </c>
      <c r="E181" s="36">
        <v>0</v>
      </c>
      <c r="F181" s="46"/>
      <c r="G181" s="44" t="s">
        <v>433</v>
      </c>
      <c r="H181" s="61">
        <v>28458727.19</v>
      </c>
      <c r="I181" s="61">
        <v>3087784.95</v>
      </c>
      <c r="J181" s="70">
        <v>25370942.24</v>
      </c>
      <c r="K181" s="61">
        <v>10600721.42</v>
      </c>
      <c r="L181" s="61">
        <v>205722.22</v>
      </c>
      <c r="M181" s="70">
        <v>10394999.2</v>
      </c>
      <c r="N181" s="61">
        <v>30878621.33</v>
      </c>
      <c r="O181" s="61">
        <v>8956518.71</v>
      </c>
      <c r="P181" s="70">
        <v>21922102.62</v>
      </c>
      <c r="Q181" s="61">
        <v>5837109.86</v>
      </c>
      <c r="R181" s="61">
        <v>506611.2</v>
      </c>
      <c r="S181" s="70">
        <v>5330498.66</v>
      </c>
      <c r="T181" s="70">
        <v>-2419894.14</v>
      </c>
      <c r="U181" s="70">
        <v>4763611.56</v>
      </c>
      <c r="V181" s="237">
        <v>37.24</v>
      </c>
      <c r="W181" s="237">
        <v>18.9</v>
      </c>
      <c r="X181" s="70">
        <v>3448839.62</v>
      </c>
      <c r="Y181" s="73">
        <v>5064500.54</v>
      </c>
    </row>
    <row r="182" spans="1:25" ht="12.75">
      <c r="A182" s="256">
        <v>2</v>
      </c>
      <c r="B182" s="257">
        <v>2</v>
      </c>
      <c r="C182" s="257">
        <v>7</v>
      </c>
      <c r="D182" s="36">
        <v>3</v>
      </c>
      <c r="E182" s="36">
        <v>0</v>
      </c>
      <c r="F182" s="46"/>
      <c r="G182" s="44" t="s">
        <v>434</v>
      </c>
      <c r="H182" s="61">
        <v>16640755</v>
      </c>
      <c r="I182" s="61">
        <v>1844227</v>
      </c>
      <c r="J182" s="70">
        <v>14796528</v>
      </c>
      <c r="K182" s="61">
        <v>3858807.59</v>
      </c>
      <c r="L182" s="61">
        <v>33035.47</v>
      </c>
      <c r="M182" s="70">
        <v>3825772.12</v>
      </c>
      <c r="N182" s="61">
        <v>19941760</v>
      </c>
      <c r="O182" s="61">
        <v>4715851</v>
      </c>
      <c r="P182" s="70">
        <v>15225909</v>
      </c>
      <c r="Q182" s="61">
        <v>3786669.1</v>
      </c>
      <c r="R182" s="61">
        <v>51397.18</v>
      </c>
      <c r="S182" s="70">
        <v>3735271.92</v>
      </c>
      <c r="T182" s="70">
        <v>-3301005</v>
      </c>
      <c r="U182" s="70">
        <v>72138.49</v>
      </c>
      <c r="V182" s="237">
        <v>23.18</v>
      </c>
      <c r="W182" s="237">
        <v>18.98</v>
      </c>
      <c r="X182" s="70">
        <v>-429381</v>
      </c>
      <c r="Y182" s="73">
        <v>90500.2</v>
      </c>
    </row>
    <row r="183" spans="1:25" ht="12.75">
      <c r="A183" s="256">
        <v>2</v>
      </c>
      <c r="B183" s="257">
        <v>1</v>
      </c>
      <c r="C183" s="257">
        <v>4</v>
      </c>
      <c r="D183" s="36">
        <v>3</v>
      </c>
      <c r="E183" s="36">
        <v>0</v>
      </c>
      <c r="F183" s="46"/>
      <c r="G183" s="44" t="s">
        <v>435</v>
      </c>
      <c r="H183" s="61">
        <v>38384080.67</v>
      </c>
      <c r="I183" s="61">
        <v>5230182</v>
      </c>
      <c r="J183" s="70">
        <v>33153898.67</v>
      </c>
      <c r="K183" s="61">
        <v>10641228.29</v>
      </c>
      <c r="L183" s="61">
        <v>515088.81</v>
      </c>
      <c r="M183" s="70">
        <v>10126139.48</v>
      </c>
      <c r="N183" s="61">
        <v>39166938.67</v>
      </c>
      <c r="O183" s="61">
        <v>8464337</v>
      </c>
      <c r="P183" s="70">
        <v>30702601.67</v>
      </c>
      <c r="Q183" s="61">
        <v>7668607.14</v>
      </c>
      <c r="R183" s="61">
        <v>324472.82</v>
      </c>
      <c r="S183" s="70">
        <v>7344134.32</v>
      </c>
      <c r="T183" s="70">
        <v>-782858</v>
      </c>
      <c r="U183" s="70">
        <v>2972621.15</v>
      </c>
      <c r="V183" s="237">
        <v>27.72</v>
      </c>
      <c r="W183" s="237">
        <v>19.57</v>
      </c>
      <c r="X183" s="70">
        <v>2451297</v>
      </c>
      <c r="Y183" s="73">
        <v>2782005.16</v>
      </c>
    </row>
    <row r="184" spans="1:25" ht="12.75">
      <c r="A184" s="256">
        <v>2</v>
      </c>
      <c r="B184" s="257">
        <v>20</v>
      </c>
      <c r="C184" s="257">
        <v>1</v>
      </c>
      <c r="D184" s="36">
        <v>3</v>
      </c>
      <c r="E184" s="36">
        <v>0</v>
      </c>
      <c r="F184" s="46"/>
      <c r="G184" s="44" t="s">
        <v>436</v>
      </c>
      <c r="H184" s="61">
        <v>40127705.41</v>
      </c>
      <c r="I184" s="61">
        <v>3184000</v>
      </c>
      <c r="J184" s="70">
        <v>36943705.41</v>
      </c>
      <c r="K184" s="61">
        <v>11165344.78</v>
      </c>
      <c r="L184" s="61">
        <v>395563.64</v>
      </c>
      <c r="M184" s="70">
        <v>10769781.14</v>
      </c>
      <c r="N184" s="61">
        <v>45534906.41</v>
      </c>
      <c r="O184" s="61">
        <v>7338000</v>
      </c>
      <c r="P184" s="70">
        <v>38196906.41</v>
      </c>
      <c r="Q184" s="61">
        <v>10825520.39</v>
      </c>
      <c r="R184" s="61">
        <v>1375801.52</v>
      </c>
      <c r="S184" s="70">
        <v>9449718.87</v>
      </c>
      <c r="T184" s="70">
        <v>-5407201</v>
      </c>
      <c r="U184" s="70">
        <v>339824.39</v>
      </c>
      <c r="V184" s="237">
        <v>27.82</v>
      </c>
      <c r="W184" s="237">
        <v>23.77</v>
      </c>
      <c r="X184" s="70">
        <v>-1253201</v>
      </c>
      <c r="Y184" s="73">
        <v>1320062.27</v>
      </c>
    </row>
    <row r="185" spans="1:25" ht="12.75">
      <c r="A185" s="256">
        <v>2</v>
      </c>
      <c r="B185" s="257">
        <v>10</v>
      </c>
      <c r="C185" s="257">
        <v>5</v>
      </c>
      <c r="D185" s="36">
        <v>3</v>
      </c>
      <c r="E185" s="36">
        <v>0</v>
      </c>
      <c r="F185" s="46"/>
      <c r="G185" s="44" t="s">
        <v>437</v>
      </c>
      <c r="H185" s="61">
        <v>19527689</v>
      </c>
      <c r="I185" s="61">
        <v>2032803</v>
      </c>
      <c r="J185" s="70">
        <v>17494886</v>
      </c>
      <c r="K185" s="61">
        <v>5109155.59</v>
      </c>
      <c r="L185" s="61">
        <v>49615.98</v>
      </c>
      <c r="M185" s="70">
        <v>5059539.61</v>
      </c>
      <c r="N185" s="61">
        <v>19444347</v>
      </c>
      <c r="O185" s="61">
        <v>2154829</v>
      </c>
      <c r="P185" s="70">
        <v>17289518</v>
      </c>
      <c r="Q185" s="61">
        <v>4206864.58</v>
      </c>
      <c r="R185" s="61">
        <v>54469</v>
      </c>
      <c r="S185" s="70">
        <v>4152395.58</v>
      </c>
      <c r="T185" s="70">
        <v>83342</v>
      </c>
      <c r="U185" s="70">
        <v>902291.01</v>
      </c>
      <c r="V185" s="237">
        <v>26.16</v>
      </c>
      <c r="W185" s="237">
        <v>21.63</v>
      </c>
      <c r="X185" s="70">
        <v>205368</v>
      </c>
      <c r="Y185" s="73">
        <v>907144.03</v>
      </c>
    </row>
    <row r="186" spans="1:25" ht="12.75">
      <c r="A186" s="256">
        <v>2</v>
      </c>
      <c r="B186" s="257">
        <v>25</v>
      </c>
      <c r="C186" s="257">
        <v>4</v>
      </c>
      <c r="D186" s="36">
        <v>3</v>
      </c>
      <c r="E186" s="36">
        <v>0</v>
      </c>
      <c r="F186" s="46"/>
      <c r="G186" s="44" t="s">
        <v>438</v>
      </c>
      <c r="H186" s="61">
        <v>29816507.8</v>
      </c>
      <c r="I186" s="61">
        <v>9216374</v>
      </c>
      <c r="J186" s="70">
        <v>20600133.8</v>
      </c>
      <c r="K186" s="61">
        <v>6157433.67</v>
      </c>
      <c r="L186" s="61">
        <v>67207.85</v>
      </c>
      <c r="M186" s="70">
        <v>6090225.82</v>
      </c>
      <c r="N186" s="61">
        <v>32525672.8</v>
      </c>
      <c r="O186" s="61">
        <v>12486203</v>
      </c>
      <c r="P186" s="70">
        <v>20039469.8</v>
      </c>
      <c r="Q186" s="61">
        <v>5316719.52</v>
      </c>
      <c r="R186" s="61">
        <v>148166.21</v>
      </c>
      <c r="S186" s="70">
        <v>5168553.31</v>
      </c>
      <c r="T186" s="70">
        <v>-2709165</v>
      </c>
      <c r="U186" s="70">
        <v>840714.15</v>
      </c>
      <c r="V186" s="237">
        <v>20.65</v>
      </c>
      <c r="W186" s="237">
        <v>16.34</v>
      </c>
      <c r="X186" s="70">
        <v>560664</v>
      </c>
      <c r="Y186" s="73">
        <v>921672.51</v>
      </c>
    </row>
    <row r="187" spans="1:25" ht="12.75">
      <c r="A187" s="256">
        <v>2</v>
      </c>
      <c r="B187" s="257">
        <v>16</v>
      </c>
      <c r="C187" s="257">
        <v>4</v>
      </c>
      <c r="D187" s="36">
        <v>3</v>
      </c>
      <c r="E187" s="36">
        <v>0</v>
      </c>
      <c r="F187" s="46"/>
      <c r="G187" s="44" t="s">
        <v>439</v>
      </c>
      <c r="H187" s="61">
        <v>205183644</v>
      </c>
      <c r="I187" s="61">
        <v>15133431</v>
      </c>
      <c r="J187" s="70">
        <v>190050213</v>
      </c>
      <c r="K187" s="61">
        <v>66103818.46</v>
      </c>
      <c r="L187" s="61">
        <v>1833693.81</v>
      </c>
      <c r="M187" s="70">
        <v>64270124.65</v>
      </c>
      <c r="N187" s="61">
        <v>204925875</v>
      </c>
      <c r="O187" s="61">
        <v>35274116</v>
      </c>
      <c r="P187" s="70">
        <v>169651759</v>
      </c>
      <c r="Q187" s="61">
        <v>40351006.47</v>
      </c>
      <c r="R187" s="61">
        <v>1224590.87</v>
      </c>
      <c r="S187" s="70">
        <v>39126415.6</v>
      </c>
      <c r="T187" s="70">
        <v>257769</v>
      </c>
      <c r="U187" s="70">
        <v>25752811.99</v>
      </c>
      <c r="V187" s="237">
        <v>32.21</v>
      </c>
      <c r="W187" s="237">
        <v>19.69</v>
      </c>
      <c r="X187" s="70">
        <v>20398454</v>
      </c>
      <c r="Y187" s="73">
        <v>25143709.05</v>
      </c>
    </row>
    <row r="188" spans="1:25" ht="12.75">
      <c r="A188" s="256">
        <v>2</v>
      </c>
      <c r="B188" s="257">
        <v>9</v>
      </c>
      <c r="C188" s="257">
        <v>7</v>
      </c>
      <c r="D188" s="36">
        <v>3</v>
      </c>
      <c r="E188" s="36">
        <v>0</v>
      </c>
      <c r="F188" s="46"/>
      <c r="G188" s="44" t="s">
        <v>440</v>
      </c>
      <c r="H188" s="61">
        <v>21744152.49</v>
      </c>
      <c r="I188" s="61">
        <v>3556619</v>
      </c>
      <c r="J188" s="70">
        <v>18187533.49</v>
      </c>
      <c r="K188" s="61">
        <v>5426944.14</v>
      </c>
      <c r="L188" s="61">
        <v>138498.5</v>
      </c>
      <c r="M188" s="70">
        <v>5288445.64</v>
      </c>
      <c r="N188" s="61">
        <v>21658755.29</v>
      </c>
      <c r="O188" s="61">
        <v>4505268</v>
      </c>
      <c r="P188" s="70">
        <v>17153487.29</v>
      </c>
      <c r="Q188" s="61">
        <v>4958838.39</v>
      </c>
      <c r="R188" s="61">
        <v>226344.46</v>
      </c>
      <c r="S188" s="70">
        <v>4732493.93</v>
      </c>
      <c r="T188" s="70">
        <v>85397.2</v>
      </c>
      <c r="U188" s="70">
        <v>468105.75</v>
      </c>
      <c r="V188" s="237">
        <v>24.95</v>
      </c>
      <c r="W188" s="237">
        <v>22.89</v>
      </c>
      <c r="X188" s="70">
        <v>1034046.2</v>
      </c>
      <c r="Y188" s="73">
        <v>555951.71</v>
      </c>
    </row>
    <row r="189" spans="1:25" ht="12.75">
      <c r="A189" s="256">
        <v>2</v>
      </c>
      <c r="B189" s="257">
        <v>20</v>
      </c>
      <c r="C189" s="257">
        <v>2</v>
      </c>
      <c r="D189" s="36">
        <v>3</v>
      </c>
      <c r="E189" s="36">
        <v>0</v>
      </c>
      <c r="F189" s="46"/>
      <c r="G189" s="44" t="s">
        <v>441</v>
      </c>
      <c r="H189" s="61">
        <v>23548492</v>
      </c>
      <c r="I189" s="61">
        <v>2096718</v>
      </c>
      <c r="J189" s="70">
        <v>21451774</v>
      </c>
      <c r="K189" s="61">
        <v>6162653.42</v>
      </c>
      <c r="L189" s="61">
        <v>85135.44</v>
      </c>
      <c r="M189" s="70">
        <v>6077517.98</v>
      </c>
      <c r="N189" s="61">
        <v>28607835</v>
      </c>
      <c r="O189" s="61">
        <v>8181107</v>
      </c>
      <c r="P189" s="70">
        <v>20426728</v>
      </c>
      <c r="Q189" s="61">
        <v>4828056.43</v>
      </c>
      <c r="R189" s="61">
        <v>30846</v>
      </c>
      <c r="S189" s="70">
        <v>4797210.43</v>
      </c>
      <c r="T189" s="70">
        <v>-5059343</v>
      </c>
      <c r="U189" s="70">
        <v>1334596.99</v>
      </c>
      <c r="V189" s="237">
        <v>26.17</v>
      </c>
      <c r="W189" s="237">
        <v>16.87</v>
      </c>
      <c r="X189" s="70">
        <v>1025046</v>
      </c>
      <c r="Y189" s="73">
        <v>1280307.55</v>
      </c>
    </row>
    <row r="190" spans="1:25" ht="12.75">
      <c r="A190" s="256">
        <v>2</v>
      </c>
      <c r="B190" s="257">
        <v>16</v>
      </c>
      <c r="C190" s="257">
        <v>5</v>
      </c>
      <c r="D190" s="36">
        <v>3</v>
      </c>
      <c r="E190" s="36">
        <v>0</v>
      </c>
      <c r="F190" s="46"/>
      <c r="G190" s="44" t="s">
        <v>442</v>
      </c>
      <c r="H190" s="61">
        <v>46730933</v>
      </c>
      <c r="I190" s="61">
        <v>22488408</v>
      </c>
      <c r="J190" s="70">
        <v>24242525</v>
      </c>
      <c r="K190" s="61">
        <v>6532643.55</v>
      </c>
      <c r="L190" s="61">
        <v>616903.65</v>
      </c>
      <c r="M190" s="70">
        <v>5915739.9</v>
      </c>
      <c r="N190" s="61">
        <v>45795552</v>
      </c>
      <c r="O190" s="61">
        <v>21553027</v>
      </c>
      <c r="P190" s="70">
        <v>24242525</v>
      </c>
      <c r="Q190" s="61">
        <v>7785184.33</v>
      </c>
      <c r="R190" s="61">
        <v>1445903.07</v>
      </c>
      <c r="S190" s="70">
        <v>6339281.26</v>
      </c>
      <c r="T190" s="70">
        <v>935381</v>
      </c>
      <c r="U190" s="70">
        <v>-1252540.78</v>
      </c>
      <c r="V190" s="237">
        <v>13.97</v>
      </c>
      <c r="W190" s="237">
        <v>16.99</v>
      </c>
      <c r="X190" s="70">
        <v>0</v>
      </c>
      <c r="Y190" s="73">
        <v>-423541.36</v>
      </c>
    </row>
    <row r="191" spans="1:25" ht="12.75">
      <c r="A191" s="256">
        <v>2</v>
      </c>
      <c r="B191" s="257">
        <v>8</v>
      </c>
      <c r="C191" s="257">
        <v>12</v>
      </c>
      <c r="D191" s="36">
        <v>3</v>
      </c>
      <c r="E191" s="36">
        <v>0</v>
      </c>
      <c r="F191" s="46"/>
      <c r="G191" s="44" t="s">
        <v>443</v>
      </c>
      <c r="H191" s="61">
        <v>35551451</v>
      </c>
      <c r="I191" s="61">
        <v>12586597</v>
      </c>
      <c r="J191" s="70">
        <v>22964854</v>
      </c>
      <c r="K191" s="61">
        <v>6159591.72</v>
      </c>
      <c r="L191" s="61">
        <v>247449.31</v>
      </c>
      <c r="M191" s="70">
        <v>5912142.41</v>
      </c>
      <c r="N191" s="61">
        <v>33855176</v>
      </c>
      <c r="O191" s="61">
        <v>11444223</v>
      </c>
      <c r="P191" s="70">
        <v>22410953</v>
      </c>
      <c r="Q191" s="61">
        <v>6097001.83</v>
      </c>
      <c r="R191" s="61">
        <v>825188.45</v>
      </c>
      <c r="S191" s="70">
        <v>5271813.38</v>
      </c>
      <c r="T191" s="70">
        <v>1696275</v>
      </c>
      <c r="U191" s="70">
        <v>62589.89</v>
      </c>
      <c r="V191" s="237">
        <v>17.32</v>
      </c>
      <c r="W191" s="237">
        <v>18</v>
      </c>
      <c r="X191" s="70">
        <v>553901</v>
      </c>
      <c r="Y191" s="73">
        <v>640329.03</v>
      </c>
    </row>
    <row r="192" spans="1:25" ht="12.75">
      <c r="A192" s="256">
        <v>2</v>
      </c>
      <c r="B192" s="257">
        <v>23</v>
      </c>
      <c r="C192" s="257">
        <v>8</v>
      </c>
      <c r="D192" s="36">
        <v>3</v>
      </c>
      <c r="E192" s="36">
        <v>0</v>
      </c>
      <c r="F192" s="46"/>
      <c r="G192" s="44" t="s">
        <v>444</v>
      </c>
      <c r="H192" s="61">
        <v>71500607</v>
      </c>
      <c r="I192" s="61">
        <v>23775000</v>
      </c>
      <c r="J192" s="70">
        <v>47725607</v>
      </c>
      <c r="K192" s="61">
        <v>16038141.76</v>
      </c>
      <c r="L192" s="61">
        <v>753417.94</v>
      </c>
      <c r="M192" s="70">
        <v>15284723.82</v>
      </c>
      <c r="N192" s="61">
        <v>80404350</v>
      </c>
      <c r="O192" s="61">
        <v>30586335</v>
      </c>
      <c r="P192" s="70">
        <v>49818015</v>
      </c>
      <c r="Q192" s="61">
        <v>12859520.61</v>
      </c>
      <c r="R192" s="61">
        <v>2360714.47</v>
      </c>
      <c r="S192" s="70">
        <v>10498806.14</v>
      </c>
      <c r="T192" s="70">
        <v>-8903743</v>
      </c>
      <c r="U192" s="70">
        <v>3178621.15</v>
      </c>
      <c r="V192" s="237">
        <v>22.43</v>
      </c>
      <c r="W192" s="237">
        <v>15.99</v>
      </c>
      <c r="X192" s="70">
        <v>-2092408</v>
      </c>
      <c r="Y192" s="73">
        <v>4785917.68</v>
      </c>
    </row>
    <row r="193" spans="1:25" ht="12.75">
      <c r="A193" s="256">
        <v>2</v>
      </c>
      <c r="B193" s="257">
        <v>23</v>
      </c>
      <c r="C193" s="257">
        <v>7</v>
      </c>
      <c r="D193" s="36">
        <v>3</v>
      </c>
      <c r="E193" s="36">
        <v>0</v>
      </c>
      <c r="F193" s="46"/>
      <c r="G193" s="44" t="s">
        <v>445</v>
      </c>
      <c r="H193" s="61">
        <v>32514767</v>
      </c>
      <c r="I193" s="61">
        <v>3620000</v>
      </c>
      <c r="J193" s="70">
        <v>28894767</v>
      </c>
      <c r="K193" s="61">
        <v>7948617.06</v>
      </c>
      <c r="L193" s="61">
        <v>597596.18</v>
      </c>
      <c r="M193" s="70">
        <v>7351020.88</v>
      </c>
      <c r="N193" s="61">
        <v>31208467</v>
      </c>
      <c r="O193" s="61">
        <v>3623950</v>
      </c>
      <c r="P193" s="70">
        <v>27584517</v>
      </c>
      <c r="Q193" s="61">
        <v>7045433.09</v>
      </c>
      <c r="R193" s="61">
        <v>603442.06</v>
      </c>
      <c r="S193" s="70">
        <v>6441991.03</v>
      </c>
      <c r="T193" s="70">
        <v>1306300</v>
      </c>
      <c r="U193" s="70">
        <v>903183.97</v>
      </c>
      <c r="V193" s="237">
        <v>24.44</v>
      </c>
      <c r="W193" s="237">
        <v>22.57</v>
      </c>
      <c r="X193" s="70">
        <v>1310250</v>
      </c>
      <c r="Y193" s="73">
        <v>909029.85</v>
      </c>
    </row>
    <row r="194" spans="1:25" ht="12.75">
      <c r="A194" s="256">
        <v>2</v>
      </c>
      <c r="B194" s="257">
        <v>8</v>
      </c>
      <c r="C194" s="257">
        <v>13</v>
      </c>
      <c r="D194" s="36">
        <v>3</v>
      </c>
      <c r="E194" s="36">
        <v>0</v>
      </c>
      <c r="F194" s="46"/>
      <c r="G194" s="44" t="s">
        <v>446</v>
      </c>
      <c r="H194" s="61">
        <v>32215059</v>
      </c>
      <c r="I194" s="61">
        <v>16234590</v>
      </c>
      <c r="J194" s="70">
        <v>15980469</v>
      </c>
      <c r="K194" s="61">
        <v>9521502.99</v>
      </c>
      <c r="L194" s="61">
        <v>4830675.36</v>
      </c>
      <c r="M194" s="70">
        <v>4690827.63</v>
      </c>
      <c r="N194" s="61">
        <v>35627997</v>
      </c>
      <c r="O194" s="61">
        <v>20257954</v>
      </c>
      <c r="P194" s="70">
        <v>15370043</v>
      </c>
      <c r="Q194" s="61">
        <v>8701503.42</v>
      </c>
      <c r="R194" s="61">
        <v>4544229.89</v>
      </c>
      <c r="S194" s="70">
        <v>4157273.53</v>
      </c>
      <c r="T194" s="70">
        <v>-3412938</v>
      </c>
      <c r="U194" s="70">
        <v>819999.57</v>
      </c>
      <c r="V194" s="237">
        <v>29.55</v>
      </c>
      <c r="W194" s="237">
        <v>24.42</v>
      </c>
      <c r="X194" s="70">
        <v>610426</v>
      </c>
      <c r="Y194" s="73">
        <v>533554.1</v>
      </c>
    </row>
    <row r="195" spans="1:25" ht="12.75">
      <c r="A195" s="256">
        <v>2</v>
      </c>
      <c r="B195" s="257">
        <v>19</v>
      </c>
      <c r="C195" s="257">
        <v>6</v>
      </c>
      <c r="D195" s="36">
        <v>3</v>
      </c>
      <c r="E195" s="36">
        <v>0</v>
      </c>
      <c r="F195" s="46"/>
      <c r="G195" s="44" t="s">
        <v>447</v>
      </c>
      <c r="H195" s="61">
        <v>73004649</v>
      </c>
      <c r="I195" s="61">
        <v>10547968</v>
      </c>
      <c r="J195" s="70">
        <v>62456681</v>
      </c>
      <c r="K195" s="61">
        <v>18604471.61</v>
      </c>
      <c r="L195" s="61">
        <v>224200.22</v>
      </c>
      <c r="M195" s="70">
        <v>18380271.39</v>
      </c>
      <c r="N195" s="61">
        <v>86547507</v>
      </c>
      <c r="O195" s="61">
        <v>25022365</v>
      </c>
      <c r="P195" s="70">
        <v>61525142</v>
      </c>
      <c r="Q195" s="61">
        <v>16580523.71</v>
      </c>
      <c r="R195" s="61">
        <v>2514496.99</v>
      </c>
      <c r="S195" s="70">
        <v>14066026.72</v>
      </c>
      <c r="T195" s="70">
        <v>-13542858</v>
      </c>
      <c r="U195" s="70">
        <v>2023947.9</v>
      </c>
      <c r="V195" s="237">
        <v>25.48</v>
      </c>
      <c r="W195" s="237">
        <v>19.15</v>
      </c>
      <c r="X195" s="70">
        <v>931539</v>
      </c>
      <c r="Y195" s="73">
        <v>4314244.67</v>
      </c>
    </row>
    <row r="196" spans="1:25" ht="12.75">
      <c r="A196" s="256">
        <v>2</v>
      </c>
      <c r="B196" s="257">
        <v>17</v>
      </c>
      <c r="C196" s="257">
        <v>4</v>
      </c>
      <c r="D196" s="36">
        <v>3</v>
      </c>
      <c r="E196" s="36">
        <v>0</v>
      </c>
      <c r="F196" s="46"/>
      <c r="G196" s="44" t="s">
        <v>448</v>
      </c>
      <c r="H196" s="61">
        <v>66130961</v>
      </c>
      <c r="I196" s="61">
        <v>14618630</v>
      </c>
      <c r="J196" s="70">
        <v>51512331</v>
      </c>
      <c r="K196" s="61">
        <v>17011518.24</v>
      </c>
      <c r="L196" s="61">
        <v>1868834.21</v>
      </c>
      <c r="M196" s="70">
        <v>15142684.03</v>
      </c>
      <c r="N196" s="61">
        <v>77245686</v>
      </c>
      <c r="O196" s="61">
        <v>26970700</v>
      </c>
      <c r="P196" s="70">
        <v>50274986</v>
      </c>
      <c r="Q196" s="61">
        <v>14834173.9</v>
      </c>
      <c r="R196" s="61">
        <v>2495283.23</v>
      </c>
      <c r="S196" s="70">
        <v>12338890.67</v>
      </c>
      <c r="T196" s="70">
        <v>-11114725</v>
      </c>
      <c r="U196" s="70">
        <v>2177344.34</v>
      </c>
      <c r="V196" s="237">
        <v>25.72</v>
      </c>
      <c r="W196" s="237">
        <v>19.2</v>
      </c>
      <c r="X196" s="70">
        <v>1237345</v>
      </c>
      <c r="Y196" s="73">
        <v>2803793.36</v>
      </c>
    </row>
    <row r="197" spans="1:25" ht="12.75">
      <c r="A197" s="256">
        <v>2</v>
      </c>
      <c r="B197" s="257">
        <v>14</v>
      </c>
      <c r="C197" s="257">
        <v>7</v>
      </c>
      <c r="D197" s="36">
        <v>3</v>
      </c>
      <c r="E197" s="36">
        <v>0</v>
      </c>
      <c r="F197" s="46"/>
      <c r="G197" s="44" t="s">
        <v>449</v>
      </c>
      <c r="H197" s="61">
        <v>40430363</v>
      </c>
      <c r="I197" s="61">
        <v>7379898</v>
      </c>
      <c r="J197" s="70">
        <v>33050465</v>
      </c>
      <c r="K197" s="61">
        <v>10103093.75</v>
      </c>
      <c r="L197" s="61">
        <v>507466.58</v>
      </c>
      <c r="M197" s="70">
        <v>9595627.17</v>
      </c>
      <c r="N197" s="61">
        <v>44533645</v>
      </c>
      <c r="O197" s="61">
        <v>11166698</v>
      </c>
      <c r="P197" s="70">
        <v>33366947</v>
      </c>
      <c r="Q197" s="61">
        <v>8532508.32</v>
      </c>
      <c r="R197" s="61">
        <v>137257.72</v>
      </c>
      <c r="S197" s="70">
        <v>8395250.6</v>
      </c>
      <c r="T197" s="70">
        <v>-4103282</v>
      </c>
      <c r="U197" s="70">
        <v>1570585.43</v>
      </c>
      <c r="V197" s="237">
        <v>24.98</v>
      </c>
      <c r="W197" s="237">
        <v>19.15</v>
      </c>
      <c r="X197" s="70">
        <v>-316482</v>
      </c>
      <c r="Y197" s="73">
        <v>1200376.57</v>
      </c>
    </row>
    <row r="198" spans="1:25" ht="12.75">
      <c r="A198" s="256">
        <v>2</v>
      </c>
      <c r="B198" s="257">
        <v>8</v>
      </c>
      <c r="C198" s="257">
        <v>14</v>
      </c>
      <c r="D198" s="36">
        <v>3</v>
      </c>
      <c r="E198" s="36">
        <v>0</v>
      </c>
      <c r="F198" s="46"/>
      <c r="G198" s="44" t="s">
        <v>450</v>
      </c>
      <c r="H198" s="61">
        <v>22667763</v>
      </c>
      <c r="I198" s="61">
        <v>7683231</v>
      </c>
      <c r="J198" s="70">
        <v>14984532</v>
      </c>
      <c r="K198" s="61">
        <v>4260311.22</v>
      </c>
      <c r="L198" s="61">
        <v>145543.28</v>
      </c>
      <c r="M198" s="70">
        <v>4114767.94</v>
      </c>
      <c r="N198" s="61">
        <v>22101008</v>
      </c>
      <c r="O198" s="61">
        <v>7117040.08</v>
      </c>
      <c r="P198" s="70">
        <v>14983967.92</v>
      </c>
      <c r="Q198" s="61">
        <v>3935346.44</v>
      </c>
      <c r="R198" s="61">
        <v>100714.38</v>
      </c>
      <c r="S198" s="70">
        <v>3834632.06</v>
      </c>
      <c r="T198" s="70">
        <v>566755</v>
      </c>
      <c r="U198" s="70">
        <v>324964.78</v>
      </c>
      <c r="V198" s="237">
        <v>18.79</v>
      </c>
      <c r="W198" s="237">
        <v>17.8</v>
      </c>
      <c r="X198" s="70">
        <v>564.08</v>
      </c>
      <c r="Y198" s="73">
        <v>280135.88</v>
      </c>
    </row>
    <row r="199" spans="1:25" ht="12.75">
      <c r="A199" s="256">
        <v>2</v>
      </c>
      <c r="B199" s="257">
        <v>11</v>
      </c>
      <c r="C199" s="257">
        <v>4</v>
      </c>
      <c r="D199" s="36">
        <v>3</v>
      </c>
      <c r="E199" s="36">
        <v>0</v>
      </c>
      <c r="F199" s="46"/>
      <c r="G199" s="44" t="s">
        <v>451</v>
      </c>
      <c r="H199" s="61">
        <v>25530796</v>
      </c>
      <c r="I199" s="61">
        <v>2284640</v>
      </c>
      <c r="J199" s="70">
        <v>23246156</v>
      </c>
      <c r="K199" s="61">
        <v>6428090.5</v>
      </c>
      <c r="L199" s="61">
        <v>248439.17</v>
      </c>
      <c r="M199" s="70">
        <v>6179651.33</v>
      </c>
      <c r="N199" s="61">
        <v>26779825</v>
      </c>
      <c r="O199" s="61">
        <v>5089366</v>
      </c>
      <c r="P199" s="70">
        <v>21690459</v>
      </c>
      <c r="Q199" s="61">
        <v>6009175.64</v>
      </c>
      <c r="R199" s="61">
        <v>878814.91</v>
      </c>
      <c r="S199" s="70">
        <v>5130360.73</v>
      </c>
      <c r="T199" s="70">
        <v>-1249029</v>
      </c>
      <c r="U199" s="70">
        <v>418914.86</v>
      </c>
      <c r="V199" s="237">
        <v>25.17</v>
      </c>
      <c r="W199" s="237">
        <v>22.43</v>
      </c>
      <c r="X199" s="70">
        <v>1555697</v>
      </c>
      <c r="Y199" s="73">
        <v>1049290.6</v>
      </c>
    </row>
    <row r="200" spans="1:25" ht="12.75">
      <c r="A200" s="256">
        <v>2</v>
      </c>
      <c r="B200" s="257">
        <v>18</v>
      </c>
      <c r="C200" s="257">
        <v>4</v>
      </c>
      <c r="D200" s="36">
        <v>3</v>
      </c>
      <c r="E200" s="36">
        <v>0</v>
      </c>
      <c r="F200" s="46"/>
      <c r="G200" s="44" t="s">
        <v>452</v>
      </c>
      <c r="H200" s="61">
        <v>56083390</v>
      </c>
      <c r="I200" s="61">
        <v>8263334</v>
      </c>
      <c r="J200" s="70">
        <v>47820056</v>
      </c>
      <c r="K200" s="61">
        <v>16509505.41</v>
      </c>
      <c r="L200" s="61">
        <v>177272.55</v>
      </c>
      <c r="M200" s="70">
        <v>16332232.86</v>
      </c>
      <c r="N200" s="61">
        <v>62612606</v>
      </c>
      <c r="O200" s="61">
        <v>16609089</v>
      </c>
      <c r="P200" s="70">
        <v>46003517</v>
      </c>
      <c r="Q200" s="61">
        <v>11275283.78</v>
      </c>
      <c r="R200" s="61">
        <v>886304.38</v>
      </c>
      <c r="S200" s="70">
        <v>10388979.4</v>
      </c>
      <c r="T200" s="70">
        <v>-6529216</v>
      </c>
      <c r="U200" s="70">
        <v>5234221.63</v>
      </c>
      <c r="V200" s="237">
        <v>29.43</v>
      </c>
      <c r="W200" s="237">
        <v>18</v>
      </c>
      <c r="X200" s="70">
        <v>1816539</v>
      </c>
      <c r="Y200" s="73">
        <v>5943253.46</v>
      </c>
    </row>
    <row r="201" spans="1:25" ht="12.75">
      <c r="A201" s="256">
        <v>2</v>
      </c>
      <c r="B201" s="257">
        <v>26</v>
      </c>
      <c r="C201" s="257">
        <v>4</v>
      </c>
      <c r="D201" s="36">
        <v>3</v>
      </c>
      <c r="E201" s="36">
        <v>0</v>
      </c>
      <c r="F201" s="46"/>
      <c r="G201" s="44" t="s">
        <v>453</v>
      </c>
      <c r="H201" s="61">
        <v>24396842</v>
      </c>
      <c r="I201" s="61">
        <v>7407803</v>
      </c>
      <c r="J201" s="70">
        <v>16989039</v>
      </c>
      <c r="K201" s="61">
        <v>5224348.16</v>
      </c>
      <c r="L201" s="61">
        <v>143015.61</v>
      </c>
      <c r="M201" s="70">
        <v>5081332.55</v>
      </c>
      <c r="N201" s="61">
        <v>22964593</v>
      </c>
      <c r="O201" s="61">
        <v>5975554</v>
      </c>
      <c r="P201" s="70">
        <v>16989039</v>
      </c>
      <c r="Q201" s="61">
        <v>4328893.16</v>
      </c>
      <c r="R201" s="61">
        <v>369024.05</v>
      </c>
      <c r="S201" s="70">
        <v>3959869.11</v>
      </c>
      <c r="T201" s="70">
        <v>1432249</v>
      </c>
      <c r="U201" s="70">
        <v>895455</v>
      </c>
      <c r="V201" s="237">
        <v>21.41</v>
      </c>
      <c r="W201" s="237">
        <v>18.85</v>
      </c>
      <c r="X201" s="70">
        <v>0</v>
      </c>
      <c r="Y201" s="73">
        <v>1121463.44</v>
      </c>
    </row>
    <row r="202" spans="1:25" ht="12.75">
      <c r="A202" s="256">
        <v>2</v>
      </c>
      <c r="B202" s="257">
        <v>20</v>
      </c>
      <c r="C202" s="257">
        <v>3</v>
      </c>
      <c r="D202" s="36">
        <v>3</v>
      </c>
      <c r="E202" s="36">
        <v>0</v>
      </c>
      <c r="F202" s="46"/>
      <c r="G202" s="44" t="s">
        <v>454</v>
      </c>
      <c r="H202" s="61">
        <v>67239181</v>
      </c>
      <c r="I202" s="61">
        <v>15074906</v>
      </c>
      <c r="J202" s="70">
        <v>52164275</v>
      </c>
      <c r="K202" s="61">
        <v>17028270.23</v>
      </c>
      <c r="L202" s="61">
        <v>3335692.29</v>
      </c>
      <c r="M202" s="70">
        <v>13692577.94</v>
      </c>
      <c r="N202" s="61">
        <v>66653068</v>
      </c>
      <c r="O202" s="61">
        <v>21405859</v>
      </c>
      <c r="P202" s="70">
        <v>45247209</v>
      </c>
      <c r="Q202" s="61">
        <v>14931426.85</v>
      </c>
      <c r="R202" s="61">
        <v>3184837.9</v>
      </c>
      <c r="S202" s="70">
        <v>11746588.95</v>
      </c>
      <c r="T202" s="70">
        <v>586113</v>
      </c>
      <c r="U202" s="70">
        <v>2096843.38</v>
      </c>
      <c r="V202" s="237">
        <v>25.32</v>
      </c>
      <c r="W202" s="237">
        <v>22.4</v>
      </c>
      <c r="X202" s="70">
        <v>6917066</v>
      </c>
      <c r="Y202" s="73">
        <v>1945988.99</v>
      </c>
    </row>
    <row r="203" spans="1:25" ht="12.75">
      <c r="A203" s="256">
        <v>2</v>
      </c>
      <c r="B203" s="257">
        <v>14</v>
      </c>
      <c r="C203" s="257">
        <v>8</v>
      </c>
      <c r="D203" s="36">
        <v>3</v>
      </c>
      <c r="E203" s="36">
        <v>0</v>
      </c>
      <c r="F203" s="46"/>
      <c r="G203" s="44" t="s">
        <v>455</v>
      </c>
      <c r="H203" s="61">
        <v>36906829</v>
      </c>
      <c r="I203" s="61">
        <v>7142432</v>
      </c>
      <c r="J203" s="70">
        <v>29764397</v>
      </c>
      <c r="K203" s="61">
        <v>9027737.29</v>
      </c>
      <c r="L203" s="61">
        <v>822761.99</v>
      </c>
      <c r="M203" s="70">
        <v>8204975.3</v>
      </c>
      <c r="N203" s="61">
        <v>42006988</v>
      </c>
      <c r="O203" s="61">
        <v>14639622</v>
      </c>
      <c r="P203" s="70">
        <v>27367366</v>
      </c>
      <c r="Q203" s="61">
        <v>7622084.98</v>
      </c>
      <c r="R203" s="61">
        <v>1771627.03</v>
      </c>
      <c r="S203" s="70">
        <v>5850457.95</v>
      </c>
      <c r="T203" s="70">
        <v>-5100159</v>
      </c>
      <c r="U203" s="70">
        <v>1405652.31</v>
      </c>
      <c r="V203" s="237">
        <v>24.46</v>
      </c>
      <c r="W203" s="237">
        <v>18.14</v>
      </c>
      <c r="X203" s="70">
        <v>2397031</v>
      </c>
      <c r="Y203" s="73">
        <v>2354517.35</v>
      </c>
    </row>
    <row r="204" spans="1:25" ht="12.75">
      <c r="A204" s="256">
        <v>2</v>
      </c>
      <c r="B204" s="257">
        <v>4</v>
      </c>
      <c r="C204" s="257">
        <v>4</v>
      </c>
      <c r="D204" s="36">
        <v>3</v>
      </c>
      <c r="E204" s="36">
        <v>0</v>
      </c>
      <c r="F204" s="46"/>
      <c r="G204" s="44" t="s">
        <v>456</v>
      </c>
      <c r="H204" s="61">
        <v>20765335.15</v>
      </c>
      <c r="I204" s="61">
        <v>1810022.15</v>
      </c>
      <c r="J204" s="70">
        <v>18955313</v>
      </c>
      <c r="K204" s="61">
        <v>6298380.37</v>
      </c>
      <c r="L204" s="61">
        <v>459026.88</v>
      </c>
      <c r="M204" s="70">
        <v>5839353.49</v>
      </c>
      <c r="N204" s="61">
        <v>21204643.15</v>
      </c>
      <c r="O204" s="61">
        <v>2804000</v>
      </c>
      <c r="P204" s="70">
        <v>18400643.15</v>
      </c>
      <c r="Q204" s="61">
        <v>5013222.77</v>
      </c>
      <c r="R204" s="61">
        <v>300478.28</v>
      </c>
      <c r="S204" s="70">
        <v>4712744.49</v>
      </c>
      <c r="T204" s="70">
        <v>-439308</v>
      </c>
      <c r="U204" s="70">
        <v>1285157.6</v>
      </c>
      <c r="V204" s="237">
        <v>30.33</v>
      </c>
      <c r="W204" s="237">
        <v>23.64</v>
      </c>
      <c r="X204" s="70">
        <v>554669.85</v>
      </c>
      <c r="Y204" s="73">
        <v>1126609</v>
      </c>
    </row>
    <row r="205" spans="1:25" ht="12.75">
      <c r="A205" s="256">
        <v>2</v>
      </c>
      <c r="B205" s="257">
        <v>25</v>
      </c>
      <c r="C205" s="257">
        <v>6</v>
      </c>
      <c r="D205" s="36">
        <v>3</v>
      </c>
      <c r="E205" s="36">
        <v>0</v>
      </c>
      <c r="F205" s="46"/>
      <c r="G205" s="44" t="s">
        <v>457</v>
      </c>
      <c r="H205" s="61">
        <v>22026078</v>
      </c>
      <c r="I205" s="61">
        <v>1366059</v>
      </c>
      <c r="J205" s="70">
        <v>20660019</v>
      </c>
      <c r="K205" s="61">
        <v>6380528.15</v>
      </c>
      <c r="L205" s="61">
        <v>149039.16</v>
      </c>
      <c r="M205" s="70">
        <v>6231488.99</v>
      </c>
      <c r="N205" s="61">
        <v>21099078</v>
      </c>
      <c r="O205" s="61">
        <v>2213226</v>
      </c>
      <c r="P205" s="70">
        <v>18885852</v>
      </c>
      <c r="Q205" s="61">
        <v>5290371.41</v>
      </c>
      <c r="R205" s="61">
        <v>244257.01</v>
      </c>
      <c r="S205" s="70">
        <v>5046114.4</v>
      </c>
      <c r="T205" s="70">
        <v>927000</v>
      </c>
      <c r="U205" s="70">
        <v>1090156.74</v>
      </c>
      <c r="V205" s="237">
        <v>28.96</v>
      </c>
      <c r="W205" s="237">
        <v>25.07</v>
      </c>
      <c r="X205" s="70">
        <v>1774167</v>
      </c>
      <c r="Y205" s="73">
        <v>1185374.59</v>
      </c>
    </row>
    <row r="206" spans="1:25" ht="12.75">
      <c r="A206" s="256">
        <v>2</v>
      </c>
      <c r="B206" s="257">
        <v>17</v>
      </c>
      <c r="C206" s="257">
        <v>5</v>
      </c>
      <c r="D206" s="36">
        <v>3</v>
      </c>
      <c r="E206" s="36">
        <v>0</v>
      </c>
      <c r="F206" s="46"/>
      <c r="G206" s="44" t="s">
        <v>458</v>
      </c>
      <c r="H206" s="61">
        <v>21421056.18</v>
      </c>
      <c r="I206" s="61">
        <v>4165000</v>
      </c>
      <c r="J206" s="70">
        <v>17256056.18</v>
      </c>
      <c r="K206" s="61">
        <v>4982843.27</v>
      </c>
      <c r="L206" s="61">
        <v>1938.88</v>
      </c>
      <c r="M206" s="70">
        <v>4980904.39</v>
      </c>
      <c r="N206" s="61">
        <v>20117396.18</v>
      </c>
      <c r="O206" s="61">
        <v>3154300</v>
      </c>
      <c r="P206" s="70">
        <v>16963096.18</v>
      </c>
      <c r="Q206" s="61">
        <v>4498290.16</v>
      </c>
      <c r="R206" s="61">
        <v>41012.16</v>
      </c>
      <c r="S206" s="70">
        <v>4457278</v>
      </c>
      <c r="T206" s="70">
        <v>1303660</v>
      </c>
      <c r="U206" s="70">
        <v>484553.11</v>
      </c>
      <c r="V206" s="237">
        <v>23.26</v>
      </c>
      <c r="W206" s="237">
        <v>22.36</v>
      </c>
      <c r="X206" s="70">
        <v>292960</v>
      </c>
      <c r="Y206" s="73">
        <v>523626.39</v>
      </c>
    </row>
    <row r="207" spans="1:25" ht="12.75">
      <c r="A207" s="256">
        <v>2</v>
      </c>
      <c r="B207" s="257">
        <v>12</v>
      </c>
      <c r="C207" s="257">
        <v>5</v>
      </c>
      <c r="D207" s="36">
        <v>3</v>
      </c>
      <c r="E207" s="36">
        <v>0</v>
      </c>
      <c r="F207" s="46"/>
      <c r="G207" s="44" t="s">
        <v>459</v>
      </c>
      <c r="H207" s="61">
        <v>13349402.7</v>
      </c>
      <c r="I207" s="61">
        <v>3403400</v>
      </c>
      <c r="J207" s="70">
        <v>9946002.7</v>
      </c>
      <c r="K207" s="61">
        <v>2848178.34</v>
      </c>
      <c r="L207" s="61">
        <v>8135.5</v>
      </c>
      <c r="M207" s="70">
        <v>2840042.84</v>
      </c>
      <c r="N207" s="61">
        <v>10449402.7</v>
      </c>
      <c r="O207" s="61">
        <v>1020000</v>
      </c>
      <c r="P207" s="70">
        <v>9429402.7</v>
      </c>
      <c r="Q207" s="61">
        <v>2717972.63</v>
      </c>
      <c r="R207" s="61">
        <v>103854.57</v>
      </c>
      <c r="S207" s="70">
        <v>2614118.06</v>
      </c>
      <c r="T207" s="70">
        <v>2900000</v>
      </c>
      <c r="U207" s="70">
        <v>130205.71</v>
      </c>
      <c r="V207" s="237">
        <v>21.33</v>
      </c>
      <c r="W207" s="237">
        <v>26.01</v>
      </c>
      <c r="X207" s="70">
        <v>516600</v>
      </c>
      <c r="Y207" s="73">
        <v>225924.78</v>
      </c>
    </row>
    <row r="208" spans="1:25" ht="12.75">
      <c r="A208" s="256">
        <v>2</v>
      </c>
      <c r="B208" s="257">
        <v>22</v>
      </c>
      <c r="C208" s="257">
        <v>3</v>
      </c>
      <c r="D208" s="36">
        <v>3</v>
      </c>
      <c r="E208" s="36">
        <v>0</v>
      </c>
      <c r="F208" s="46"/>
      <c r="G208" s="44" t="s">
        <v>460</v>
      </c>
      <c r="H208" s="61">
        <v>62643481</v>
      </c>
      <c r="I208" s="61">
        <v>13639889</v>
      </c>
      <c r="J208" s="70">
        <v>49003592</v>
      </c>
      <c r="K208" s="61">
        <v>14337601.77</v>
      </c>
      <c r="L208" s="61">
        <v>272876.86</v>
      </c>
      <c r="M208" s="70">
        <v>14064724.91</v>
      </c>
      <c r="N208" s="61">
        <v>65662115</v>
      </c>
      <c r="O208" s="61">
        <v>16926778</v>
      </c>
      <c r="P208" s="70">
        <v>48735337</v>
      </c>
      <c r="Q208" s="61">
        <v>14208971.31</v>
      </c>
      <c r="R208" s="61">
        <v>2296364.85</v>
      </c>
      <c r="S208" s="70">
        <v>11912606.46</v>
      </c>
      <c r="T208" s="70">
        <v>-3018634</v>
      </c>
      <c r="U208" s="70">
        <v>128630.46</v>
      </c>
      <c r="V208" s="237">
        <v>22.88</v>
      </c>
      <c r="W208" s="237">
        <v>21.63</v>
      </c>
      <c r="X208" s="70">
        <v>268255</v>
      </c>
      <c r="Y208" s="73">
        <v>2152118.45</v>
      </c>
    </row>
    <row r="209" spans="1:25" ht="12.75">
      <c r="A209" s="256">
        <v>2</v>
      </c>
      <c r="B209" s="257">
        <v>24</v>
      </c>
      <c r="C209" s="257">
        <v>5</v>
      </c>
      <c r="D209" s="36">
        <v>3</v>
      </c>
      <c r="E209" s="36">
        <v>0</v>
      </c>
      <c r="F209" s="46"/>
      <c r="G209" s="44" t="s">
        <v>461</v>
      </c>
      <c r="H209" s="61">
        <v>57931308.59</v>
      </c>
      <c r="I209" s="61">
        <v>10618168</v>
      </c>
      <c r="J209" s="70">
        <v>47313140.59</v>
      </c>
      <c r="K209" s="61">
        <v>13892099.18</v>
      </c>
      <c r="L209" s="61">
        <v>351611.94</v>
      </c>
      <c r="M209" s="70">
        <v>13540487.24</v>
      </c>
      <c r="N209" s="61">
        <v>57787699.59</v>
      </c>
      <c r="O209" s="61">
        <v>10645786</v>
      </c>
      <c r="P209" s="70">
        <v>47141913.59</v>
      </c>
      <c r="Q209" s="61">
        <v>12525314.22</v>
      </c>
      <c r="R209" s="61">
        <v>10554</v>
      </c>
      <c r="S209" s="70">
        <v>12514760.22</v>
      </c>
      <c r="T209" s="70">
        <v>143609</v>
      </c>
      <c r="U209" s="70">
        <v>1366784.96</v>
      </c>
      <c r="V209" s="237">
        <v>23.98</v>
      </c>
      <c r="W209" s="237">
        <v>21.67</v>
      </c>
      <c r="X209" s="70">
        <v>171227</v>
      </c>
      <c r="Y209" s="73">
        <v>1025727.02</v>
      </c>
    </row>
    <row r="210" spans="1:25" ht="12.75">
      <c r="A210" s="256">
        <v>2</v>
      </c>
      <c r="B210" s="257">
        <v>24</v>
      </c>
      <c r="C210" s="257">
        <v>6</v>
      </c>
      <c r="D210" s="36">
        <v>3</v>
      </c>
      <c r="E210" s="36">
        <v>0</v>
      </c>
      <c r="F210" s="46"/>
      <c r="G210" s="44" t="s">
        <v>462</v>
      </c>
      <c r="H210" s="61">
        <v>46391795</v>
      </c>
      <c r="I210" s="61">
        <v>10871500</v>
      </c>
      <c r="J210" s="70">
        <v>35520295</v>
      </c>
      <c r="K210" s="61">
        <v>10382839.16</v>
      </c>
      <c r="L210" s="61">
        <v>144252.89</v>
      </c>
      <c r="M210" s="70">
        <v>10238586.27</v>
      </c>
      <c r="N210" s="61">
        <v>55411515</v>
      </c>
      <c r="O210" s="61">
        <v>19907026</v>
      </c>
      <c r="P210" s="70">
        <v>35504489</v>
      </c>
      <c r="Q210" s="61">
        <v>9106932.61</v>
      </c>
      <c r="R210" s="61">
        <v>292841.95</v>
      </c>
      <c r="S210" s="70">
        <v>8814090.66</v>
      </c>
      <c r="T210" s="70">
        <v>-9019720</v>
      </c>
      <c r="U210" s="70">
        <v>1275906.55</v>
      </c>
      <c r="V210" s="237">
        <v>22.38</v>
      </c>
      <c r="W210" s="237">
        <v>16.43</v>
      </c>
      <c r="X210" s="70">
        <v>15806</v>
      </c>
      <c r="Y210" s="73">
        <v>1424495.61</v>
      </c>
    </row>
    <row r="211" spans="1:25" ht="12.75">
      <c r="A211" s="256">
        <v>2</v>
      </c>
      <c r="B211" s="257">
        <v>24</v>
      </c>
      <c r="C211" s="257">
        <v>7</v>
      </c>
      <c r="D211" s="36">
        <v>3</v>
      </c>
      <c r="E211" s="36">
        <v>0</v>
      </c>
      <c r="F211" s="46"/>
      <c r="G211" s="44" t="s">
        <v>463</v>
      </c>
      <c r="H211" s="61">
        <v>13675424</v>
      </c>
      <c r="I211" s="61">
        <v>2274648</v>
      </c>
      <c r="J211" s="70">
        <v>11400776</v>
      </c>
      <c r="K211" s="61">
        <v>3982451.45</v>
      </c>
      <c r="L211" s="61">
        <v>600051.98</v>
      </c>
      <c r="M211" s="70">
        <v>3382399.47</v>
      </c>
      <c r="N211" s="61">
        <v>15361096</v>
      </c>
      <c r="O211" s="61">
        <v>3935929</v>
      </c>
      <c r="P211" s="70">
        <v>11425167</v>
      </c>
      <c r="Q211" s="61">
        <v>2899987.87</v>
      </c>
      <c r="R211" s="61">
        <v>36907.14</v>
      </c>
      <c r="S211" s="70">
        <v>2863080.73</v>
      </c>
      <c r="T211" s="70">
        <v>-1685672</v>
      </c>
      <c r="U211" s="70">
        <v>1082463.58</v>
      </c>
      <c r="V211" s="237">
        <v>29.12</v>
      </c>
      <c r="W211" s="237">
        <v>18.87</v>
      </c>
      <c r="X211" s="70">
        <v>-24391</v>
      </c>
      <c r="Y211" s="73">
        <v>519318.74</v>
      </c>
    </row>
    <row r="212" spans="1:25" ht="12.75">
      <c r="A212" s="256">
        <v>2</v>
      </c>
      <c r="B212" s="257">
        <v>19</v>
      </c>
      <c r="C212" s="257">
        <v>8</v>
      </c>
      <c r="D212" s="36">
        <v>3</v>
      </c>
      <c r="E212" s="36">
        <v>0</v>
      </c>
      <c r="F212" s="46"/>
      <c r="G212" s="44" t="s">
        <v>464</v>
      </c>
      <c r="H212" s="61">
        <v>37911257.99</v>
      </c>
      <c r="I212" s="61">
        <v>7962421</v>
      </c>
      <c r="J212" s="70">
        <v>29948836.99</v>
      </c>
      <c r="K212" s="61">
        <v>8325665.14</v>
      </c>
      <c r="L212" s="61">
        <v>603590.39</v>
      </c>
      <c r="M212" s="70">
        <v>7722074.75</v>
      </c>
      <c r="N212" s="61">
        <v>36691650.99</v>
      </c>
      <c r="O212" s="61">
        <v>6742814</v>
      </c>
      <c r="P212" s="70">
        <v>29948836.99</v>
      </c>
      <c r="Q212" s="61">
        <v>7814484.63</v>
      </c>
      <c r="R212" s="61">
        <v>766173.28</v>
      </c>
      <c r="S212" s="70">
        <v>7048311.35</v>
      </c>
      <c r="T212" s="70">
        <v>1219607</v>
      </c>
      <c r="U212" s="70">
        <v>511180.51</v>
      </c>
      <c r="V212" s="237">
        <v>21.96</v>
      </c>
      <c r="W212" s="237">
        <v>21.29</v>
      </c>
      <c r="X212" s="70">
        <v>0</v>
      </c>
      <c r="Y212" s="73">
        <v>673763.4</v>
      </c>
    </row>
    <row r="213" spans="1:25" ht="12.75">
      <c r="A213" s="256">
        <v>2</v>
      </c>
      <c r="B213" s="257">
        <v>20</v>
      </c>
      <c r="C213" s="257">
        <v>6</v>
      </c>
      <c r="D213" s="36">
        <v>3</v>
      </c>
      <c r="E213" s="36">
        <v>0</v>
      </c>
      <c r="F213" s="46"/>
      <c r="G213" s="44" t="s">
        <v>465</v>
      </c>
      <c r="H213" s="61">
        <v>44125260.61</v>
      </c>
      <c r="I213" s="61">
        <v>10647630</v>
      </c>
      <c r="J213" s="70">
        <v>33477630.61</v>
      </c>
      <c r="K213" s="61">
        <v>10151402.69</v>
      </c>
      <c r="L213" s="61">
        <v>884180.64</v>
      </c>
      <c r="M213" s="70">
        <v>9267222.05</v>
      </c>
      <c r="N213" s="61">
        <v>46837970.52</v>
      </c>
      <c r="O213" s="61">
        <v>13508947.46</v>
      </c>
      <c r="P213" s="70">
        <v>33329023.06</v>
      </c>
      <c r="Q213" s="61">
        <v>10264162.59</v>
      </c>
      <c r="R213" s="61">
        <v>797916.64</v>
      </c>
      <c r="S213" s="70">
        <v>9466245.95</v>
      </c>
      <c r="T213" s="70">
        <v>-2712709.91</v>
      </c>
      <c r="U213" s="70">
        <v>-112759.9</v>
      </c>
      <c r="V213" s="237">
        <v>23</v>
      </c>
      <c r="W213" s="237">
        <v>21.91</v>
      </c>
      <c r="X213" s="70">
        <v>148607.55</v>
      </c>
      <c r="Y213" s="73">
        <v>-199023.9</v>
      </c>
    </row>
    <row r="214" spans="1:25" s="107" customFormat="1" ht="15">
      <c r="A214" s="258"/>
      <c r="B214" s="259"/>
      <c r="C214" s="259"/>
      <c r="D214" s="120"/>
      <c r="E214" s="120"/>
      <c r="F214" s="121" t="s">
        <v>466</v>
      </c>
      <c r="G214" s="122"/>
      <c r="H214" s="123">
        <v>60709683</v>
      </c>
      <c r="I214" s="123">
        <v>7836680</v>
      </c>
      <c r="J214" s="124">
        <v>52873003</v>
      </c>
      <c r="K214" s="123">
        <v>7718128.739999998</v>
      </c>
      <c r="L214" s="123">
        <v>126200</v>
      </c>
      <c r="M214" s="124">
        <v>7591928.739999999</v>
      </c>
      <c r="N214" s="123">
        <v>53636216</v>
      </c>
      <c r="O214" s="123">
        <v>23612948</v>
      </c>
      <c r="P214" s="124">
        <v>30023268</v>
      </c>
      <c r="Q214" s="123">
        <v>7591340.829999998</v>
      </c>
      <c r="R214" s="123">
        <v>3000829.25</v>
      </c>
      <c r="S214" s="124">
        <v>4590511.58</v>
      </c>
      <c r="T214" s="124">
        <v>7073467</v>
      </c>
      <c r="U214" s="124">
        <v>126787.91</v>
      </c>
      <c r="V214" s="238">
        <v>12.713175820733568</v>
      </c>
      <c r="W214" s="238">
        <v>14.15338626796491</v>
      </c>
      <c r="X214" s="124">
        <v>22849735</v>
      </c>
      <c r="Y214" s="125">
        <v>3001417.16</v>
      </c>
    </row>
    <row r="215" spans="1:25" s="132" customFormat="1" ht="25.5">
      <c r="A215" s="262">
        <v>2</v>
      </c>
      <c r="B215" s="263">
        <v>15</v>
      </c>
      <c r="C215" s="263">
        <v>1</v>
      </c>
      <c r="D215" s="126" t="s">
        <v>467</v>
      </c>
      <c r="E215" s="126">
        <v>8</v>
      </c>
      <c r="F215" s="127"/>
      <c r="G215" s="128" t="s">
        <v>468</v>
      </c>
      <c r="H215" s="129">
        <v>806038</v>
      </c>
      <c r="I215" s="129">
        <v>8000</v>
      </c>
      <c r="J215" s="130">
        <v>798038</v>
      </c>
      <c r="K215" s="129">
        <v>248042.81</v>
      </c>
      <c r="L215" s="129">
        <v>8000</v>
      </c>
      <c r="M215" s="130">
        <v>240042.81</v>
      </c>
      <c r="N215" s="129">
        <v>926038</v>
      </c>
      <c r="O215" s="129">
        <v>492084</v>
      </c>
      <c r="P215" s="130">
        <v>433954</v>
      </c>
      <c r="Q215" s="129">
        <v>100017.22</v>
      </c>
      <c r="R215" s="129">
        <v>0</v>
      </c>
      <c r="S215" s="130">
        <v>100017.22</v>
      </c>
      <c r="T215" s="130">
        <v>-120000</v>
      </c>
      <c r="U215" s="130">
        <v>148025.59</v>
      </c>
      <c r="V215" s="240">
        <v>30.77</v>
      </c>
      <c r="W215" s="240">
        <v>10.8</v>
      </c>
      <c r="X215" s="130">
        <v>364084</v>
      </c>
      <c r="Y215" s="131">
        <v>140025.59</v>
      </c>
    </row>
    <row r="216" spans="1:25" ht="25.5">
      <c r="A216" s="256">
        <v>2</v>
      </c>
      <c r="B216" s="257">
        <v>63</v>
      </c>
      <c r="C216" s="257">
        <v>1</v>
      </c>
      <c r="D216" s="36" t="s">
        <v>467</v>
      </c>
      <c r="E216" s="36">
        <v>8</v>
      </c>
      <c r="F216" s="46"/>
      <c r="G216" s="64" t="s">
        <v>469</v>
      </c>
      <c r="H216" s="61">
        <v>41880076</v>
      </c>
      <c r="I216" s="61">
        <v>0</v>
      </c>
      <c r="J216" s="70">
        <v>41880076</v>
      </c>
      <c r="K216" s="61">
        <v>4337704.16</v>
      </c>
      <c r="L216" s="61">
        <v>0</v>
      </c>
      <c r="M216" s="70">
        <v>4337704.16</v>
      </c>
      <c r="N216" s="61">
        <v>27774968</v>
      </c>
      <c r="O216" s="61">
        <v>5483810</v>
      </c>
      <c r="P216" s="70">
        <v>22291158</v>
      </c>
      <c r="Q216" s="61">
        <v>5997756.53</v>
      </c>
      <c r="R216" s="61">
        <v>2877638.71</v>
      </c>
      <c r="S216" s="70">
        <v>3120117.82</v>
      </c>
      <c r="T216" s="70">
        <v>14105108</v>
      </c>
      <c r="U216" s="70">
        <v>-1660052.37</v>
      </c>
      <c r="V216" s="237">
        <v>10.35</v>
      </c>
      <c r="W216" s="237">
        <v>21.59</v>
      </c>
      <c r="X216" s="70">
        <v>19588918</v>
      </c>
      <c r="Y216" s="73">
        <v>1217586.34</v>
      </c>
    </row>
    <row r="217" spans="1:25" ht="12.75">
      <c r="A217" s="256">
        <v>2</v>
      </c>
      <c r="B217" s="257">
        <v>9</v>
      </c>
      <c r="C217" s="257">
        <v>7</v>
      </c>
      <c r="D217" s="36" t="s">
        <v>467</v>
      </c>
      <c r="E217" s="36">
        <v>8</v>
      </c>
      <c r="F217" s="46"/>
      <c r="G217" s="64" t="s">
        <v>470</v>
      </c>
      <c r="H217" s="61">
        <v>983330</v>
      </c>
      <c r="I217" s="61">
        <v>0</v>
      </c>
      <c r="J217" s="70">
        <v>983330</v>
      </c>
      <c r="K217" s="61">
        <v>280875.03</v>
      </c>
      <c r="L217" s="61">
        <v>0</v>
      </c>
      <c r="M217" s="70">
        <v>280875.03</v>
      </c>
      <c r="N217" s="61">
        <v>983330</v>
      </c>
      <c r="O217" s="61">
        <v>32000</v>
      </c>
      <c r="P217" s="70">
        <v>951330</v>
      </c>
      <c r="Q217" s="61">
        <v>237948.39</v>
      </c>
      <c r="R217" s="61">
        <v>0</v>
      </c>
      <c r="S217" s="70">
        <v>237948.39</v>
      </c>
      <c r="T217" s="70">
        <v>0</v>
      </c>
      <c r="U217" s="70">
        <v>42926.64</v>
      </c>
      <c r="V217" s="237">
        <v>28.56</v>
      </c>
      <c r="W217" s="237">
        <v>24.19</v>
      </c>
      <c r="X217" s="70">
        <v>32000</v>
      </c>
      <c r="Y217" s="73">
        <v>42926.64</v>
      </c>
    </row>
    <row r="218" spans="1:25" ht="12.75">
      <c r="A218" s="256">
        <v>2</v>
      </c>
      <c r="B218" s="257">
        <v>10</v>
      </c>
      <c r="C218" s="257">
        <v>1</v>
      </c>
      <c r="D218" s="36" t="s">
        <v>467</v>
      </c>
      <c r="E218" s="36">
        <v>8</v>
      </c>
      <c r="F218" s="46"/>
      <c r="G218" s="64" t="s">
        <v>471</v>
      </c>
      <c r="H218" s="61">
        <v>101532</v>
      </c>
      <c r="I218" s="61">
        <v>0</v>
      </c>
      <c r="J218" s="70">
        <v>101532</v>
      </c>
      <c r="K218" s="61">
        <v>47378.7</v>
      </c>
      <c r="L218" s="61">
        <v>0</v>
      </c>
      <c r="M218" s="70">
        <v>47378.7</v>
      </c>
      <c r="N218" s="61">
        <v>101532</v>
      </c>
      <c r="O218" s="61">
        <v>0</v>
      </c>
      <c r="P218" s="70">
        <v>101532</v>
      </c>
      <c r="Q218" s="61">
        <v>51006.04</v>
      </c>
      <c r="R218" s="61">
        <v>0</v>
      </c>
      <c r="S218" s="70">
        <v>51006.04</v>
      </c>
      <c r="T218" s="70">
        <v>0</v>
      </c>
      <c r="U218" s="70">
        <v>-3627.34</v>
      </c>
      <c r="V218" s="237">
        <v>46.66</v>
      </c>
      <c r="W218" s="237">
        <v>50.23</v>
      </c>
      <c r="X218" s="70">
        <v>0</v>
      </c>
      <c r="Y218" s="73">
        <v>-3627.34</v>
      </c>
    </row>
    <row r="219" spans="1:25" ht="12.75">
      <c r="A219" s="256">
        <v>2</v>
      </c>
      <c r="B219" s="257">
        <v>20</v>
      </c>
      <c r="C219" s="257">
        <v>2</v>
      </c>
      <c r="D219" s="36" t="s">
        <v>467</v>
      </c>
      <c r="E219" s="36">
        <v>8</v>
      </c>
      <c r="F219" s="46"/>
      <c r="G219" s="64" t="s">
        <v>472</v>
      </c>
      <c r="H219" s="61">
        <v>156803</v>
      </c>
      <c r="I219" s="61">
        <v>18450</v>
      </c>
      <c r="J219" s="70">
        <v>138353</v>
      </c>
      <c r="K219" s="61">
        <v>34588.26</v>
      </c>
      <c r="L219" s="61">
        <v>0</v>
      </c>
      <c r="M219" s="70">
        <v>34588.26</v>
      </c>
      <c r="N219" s="61">
        <v>225886</v>
      </c>
      <c r="O219" s="61">
        <v>18450</v>
      </c>
      <c r="P219" s="70">
        <v>207436</v>
      </c>
      <c r="Q219" s="61">
        <v>41752.85</v>
      </c>
      <c r="R219" s="61">
        <v>0</v>
      </c>
      <c r="S219" s="70">
        <v>41752.85</v>
      </c>
      <c r="T219" s="70">
        <v>-69083</v>
      </c>
      <c r="U219" s="70">
        <v>-7164.59</v>
      </c>
      <c r="V219" s="237">
        <v>22.05</v>
      </c>
      <c r="W219" s="237">
        <v>18.48</v>
      </c>
      <c r="X219" s="70">
        <v>-69083</v>
      </c>
      <c r="Y219" s="73">
        <v>-7164.59</v>
      </c>
    </row>
    <row r="220" spans="1:25" ht="12.75">
      <c r="A220" s="256">
        <v>2</v>
      </c>
      <c r="B220" s="257">
        <v>61</v>
      </c>
      <c r="C220" s="257">
        <v>1</v>
      </c>
      <c r="D220" s="36" t="s">
        <v>467</v>
      </c>
      <c r="E220" s="36">
        <v>8</v>
      </c>
      <c r="F220" s="46"/>
      <c r="G220" s="64" t="s">
        <v>473</v>
      </c>
      <c r="H220" s="61">
        <v>8000609</v>
      </c>
      <c r="I220" s="61">
        <v>3827606</v>
      </c>
      <c r="J220" s="70">
        <v>4173003</v>
      </c>
      <c r="K220" s="61">
        <v>811623.34</v>
      </c>
      <c r="L220" s="61">
        <v>0</v>
      </c>
      <c r="M220" s="70">
        <v>811623.34</v>
      </c>
      <c r="N220" s="61">
        <v>14715177</v>
      </c>
      <c r="O220" s="61">
        <v>12622980</v>
      </c>
      <c r="P220" s="70">
        <v>2092197</v>
      </c>
      <c r="Q220" s="61">
        <v>461998.35</v>
      </c>
      <c r="R220" s="61">
        <v>123190.54</v>
      </c>
      <c r="S220" s="70">
        <v>338807.81</v>
      </c>
      <c r="T220" s="70">
        <v>-6714568</v>
      </c>
      <c r="U220" s="70">
        <v>349624.99</v>
      </c>
      <c r="V220" s="237">
        <v>10.14</v>
      </c>
      <c r="W220" s="237">
        <v>3.13</v>
      </c>
      <c r="X220" s="70">
        <v>2080806</v>
      </c>
      <c r="Y220" s="73">
        <v>472815.53</v>
      </c>
    </row>
    <row r="221" spans="1:25" ht="38.25">
      <c r="A221" s="256">
        <v>2</v>
      </c>
      <c r="B221" s="257">
        <v>2</v>
      </c>
      <c r="C221" s="257">
        <v>5</v>
      </c>
      <c r="D221" s="36" t="s">
        <v>467</v>
      </c>
      <c r="E221" s="36">
        <v>8</v>
      </c>
      <c r="F221" s="46"/>
      <c r="G221" s="64" t="s">
        <v>474</v>
      </c>
      <c r="H221" s="61">
        <v>175709</v>
      </c>
      <c r="I221" s="61">
        <v>0</v>
      </c>
      <c r="J221" s="70">
        <v>175709</v>
      </c>
      <c r="K221" s="61">
        <v>43035.6</v>
      </c>
      <c r="L221" s="61">
        <v>0</v>
      </c>
      <c r="M221" s="70">
        <v>43035.6</v>
      </c>
      <c r="N221" s="61">
        <v>175709</v>
      </c>
      <c r="O221" s="61">
        <v>30000</v>
      </c>
      <c r="P221" s="70">
        <v>145709</v>
      </c>
      <c r="Q221" s="61">
        <v>35509.37</v>
      </c>
      <c r="R221" s="61">
        <v>0</v>
      </c>
      <c r="S221" s="70">
        <v>35509.37</v>
      </c>
      <c r="T221" s="70">
        <v>0</v>
      </c>
      <c r="U221" s="70">
        <v>7526.23</v>
      </c>
      <c r="V221" s="237">
        <v>24.49</v>
      </c>
      <c r="W221" s="237">
        <v>20.2</v>
      </c>
      <c r="X221" s="70">
        <v>30000</v>
      </c>
      <c r="Y221" s="73">
        <v>7526.23</v>
      </c>
    </row>
    <row r="222" spans="1:25" ht="12.75">
      <c r="A222" s="256">
        <v>2</v>
      </c>
      <c r="B222" s="257">
        <v>8</v>
      </c>
      <c r="C222" s="257">
        <v>6</v>
      </c>
      <c r="D222" s="36" t="s">
        <v>467</v>
      </c>
      <c r="E222" s="36">
        <v>8</v>
      </c>
      <c r="F222" s="46"/>
      <c r="G222" s="64" t="s">
        <v>475</v>
      </c>
      <c r="H222" s="61">
        <v>27945</v>
      </c>
      <c r="I222" s="61">
        <v>0</v>
      </c>
      <c r="J222" s="70">
        <v>27945</v>
      </c>
      <c r="K222" s="61">
        <v>3400</v>
      </c>
      <c r="L222" s="61">
        <v>0</v>
      </c>
      <c r="M222" s="70">
        <v>3400</v>
      </c>
      <c r="N222" s="61">
        <v>27945</v>
      </c>
      <c r="O222" s="61">
        <v>9000</v>
      </c>
      <c r="P222" s="70">
        <v>18945</v>
      </c>
      <c r="Q222" s="61">
        <v>5449</v>
      </c>
      <c r="R222" s="61">
        <v>0</v>
      </c>
      <c r="S222" s="70">
        <v>5449</v>
      </c>
      <c r="T222" s="70">
        <v>0</v>
      </c>
      <c r="U222" s="70">
        <v>-2049</v>
      </c>
      <c r="V222" s="237">
        <v>12.16</v>
      </c>
      <c r="W222" s="237">
        <v>19.49</v>
      </c>
      <c r="X222" s="70">
        <v>9000</v>
      </c>
      <c r="Y222" s="73">
        <v>-2049</v>
      </c>
    </row>
    <row r="223" spans="1:25" ht="12.75">
      <c r="A223" s="256">
        <v>2</v>
      </c>
      <c r="B223" s="257">
        <v>16</v>
      </c>
      <c r="C223" s="257">
        <v>4</v>
      </c>
      <c r="D223" s="36" t="s">
        <v>467</v>
      </c>
      <c r="E223" s="36">
        <v>8</v>
      </c>
      <c r="F223" s="46"/>
      <c r="G223" s="64" t="s">
        <v>476</v>
      </c>
      <c r="H223" s="61">
        <v>3558130</v>
      </c>
      <c r="I223" s="61">
        <v>0</v>
      </c>
      <c r="J223" s="70">
        <v>3558130</v>
      </c>
      <c r="K223" s="61">
        <v>1439079.49</v>
      </c>
      <c r="L223" s="61">
        <v>0</v>
      </c>
      <c r="M223" s="70">
        <v>1439079.49</v>
      </c>
      <c r="N223" s="61">
        <v>3678130</v>
      </c>
      <c r="O223" s="61">
        <v>942000</v>
      </c>
      <c r="P223" s="70">
        <v>2736130</v>
      </c>
      <c r="Q223" s="61">
        <v>435980.89</v>
      </c>
      <c r="R223" s="61">
        <v>0</v>
      </c>
      <c r="S223" s="70">
        <v>435980.89</v>
      </c>
      <c r="T223" s="70">
        <v>-120000</v>
      </c>
      <c r="U223" s="70">
        <v>1003098.6</v>
      </c>
      <c r="V223" s="237">
        <v>40.44</v>
      </c>
      <c r="W223" s="237">
        <v>11.85</v>
      </c>
      <c r="X223" s="70">
        <v>822000</v>
      </c>
      <c r="Y223" s="73">
        <v>1003098.6</v>
      </c>
    </row>
    <row r="224" spans="1:25" ht="12.75">
      <c r="A224" s="256">
        <v>2</v>
      </c>
      <c r="B224" s="257">
        <v>25</v>
      </c>
      <c r="C224" s="257">
        <v>2</v>
      </c>
      <c r="D224" s="36" t="s">
        <v>467</v>
      </c>
      <c r="E224" s="36">
        <v>8</v>
      </c>
      <c r="F224" s="46"/>
      <c r="G224" s="64" t="s">
        <v>477</v>
      </c>
      <c r="H224" s="61">
        <v>519999</v>
      </c>
      <c r="I224" s="61">
        <v>0</v>
      </c>
      <c r="J224" s="70">
        <v>519999</v>
      </c>
      <c r="K224" s="61">
        <v>129824.85</v>
      </c>
      <c r="L224" s="61">
        <v>0</v>
      </c>
      <c r="M224" s="70">
        <v>129824.85</v>
      </c>
      <c r="N224" s="61">
        <v>519999</v>
      </c>
      <c r="O224" s="61">
        <v>0</v>
      </c>
      <c r="P224" s="70">
        <v>519999</v>
      </c>
      <c r="Q224" s="61">
        <v>102821.12</v>
      </c>
      <c r="R224" s="61">
        <v>0</v>
      </c>
      <c r="S224" s="70">
        <v>102821.12</v>
      </c>
      <c r="T224" s="70">
        <v>0</v>
      </c>
      <c r="U224" s="70">
        <v>27003.73</v>
      </c>
      <c r="V224" s="237">
        <v>24.96</v>
      </c>
      <c r="W224" s="237">
        <v>19.77</v>
      </c>
      <c r="X224" s="70">
        <v>0</v>
      </c>
      <c r="Y224" s="73">
        <v>27003.73</v>
      </c>
    </row>
    <row r="225" spans="1:25" ht="12.75">
      <c r="A225" s="256">
        <v>2</v>
      </c>
      <c r="B225" s="257">
        <v>1</v>
      </c>
      <c r="C225" s="257">
        <v>1</v>
      </c>
      <c r="D225" s="36" t="s">
        <v>467</v>
      </c>
      <c r="E225" s="36">
        <v>8</v>
      </c>
      <c r="F225" s="46"/>
      <c r="G225" s="64" t="s">
        <v>478</v>
      </c>
      <c r="H225" s="61">
        <v>27000</v>
      </c>
      <c r="I225" s="61">
        <v>0</v>
      </c>
      <c r="J225" s="70">
        <v>27000</v>
      </c>
      <c r="K225" s="61">
        <v>26746.52</v>
      </c>
      <c r="L225" s="61">
        <v>0</v>
      </c>
      <c r="M225" s="70">
        <v>26746.52</v>
      </c>
      <c r="N225" s="61">
        <v>34990</v>
      </c>
      <c r="O225" s="61">
        <v>0</v>
      </c>
      <c r="P225" s="70">
        <v>34990</v>
      </c>
      <c r="Q225" s="61">
        <v>10119.8</v>
      </c>
      <c r="R225" s="61">
        <v>0</v>
      </c>
      <c r="S225" s="70">
        <v>10119.8</v>
      </c>
      <c r="T225" s="70">
        <v>-7990</v>
      </c>
      <c r="U225" s="70">
        <v>16626.72</v>
      </c>
      <c r="V225" s="237">
        <v>99.06</v>
      </c>
      <c r="W225" s="237">
        <v>28.92</v>
      </c>
      <c r="X225" s="70">
        <v>-7990</v>
      </c>
      <c r="Y225" s="73">
        <v>16626.72</v>
      </c>
    </row>
    <row r="226" spans="1:25" ht="26.25" thickBot="1">
      <c r="A226" s="264">
        <v>2</v>
      </c>
      <c r="B226" s="265">
        <v>17</v>
      </c>
      <c r="C226" s="265">
        <v>4</v>
      </c>
      <c r="D226" s="37" t="s">
        <v>467</v>
      </c>
      <c r="E226" s="37">
        <v>8</v>
      </c>
      <c r="F226" s="47"/>
      <c r="G226" s="90" t="s">
        <v>479</v>
      </c>
      <c r="H226" s="62">
        <v>4472512</v>
      </c>
      <c r="I226" s="62">
        <v>3982624</v>
      </c>
      <c r="J226" s="71">
        <v>489888</v>
      </c>
      <c r="K226" s="62">
        <v>315829.98</v>
      </c>
      <c r="L226" s="62">
        <v>118200</v>
      </c>
      <c r="M226" s="71">
        <v>197629.98</v>
      </c>
      <c r="N226" s="62">
        <v>4472512</v>
      </c>
      <c r="O226" s="62">
        <v>3982624</v>
      </c>
      <c r="P226" s="71">
        <v>489888</v>
      </c>
      <c r="Q226" s="62">
        <v>110981.27</v>
      </c>
      <c r="R226" s="62">
        <v>0</v>
      </c>
      <c r="S226" s="71">
        <v>110981.27</v>
      </c>
      <c r="T226" s="71">
        <v>0</v>
      </c>
      <c r="U226" s="71">
        <v>204848.71</v>
      </c>
      <c r="V226" s="241">
        <v>7.06</v>
      </c>
      <c r="W226" s="241">
        <v>2.48</v>
      </c>
      <c r="X226" s="71">
        <v>0</v>
      </c>
      <c r="Y226" s="74">
        <v>86648.71</v>
      </c>
    </row>
  </sheetData>
  <sheetProtection/>
  <mergeCells count="32">
    <mergeCell ref="V7:W7"/>
    <mergeCell ref="V8:V9"/>
    <mergeCell ref="W8:W9"/>
    <mergeCell ref="U8:U9"/>
    <mergeCell ref="Q8:Q9"/>
    <mergeCell ref="R8:S8"/>
    <mergeCell ref="F10:G10"/>
    <mergeCell ref="T8:T9"/>
    <mergeCell ref="H7:M7"/>
    <mergeCell ref="N7:S7"/>
    <mergeCell ref="H8:H9"/>
    <mergeCell ref="I8:J8"/>
    <mergeCell ref="K8:K9"/>
    <mergeCell ref="L8:M8"/>
    <mergeCell ref="T7:U7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A7:A9"/>
    <mergeCell ref="A1:M1"/>
    <mergeCell ref="A2:M2"/>
    <mergeCell ref="A3:M3"/>
    <mergeCell ref="F7:G9"/>
    <mergeCell ref="N1:O1"/>
    <mergeCell ref="N2:O2"/>
    <mergeCell ref="N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6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6" width="14.25390625" style="0" customWidth="1"/>
  </cols>
  <sheetData>
    <row r="1" spans="1:35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46" t="s">
        <v>93</v>
      </c>
      <c r="P1" s="394"/>
      <c r="Q1" s="56" t="str">
        <f>1!P1</f>
        <v>15.07.2011</v>
      </c>
      <c r="R1" s="55"/>
      <c r="S1" s="55"/>
      <c r="T1" s="55"/>
      <c r="U1" s="55"/>
      <c r="V1" s="55"/>
      <c r="W1" s="55"/>
      <c r="X1" s="54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21" customHeight="1">
      <c r="A2" s="338" t="s">
        <v>90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46" t="s">
        <v>94</v>
      </c>
      <c r="P2" s="394"/>
      <c r="Q2" s="56">
        <f>1!P2</f>
        <v>3</v>
      </c>
      <c r="R2" s="55"/>
      <c r="S2" s="55"/>
      <c r="T2" s="55"/>
      <c r="U2" s="55"/>
      <c r="V2" s="55"/>
      <c r="W2" s="55"/>
      <c r="X2" s="54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46" t="s">
        <v>95</v>
      </c>
      <c r="P3" s="394"/>
      <c r="Q3" s="56" t="str">
        <f>1!P3</f>
        <v>15.07.2011</v>
      </c>
      <c r="R3" s="55"/>
      <c r="S3" s="55"/>
      <c r="T3" s="55"/>
      <c r="U3" s="55"/>
      <c r="V3" s="55"/>
      <c r="W3" s="55"/>
      <c r="X3" s="54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8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24" s="34" customFormat="1" ht="18">
      <c r="A5" s="33" t="str">
        <f>'Spis tabel'!B4</f>
        <v>Tabela 2. Przychody i rozchody oraz zadłużenie w budżetach jst woj. dolnośląskiego wg stanu na koniec I kwartału 2011 roku    (plan)</v>
      </c>
      <c r="R5" s="33"/>
      <c r="S5" s="33"/>
      <c r="T5" s="33"/>
      <c r="X5" s="35" t="s">
        <v>92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350" t="s">
        <v>10</v>
      </c>
      <c r="I7" s="367"/>
      <c r="J7" s="367"/>
      <c r="K7" s="367"/>
      <c r="L7" s="368"/>
      <c r="M7" s="350" t="s">
        <v>11</v>
      </c>
      <c r="N7" s="367"/>
      <c r="O7" s="368"/>
      <c r="P7" s="340" t="s">
        <v>36</v>
      </c>
      <c r="Q7" s="381"/>
      <c r="R7" s="381"/>
      <c r="S7" s="381"/>
      <c r="T7" s="341"/>
      <c r="U7" s="377" t="s">
        <v>162</v>
      </c>
      <c r="V7" s="246" t="s">
        <v>12</v>
      </c>
      <c r="W7" s="390" t="s">
        <v>118</v>
      </c>
      <c r="X7" s="391"/>
    </row>
    <row r="8" spans="1:24" ht="16.5" customHeight="1">
      <c r="A8" s="335"/>
      <c r="B8" s="353"/>
      <c r="C8" s="353"/>
      <c r="D8" s="353"/>
      <c r="E8" s="353"/>
      <c r="F8" s="342"/>
      <c r="G8" s="343"/>
      <c r="H8" s="359" t="s">
        <v>18</v>
      </c>
      <c r="I8" s="382" t="s">
        <v>12</v>
      </c>
      <c r="J8" s="382"/>
      <c r="K8" s="382"/>
      <c r="L8" s="383"/>
      <c r="M8" s="359" t="s">
        <v>18</v>
      </c>
      <c r="N8" s="361" t="s">
        <v>12</v>
      </c>
      <c r="O8" s="362"/>
      <c r="P8" s="392" t="s">
        <v>18</v>
      </c>
      <c r="Q8" s="384" t="s">
        <v>12</v>
      </c>
      <c r="R8" s="384"/>
      <c r="S8" s="385"/>
      <c r="T8" s="380" t="s">
        <v>219</v>
      </c>
      <c r="U8" s="378"/>
      <c r="V8" s="375" t="s">
        <v>219</v>
      </c>
      <c r="W8" s="375" t="s">
        <v>484</v>
      </c>
      <c r="X8" s="388" t="s">
        <v>222</v>
      </c>
    </row>
    <row r="9" spans="1:24" ht="44.25" customHeight="1" thickBot="1">
      <c r="A9" s="336"/>
      <c r="B9" s="354"/>
      <c r="C9" s="354"/>
      <c r="D9" s="354"/>
      <c r="E9" s="354"/>
      <c r="F9" s="344"/>
      <c r="G9" s="345"/>
      <c r="H9" s="366"/>
      <c r="I9" s="10" t="s">
        <v>13</v>
      </c>
      <c r="J9" s="10" t="s">
        <v>14</v>
      </c>
      <c r="K9" s="10" t="s">
        <v>115</v>
      </c>
      <c r="L9" s="10" t="s">
        <v>482</v>
      </c>
      <c r="M9" s="366"/>
      <c r="N9" s="10" t="s">
        <v>116</v>
      </c>
      <c r="O9" s="10" t="s">
        <v>117</v>
      </c>
      <c r="P9" s="393"/>
      <c r="Q9" s="307" t="s">
        <v>13</v>
      </c>
      <c r="R9" s="307" t="s">
        <v>15</v>
      </c>
      <c r="S9" s="307" t="s">
        <v>483</v>
      </c>
      <c r="T9" s="376"/>
      <c r="U9" s="379"/>
      <c r="V9" s="376"/>
      <c r="W9" s="376"/>
      <c r="X9" s="389"/>
    </row>
    <row r="10" spans="1:24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86">
        <v>6</v>
      </c>
      <c r="G10" s="387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0">
        <v>21</v>
      </c>
      <c r="W10" s="40">
        <v>22</v>
      </c>
      <c r="X10" s="41">
        <v>23</v>
      </c>
    </row>
    <row r="11" spans="1:24" s="107" customFormat="1" ht="15" customHeight="1">
      <c r="A11" s="248"/>
      <c r="B11" s="249"/>
      <c r="C11" s="249"/>
      <c r="D11" s="101"/>
      <c r="E11" s="101"/>
      <c r="F11" s="102" t="s">
        <v>277</v>
      </c>
      <c r="G11" s="103"/>
      <c r="H11" s="104">
        <v>1907723955.08</v>
      </c>
      <c r="I11" s="104">
        <v>1287990905.72</v>
      </c>
      <c r="J11" s="104">
        <v>212510384</v>
      </c>
      <c r="K11" s="104">
        <v>27759791.15</v>
      </c>
      <c r="L11" s="104">
        <v>367993738.21</v>
      </c>
      <c r="M11" s="104">
        <v>833750607.6100001</v>
      </c>
      <c r="N11" s="104">
        <v>695369089.69</v>
      </c>
      <c r="O11" s="104">
        <v>116863000</v>
      </c>
      <c r="P11" s="104">
        <v>5705632133.52</v>
      </c>
      <c r="Q11" s="104">
        <v>5664160237.75</v>
      </c>
      <c r="R11" s="104">
        <v>0</v>
      </c>
      <c r="S11" s="104">
        <v>41471895.769999996</v>
      </c>
      <c r="T11" s="104">
        <v>394865692.28000003</v>
      </c>
      <c r="U11" s="104">
        <v>1160713104.99</v>
      </c>
      <c r="V11" s="104">
        <v>131998085.10000001</v>
      </c>
      <c r="W11" s="135">
        <v>5580.59</v>
      </c>
      <c r="X11" s="136">
        <v>1415.69</v>
      </c>
    </row>
    <row r="12" spans="1:24" s="132" customFormat="1" ht="12.75">
      <c r="A12" s="266">
        <v>2</v>
      </c>
      <c r="B12" s="267">
        <v>0</v>
      </c>
      <c r="C12" s="267">
        <v>0</v>
      </c>
      <c r="D12" s="137">
        <v>0</v>
      </c>
      <c r="E12" s="137">
        <v>0</v>
      </c>
      <c r="F12" s="138"/>
      <c r="G12" s="139" t="s">
        <v>278</v>
      </c>
      <c r="H12" s="140">
        <v>406725786</v>
      </c>
      <c r="I12" s="140">
        <v>362000000</v>
      </c>
      <c r="J12" s="140">
        <v>0</v>
      </c>
      <c r="K12" s="140">
        <v>0</v>
      </c>
      <c r="L12" s="140">
        <v>43240330</v>
      </c>
      <c r="M12" s="140">
        <v>6000000</v>
      </c>
      <c r="N12" s="140">
        <v>0</v>
      </c>
      <c r="O12" s="140">
        <v>6000000</v>
      </c>
      <c r="P12" s="140">
        <v>271333443.14</v>
      </c>
      <c r="Q12" s="140">
        <v>271325701.14</v>
      </c>
      <c r="R12" s="140">
        <v>0</v>
      </c>
      <c r="S12" s="140">
        <v>7742</v>
      </c>
      <c r="T12" s="140">
        <v>0</v>
      </c>
      <c r="U12" s="140">
        <v>35728294</v>
      </c>
      <c r="V12" s="140">
        <v>0</v>
      </c>
      <c r="W12" s="141">
        <v>20.64</v>
      </c>
      <c r="X12" s="142">
        <v>2.71</v>
      </c>
    </row>
    <row r="13" spans="1:24" s="107" customFormat="1" ht="15">
      <c r="A13" s="252"/>
      <c r="B13" s="253"/>
      <c r="C13" s="253"/>
      <c r="D13" s="108"/>
      <c r="E13" s="108"/>
      <c r="F13" s="109" t="s">
        <v>279</v>
      </c>
      <c r="G13" s="110"/>
      <c r="H13" s="111">
        <v>171818466.26</v>
      </c>
      <c r="I13" s="111">
        <v>120357510</v>
      </c>
      <c r="J13" s="111">
        <v>12646800</v>
      </c>
      <c r="K13" s="111">
        <v>2591664</v>
      </c>
      <c r="L13" s="111">
        <v>34472492.26</v>
      </c>
      <c r="M13" s="111">
        <v>97186188</v>
      </c>
      <c r="N13" s="111">
        <v>77594188</v>
      </c>
      <c r="O13" s="111">
        <v>16642000</v>
      </c>
      <c r="P13" s="111">
        <v>655006845.75</v>
      </c>
      <c r="Q13" s="111">
        <v>654827732.13</v>
      </c>
      <c r="R13" s="111">
        <v>0</v>
      </c>
      <c r="S13" s="111">
        <v>179113.62</v>
      </c>
      <c r="T13" s="111">
        <v>11353095.059999999</v>
      </c>
      <c r="U13" s="111">
        <v>140071526</v>
      </c>
      <c r="V13" s="111">
        <v>8461343</v>
      </c>
      <c r="W13" s="143">
        <v>838.44</v>
      </c>
      <c r="X13" s="144">
        <v>173.87</v>
      </c>
    </row>
    <row r="14" spans="1:24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0"/>
      <c r="G14" s="19" t="s">
        <v>280</v>
      </c>
      <c r="H14" s="12">
        <v>8002000</v>
      </c>
      <c r="I14" s="12">
        <v>2780000</v>
      </c>
      <c r="J14" s="12">
        <v>0</v>
      </c>
      <c r="K14" s="12">
        <v>0</v>
      </c>
      <c r="L14" s="12">
        <v>5222000</v>
      </c>
      <c r="M14" s="12">
        <v>839800</v>
      </c>
      <c r="N14" s="12">
        <v>839800</v>
      </c>
      <c r="O14" s="12">
        <v>0</v>
      </c>
      <c r="P14" s="12">
        <v>17215312.4</v>
      </c>
      <c r="Q14" s="12">
        <v>17215312.4</v>
      </c>
      <c r="R14" s="12">
        <v>0</v>
      </c>
      <c r="S14" s="12">
        <v>0</v>
      </c>
      <c r="T14" s="12">
        <v>0</v>
      </c>
      <c r="U14" s="12">
        <v>3235664</v>
      </c>
      <c r="V14" s="12">
        <v>0</v>
      </c>
      <c r="W14" s="75">
        <v>24.29</v>
      </c>
      <c r="X14" s="76">
        <v>4.56</v>
      </c>
    </row>
    <row r="15" spans="1:24" s="132" customFormat="1" ht="12.75">
      <c r="A15" s="268">
        <v>2</v>
      </c>
      <c r="B15" s="269">
        <v>2</v>
      </c>
      <c r="C15" s="269">
        <v>0</v>
      </c>
      <c r="D15" s="145">
        <v>0</v>
      </c>
      <c r="E15" s="145">
        <v>1</v>
      </c>
      <c r="F15" s="146"/>
      <c r="G15" s="147" t="s">
        <v>281</v>
      </c>
      <c r="H15" s="129">
        <v>500000</v>
      </c>
      <c r="I15" s="129">
        <v>0</v>
      </c>
      <c r="J15" s="129">
        <v>0</v>
      </c>
      <c r="K15" s="129">
        <v>0</v>
      </c>
      <c r="L15" s="129">
        <v>500000</v>
      </c>
      <c r="M15" s="129">
        <v>0</v>
      </c>
      <c r="N15" s="129">
        <v>0</v>
      </c>
      <c r="O15" s="129">
        <v>0</v>
      </c>
      <c r="P15" s="129">
        <v>8035875.48</v>
      </c>
      <c r="Q15" s="129">
        <v>8035875.48</v>
      </c>
      <c r="R15" s="129">
        <v>0</v>
      </c>
      <c r="S15" s="129">
        <v>0</v>
      </c>
      <c r="T15" s="129">
        <v>0</v>
      </c>
      <c r="U15" s="129">
        <v>421522</v>
      </c>
      <c r="V15" s="129">
        <v>0</v>
      </c>
      <c r="W15" s="148">
        <v>9.49</v>
      </c>
      <c r="X15" s="149">
        <v>0.49</v>
      </c>
    </row>
    <row r="16" spans="1:24" ht="12.75">
      <c r="A16" s="254">
        <v>2</v>
      </c>
      <c r="B16" s="255">
        <v>3</v>
      </c>
      <c r="C16" s="255">
        <v>0</v>
      </c>
      <c r="D16" s="17">
        <v>0</v>
      </c>
      <c r="E16" s="17">
        <v>1</v>
      </c>
      <c r="F16" s="24"/>
      <c r="G16" s="22" t="s">
        <v>282</v>
      </c>
      <c r="H16" s="12">
        <v>7907642</v>
      </c>
      <c r="I16" s="12">
        <v>3336143</v>
      </c>
      <c r="J16" s="12">
        <v>0</v>
      </c>
      <c r="K16" s="12">
        <v>0</v>
      </c>
      <c r="L16" s="12">
        <v>3371499</v>
      </c>
      <c r="M16" s="12">
        <v>4836143</v>
      </c>
      <c r="N16" s="12">
        <v>3636143</v>
      </c>
      <c r="O16" s="12">
        <v>0</v>
      </c>
      <c r="P16" s="12">
        <v>16407698.41</v>
      </c>
      <c r="Q16" s="12">
        <v>16407698.41</v>
      </c>
      <c r="R16" s="12">
        <v>0</v>
      </c>
      <c r="S16" s="12">
        <v>0</v>
      </c>
      <c r="T16" s="12">
        <v>0</v>
      </c>
      <c r="U16" s="12">
        <v>5617356</v>
      </c>
      <c r="V16" s="12">
        <v>0</v>
      </c>
      <c r="W16" s="75">
        <v>16.84</v>
      </c>
      <c r="X16" s="76">
        <v>5.76</v>
      </c>
    </row>
    <row r="17" spans="1:24" ht="12.75">
      <c r="A17" s="254">
        <v>2</v>
      </c>
      <c r="B17" s="255">
        <v>4</v>
      </c>
      <c r="C17" s="255">
        <v>0</v>
      </c>
      <c r="D17" s="17">
        <v>0</v>
      </c>
      <c r="E17" s="17">
        <v>1</v>
      </c>
      <c r="F17" s="24"/>
      <c r="G17" s="22" t="s">
        <v>283</v>
      </c>
      <c r="H17" s="12">
        <v>1720000</v>
      </c>
      <c r="I17" s="12">
        <v>1000000</v>
      </c>
      <c r="J17" s="12">
        <v>0</v>
      </c>
      <c r="K17" s="12">
        <v>0</v>
      </c>
      <c r="L17" s="12">
        <v>720000</v>
      </c>
      <c r="M17" s="12">
        <v>1300000</v>
      </c>
      <c r="N17" s="12">
        <v>300000</v>
      </c>
      <c r="O17" s="12">
        <v>1000000</v>
      </c>
      <c r="P17" s="12">
        <v>8525000</v>
      </c>
      <c r="Q17" s="12">
        <v>8525000</v>
      </c>
      <c r="R17" s="12">
        <v>0</v>
      </c>
      <c r="S17" s="12">
        <v>0</v>
      </c>
      <c r="T17" s="12">
        <v>0</v>
      </c>
      <c r="U17" s="12">
        <v>3202800</v>
      </c>
      <c r="V17" s="12">
        <v>0</v>
      </c>
      <c r="W17" s="75">
        <v>20.99</v>
      </c>
      <c r="X17" s="76">
        <v>7.88</v>
      </c>
    </row>
    <row r="18" spans="1:24" ht="12.75">
      <c r="A18" s="254">
        <v>2</v>
      </c>
      <c r="B18" s="255">
        <v>5</v>
      </c>
      <c r="C18" s="255">
        <v>0</v>
      </c>
      <c r="D18" s="17">
        <v>0</v>
      </c>
      <c r="E18" s="17">
        <v>1</v>
      </c>
      <c r="F18" s="24"/>
      <c r="G18" s="22" t="s">
        <v>284</v>
      </c>
      <c r="H18" s="12">
        <v>2500000</v>
      </c>
      <c r="I18" s="12">
        <v>0</v>
      </c>
      <c r="J18" s="12">
        <v>2500000</v>
      </c>
      <c r="K18" s="12">
        <v>0</v>
      </c>
      <c r="L18" s="12">
        <v>0</v>
      </c>
      <c r="M18" s="12">
        <v>3662200</v>
      </c>
      <c r="N18" s="12">
        <v>912200</v>
      </c>
      <c r="O18" s="12">
        <v>2750000</v>
      </c>
      <c r="P18" s="12">
        <v>21841100</v>
      </c>
      <c r="Q18" s="12">
        <v>21841100</v>
      </c>
      <c r="R18" s="12">
        <v>0</v>
      </c>
      <c r="S18" s="12">
        <v>0</v>
      </c>
      <c r="T18" s="12">
        <v>0</v>
      </c>
      <c r="U18" s="12">
        <v>4262200</v>
      </c>
      <c r="V18" s="12">
        <v>0</v>
      </c>
      <c r="W18" s="75">
        <v>43.27</v>
      </c>
      <c r="X18" s="76">
        <v>8.44</v>
      </c>
    </row>
    <row r="19" spans="1:24" ht="12.75">
      <c r="A19" s="254">
        <v>2</v>
      </c>
      <c r="B19" s="255">
        <v>6</v>
      </c>
      <c r="C19" s="255">
        <v>0</v>
      </c>
      <c r="D19" s="17">
        <v>0</v>
      </c>
      <c r="E19" s="17">
        <v>1</v>
      </c>
      <c r="F19" s="24"/>
      <c r="G19" s="22" t="s">
        <v>285</v>
      </c>
      <c r="H19" s="12">
        <v>2384533</v>
      </c>
      <c r="I19" s="12">
        <v>0</v>
      </c>
      <c r="J19" s="12">
        <v>0</v>
      </c>
      <c r="K19" s="12">
        <v>0</v>
      </c>
      <c r="L19" s="12">
        <v>2384533</v>
      </c>
      <c r="M19" s="12">
        <v>3022420</v>
      </c>
      <c r="N19" s="12">
        <v>2822420</v>
      </c>
      <c r="O19" s="12">
        <v>200000</v>
      </c>
      <c r="P19" s="12">
        <v>24635967.08</v>
      </c>
      <c r="Q19" s="12">
        <v>24581920</v>
      </c>
      <c r="R19" s="12">
        <v>0</v>
      </c>
      <c r="S19" s="12">
        <v>54047.08</v>
      </c>
      <c r="T19" s="12">
        <v>0</v>
      </c>
      <c r="U19" s="12">
        <v>4827420</v>
      </c>
      <c r="V19" s="12">
        <v>0</v>
      </c>
      <c r="W19" s="75">
        <v>36.32</v>
      </c>
      <c r="X19" s="76">
        <v>7.11</v>
      </c>
    </row>
    <row r="20" spans="1:24" ht="12.75">
      <c r="A20" s="254">
        <v>2</v>
      </c>
      <c r="B20" s="255">
        <v>7</v>
      </c>
      <c r="C20" s="255">
        <v>0</v>
      </c>
      <c r="D20" s="17">
        <v>0</v>
      </c>
      <c r="E20" s="17">
        <v>1</v>
      </c>
      <c r="F20" s="24"/>
      <c r="G20" s="22" t="s">
        <v>286</v>
      </c>
      <c r="H20" s="12">
        <v>500000</v>
      </c>
      <c r="I20" s="12">
        <v>0</v>
      </c>
      <c r="J20" s="12">
        <v>0</v>
      </c>
      <c r="K20" s="12">
        <v>0</v>
      </c>
      <c r="L20" s="12">
        <v>500000</v>
      </c>
      <c r="M20" s="12">
        <v>2217152</v>
      </c>
      <c r="N20" s="12">
        <v>1217152</v>
      </c>
      <c r="O20" s="12">
        <v>0</v>
      </c>
      <c r="P20" s="12">
        <v>9537611.82</v>
      </c>
      <c r="Q20" s="12">
        <v>9533239.34</v>
      </c>
      <c r="R20" s="12">
        <v>0</v>
      </c>
      <c r="S20" s="12">
        <v>4372.48</v>
      </c>
      <c r="T20" s="12">
        <v>0</v>
      </c>
      <c r="U20" s="12">
        <v>2817152</v>
      </c>
      <c r="V20" s="12">
        <v>0</v>
      </c>
      <c r="W20" s="75">
        <v>26.77</v>
      </c>
      <c r="X20" s="76">
        <v>7.9</v>
      </c>
    </row>
    <row r="21" spans="1:24" ht="12.75">
      <c r="A21" s="254">
        <v>2</v>
      </c>
      <c r="B21" s="255">
        <v>8</v>
      </c>
      <c r="C21" s="255">
        <v>0</v>
      </c>
      <c r="D21" s="17">
        <v>0</v>
      </c>
      <c r="E21" s="17">
        <v>1</v>
      </c>
      <c r="F21" s="24"/>
      <c r="G21" s="22" t="s">
        <v>287</v>
      </c>
      <c r="H21" s="12">
        <v>11063400</v>
      </c>
      <c r="I21" s="12">
        <v>11063400</v>
      </c>
      <c r="J21" s="12">
        <v>0</v>
      </c>
      <c r="K21" s="12">
        <v>0</v>
      </c>
      <c r="L21" s="12">
        <v>0</v>
      </c>
      <c r="M21" s="12">
        <v>10007844</v>
      </c>
      <c r="N21" s="12">
        <v>7007844</v>
      </c>
      <c r="O21" s="12">
        <v>3000000</v>
      </c>
      <c r="P21" s="12">
        <v>62474863.01</v>
      </c>
      <c r="Q21" s="12">
        <v>62474863.01</v>
      </c>
      <c r="R21" s="12">
        <v>0</v>
      </c>
      <c r="S21" s="12">
        <v>0</v>
      </c>
      <c r="T21" s="12">
        <v>1368840</v>
      </c>
      <c r="U21" s="12">
        <v>14043936</v>
      </c>
      <c r="V21" s="12">
        <v>1368840</v>
      </c>
      <c r="W21" s="75">
        <v>38.64</v>
      </c>
      <c r="X21" s="76">
        <v>8.01</v>
      </c>
    </row>
    <row r="22" spans="1:24" ht="12.75">
      <c r="A22" s="254">
        <v>2</v>
      </c>
      <c r="B22" s="255">
        <v>9</v>
      </c>
      <c r="C22" s="255">
        <v>0</v>
      </c>
      <c r="D22" s="17">
        <v>0</v>
      </c>
      <c r="E22" s="17">
        <v>1</v>
      </c>
      <c r="F22" s="24"/>
      <c r="G22" s="22" t="s">
        <v>288</v>
      </c>
      <c r="H22" s="12">
        <v>5080273</v>
      </c>
      <c r="I22" s="12">
        <v>4147863</v>
      </c>
      <c r="J22" s="12">
        <v>0</v>
      </c>
      <c r="K22" s="12">
        <v>0</v>
      </c>
      <c r="L22" s="12">
        <v>932410</v>
      </c>
      <c r="M22" s="12">
        <v>4147863</v>
      </c>
      <c r="N22" s="12">
        <v>4147863</v>
      </c>
      <c r="O22" s="12">
        <v>0</v>
      </c>
      <c r="P22" s="12">
        <v>22826560.07</v>
      </c>
      <c r="Q22" s="12">
        <v>22826560.07</v>
      </c>
      <c r="R22" s="12">
        <v>0</v>
      </c>
      <c r="S22" s="12">
        <v>0</v>
      </c>
      <c r="T22" s="12">
        <v>4652879.06</v>
      </c>
      <c r="U22" s="12">
        <v>5047863</v>
      </c>
      <c r="V22" s="12">
        <v>1915503</v>
      </c>
      <c r="W22" s="75">
        <v>34.11</v>
      </c>
      <c r="X22" s="76">
        <v>5.87</v>
      </c>
    </row>
    <row r="23" spans="1:24" ht="12.75">
      <c r="A23" s="254">
        <v>2</v>
      </c>
      <c r="B23" s="255">
        <v>10</v>
      </c>
      <c r="C23" s="255">
        <v>0</v>
      </c>
      <c r="D23" s="17">
        <v>0</v>
      </c>
      <c r="E23" s="17">
        <v>1</v>
      </c>
      <c r="F23" s="24"/>
      <c r="G23" s="22" t="s">
        <v>289</v>
      </c>
      <c r="H23" s="12">
        <v>3789860</v>
      </c>
      <c r="I23" s="12">
        <v>0</v>
      </c>
      <c r="J23" s="12">
        <v>0</v>
      </c>
      <c r="K23" s="12">
        <v>0</v>
      </c>
      <c r="L23" s="12">
        <v>3789860</v>
      </c>
      <c r="M23" s="12">
        <v>3507160</v>
      </c>
      <c r="N23" s="12">
        <v>1607160</v>
      </c>
      <c r="O23" s="12">
        <v>1900000</v>
      </c>
      <c r="P23" s="12">
        <v>21698210</v>
      </c>
      <c r="Q23" s="12">
        <v>21698210</v>
      </c>
      <c r="R23" s="12">
        <v>0</v>
      </c>
      <c r="S23" s="12">
        <v>0</v>
      </c>
      <c r="T23" s="12">
        <v>0</v>
      </c>
      <c r="U23" s="12">
        <v>4943075</v>
      </c>
      <c r="V23" s="12">
        <v>0</v>
      </c>
      <c r="W23" s="75">
        <v>40.47</v>
      </c>
      <c r="X23" s="76">
        <v>9.22</v>
      </c>
    </row>
    <row r="24" spans="1:24" ht="12.75">
      <c r="A24" s="254">
        <v>2</v>
      </c>
      <c r="B24" s="255">
        <v>11</v>
      </c>
      <c r="C24" s="255">
        <v>0</v>
      </c>
      <c r="D24" s="17">
        <v>0</v>
      </c>
      <c r="E24" s="17">
        <v>1</v>
      </c>
      <c r="F24" s="24"/>
      <c r="G24" s="22" t="s">
        <v>290</v>
      </c>
      <c r="H24" s="12">
        <v>13643623</v>
      </c>
      <c r="I24" s="12">
        <v>8000000</v>
      </c>
      <c r="J24" s="12">
        <v>0</v>
      </c>
      <c r="K24" s="12">
        <v>0</v>
      </c>
      <c r="L24" s="12">
        <v>5643623</v>
      </c>
      <c r="M24" s="12">
        <v>2900000</v>
      </c>
      <c r="N24" s="12">
        <v>2900000</v>
      </c>
      <c r="O24" s="12">
        <v>0</v>
      </c>
      <c r="P24" s="12">
        <v>55095321.25</v>
      </c>
      <c r="Q24" s="12">
        <v>55000000</v>
      </c>
      <c r="R24" s="12">
        <v>0</v>
      </c>
      <c r="S24" s="12">
        <v>95321.25</v>
      </c>
      <c r="T24" s="12">
        <v>0</v>
      </c>
      <c r="U24" s="12">
        <v>6227120</v>
      </c>
      <c r="V24" s="12">
        <v>0</v>
      </c>
      <c r="W24" s="75">
        <v>53.84</v>
      </c>
      <c r="X24" s="76">
        <v>6.08</v>
      </c>
    </row>
    <row r="25" spans="1:24" ht="12.75">
      <c r="A25" s="254">
        <v>2</v>
      </c>
      <c r="B25" s="255">
        <v>12</v>
      </c>
      <c r="C25" s="255">
        <v>0</v>
      </c>
      <c r="D25" s="17">
        <v>0</v>
      </c>
      <c r="E25" s="17">
        <v>1</v>
      </c>
      <c r="F25" s="24"/>
      <c r="G25" s="22" t="s">
        <v>291</v>
      </c>
      <c r="H25" s="12">
        <v>1000264</v>
      </c>
      <c r="I25" s="12">
        <v>0</v>
      </c>
      <c r="J25" s="12">
        <v>0</v>
      </c>
      <c r="K25" s="12">
        <v>0</v>
      </c>
      <c r="L25" s="12">
        <v>1000264</v>
      </c>
      <c r="M25" s="12">
        <v>1612316</v>
      </c>
      <c r="N25" s="12">
        <v>862316</v>
      </c>
      <c r="O25" s="12">
        <v>750000</v>
      </c>
      <c r="P25" s="12">
        <v>14326839</v>
      </c>
      <c r="Q25" s="12">
        <v>14326839</v>
      </c>
      <c r="R25" s="12">
        <v>0</v>
      </c>
      <c r="S25" s="12">
        <v>0</v>
      </c>
      <c r="T25" s="12">
        <v>0</v>
      </c>
      <c r="U25" s="12">
        <v>2150777</v>
      </c>
      <c r="V25" s="12">
        <v>0</v>
      </c>
      <c r="W25" s="75">
        <v>31.52</v>
      </c>
      <c r="X25" s="76">
        <v>4.73</v>
      </c>
    </row>
    <row r="26" spans="1:24" ht="12.75">
      <c r="A26" s="254">
        <v>2</v>
      </c>
      <c r="B26" s="255">
        <v>13</v>
      </c>
      <c r="C26" s="255">
        <v>0</v>
      </c>
      <c r="D26" s="17">
        <v>0</v>
      </c>
      <c r="E26" s="17">
        <v>1</v>
      </c>
      <c r="F26" s="24"/>
      <c r="G26" s="22" t="s">
        <v>292</v>
      </c>
      <c r="H26" s="12">
        <v>4016800</v>
      </c>
      <c r="I26" s="12">
        <v>0</v>
      </c>
      <c r="J26" s="12">
        <v>3796800</v>
      </c>
      <c r="K26" s="12">
        <v>0</v>
      </c>
      <c r="L26" s="12">
        <v>220000</v>
      </c>
      <c r="M26" s="12">
        <v>716800</v>
      </c>
      <c r="N26" s="12">
        <v>196800</v>
      </c>
      <c r="O26" s="12">
        <v>520000</v>
      </c>
      <c r="P26" s="12">
        <v>15217939.29</v>
      </c>
      <c r="Q26" s="12">
        <v>15203800</v>
      </c>
      <c r="R26" s="12">
        <v>0</v>
      </c>
      <c r="S26" s="12">
        <v>14139.29</v>
      </c>
      <c r="T26" s="12">
        <v>0</v>
      </c>
      <c r="U26" s="12">
        <v>4289911</v>
      </c>
      <c r="V26" s="12">
        <v>0</v>
      </c>
      <c r="W26" s="75">
        <v>31.33</v>
      </c>
      <c r="X26" s="76">
        <v>8.83</v>
      </c>
    </row>
    <row r="27" spans="1:24" ht="12.75">
      <c r="A27" s="254">
        <v>2</v>
      </c>
      <c r="B27" s="255">
        <v>14</v>
      </c>
      <c r="C27" s="255">
        <v>0</v>
      </c>
      <c r="D27" s="17">
        <v>0</v>
      </c>
      <c r="E27" s="17">
        <v>1</v>
      </c>
      <c r="F27" s="24"/>
      <c r="G27" s="22" t="s">
        <v>293</v>
      </c>
      <c r="H27" s="12">
        <v>3985000</v>
      </c>
      <c r="I27" s="12">
        <v>3985000</v>
      </c>
      <c r="J27" s="12">
        <v>0</v>
      </c>
      <c r="K27" s="12">
        <v>0</v>
      </c>
      <c r="L27" s="12">
        <v>0</v>
      </c>
      <c r="M27" s="12">
        <v>3985000</v>
      </c>
      <c r="N27" s="12">
        <v>3985000</v>
      </c>
      <c r="O27" s="12">
        <v>0</v>
      </c>
      <c r="P27" s="12">
        <v>47990000</v>
      </c>
      <c r="Q27" s="12">
        <v>47990000</v>
      </c>
      <c r="R27" s="12">
        <v>0</v>
      </c>
      <c r="S27" s="12">
        <v>0</v>
      </c>
      <c r="T27" s="12">
        <v>0</v>
      </c>
      <c r="U27" s="12">
        <v>6873000</v>
      </c>
      <c r="V27" s="12">
        <v>0</v>
      </c>
      <c r="W27" s="75">
        <v>51.55</v>
      </c>
      <c r="X27" s="76">
        <v>7.38</v>
      </c>
    </row>
    <row r="28" spans="1:24" ht="12.75">
      <c r="A28" s="254">
        <v>2</v>
      </c>
      <c r="B28" s="255">
        <v>15</v>
      </c>
      <c r="C28" s="255">
        <v>0</v>
      </c>
      <c r="D28" s="17">
        <v>0</v>
      </c>
      <c r="E28" s="17">
        <v>1</v>
      </c>
      <c r="F28" s="24"/>
      <c r="G28" s="22" t="s">
        <v>294</v>
      </c>
      <c r="H28" s="12">
        <v>8776171</v>
      </c>
      <c r="I28" s="12">
        <v>7634501</v>
      </c>
      <c r="J28" s="12">
        <v>0</v>
      </c>
      <c r="K28" s="12">
        <v>0</v>
      </c>
      <c r="L28" s="12">
        <v>1141670</v>
      </c>
      <c r="M28" s="12">
        <v>1303498</v>
      </c>
      <c r="N28" s="12">
        <v>1303498</v>
      </c>
      <c r="O28" s="12">
        <v>0</v>
      </c>
      <c r="P28" s="12">
        <v>8715828.32</v>
      </c>
      <c r="Q28" s="12">
        <v>8715828.32</v>
      </c>
      <c r="R28" s="12">
        <v>0</v>
      </c>
      <c r="S28" s="12">
        <v>0</v>
      </c>
      <c r="T28" s="12">
        <v>0</v>
      </c>
      <c r="U28" s="12">
        <v>2840579</v>
      </c>
      <c r="V28" s="12">
        <v>0</v>
      </c>
      <c r="W28" s="75">
        <v>15.14</v>
      </c>
      <c r="X28" s="76">
        <v>4.93</v>
      </c>
    </row>
    <row r="29" spans="1:24" ht="12.75">
      <c r="A29" s="254">
        <v>2</v>
      </c>
      <c r="B29" s="255">
        <v>16</v>
      </c>
      <c r="C29" s="255">
        <v>0</v>
      </c>
      <c r="D29" s="17">
        <v>0</v>
      </c>
      <c r="E29" s="17">
        <v>1</v>
      </c>
      <c r="F29" s="24"/>
      <c r="G29" s="22" t="s">
        <v>295</v>
      </c>
      <c r="H29" s="12">
        <v>24027306</v>
      </c>
      <c r="I29" s="12">
        <v>18300000</v>
      </c>
      <c r="J29" s="12">
        <v>0</v>
      </c>
      <c r="K29" s="12">
        <v>2591664</v>
      </c>
      <c r="L29" s="12">
        <v>3135642</v>
      </c>
      <c r="M29" s="12">
        <v>600000</v>
      </c>
      <c r="N29" s="12">
        <v>600000</v>
      </c>
      <c r="O29" s="12">
        <v>0</v>
      </c>
      <c r="P29" s="12">
        <v>5850000</v>
      </c>
      <c r="Q29" s="12">
        <v>5850000</v>
      </c>
      <c r="R29" s="12">
        <v>0</v>
      </c>
      <c r="S29" s="12">
        <v>0</v>
      </c>
      <c r="T29" s="12">
        <v>0</v>
      </c>
      <c r="U29" s="12">
        <v>850000</v>
      </c>
      <c r="V29" s="12">
        <v>0</v>
      </c>
      <c r="W29" s="75">
        <v>13.84</v>
      </c>
      <c r="X29" s="76">
        <v>2.01</v>
      </c>
    </row>
    <row r="30" spans="1:24" ht="12.75">
      <c r="A30" s="254">
        <v>2</v>
      </c>
      <c r="B30" s="255">
        <v>17</v>
      </c>
      <c r="C30" s="255">
        <v>0</v>
      </c>
      <c r="D30" s="17">
        <v>0</v>
      </c>
      <c r="E30" s="17">
        <v>1</v>
      </c>
      <c r="F30" s="24"/>
      <c r="G30" s="22" t="s">
        <v>296</v>
      </c>
      <c r="H30" s="12">
        <v>1980000</v>
      </c>
      <c r="I30" s="12">
        <v>1980000</v>
      </c>
      <c r="J30" s="12">
        <v>0</v>
      </c>
      <c r="K30" s="12">
        <v>0</v>
      </c>
      <c r="L30" s="12">
        <v>0</v>
      </c>
      <c r="M30" s="12">
        <v>1683023</v>
      </c>
      <c r="N30" s="12">
        <v>1683023</v>
      </c>
      <c r="O30" s="12">
        <v>0</v>
      </c>
      <c r="P30" s="12">
        <v>17630463</v>
      </c>
      <c r="Q30" s="12">
        <v>17619229.48</v>
      </c>
      <c r="R30" s="12">
        <v>0</v>
      </c>
      <c r="S30" s="12">
        <v>11233.52</v>
      </c>
      <c r="T30" s="12">
        <v>0</v>
      </c>
      <c r="U30" s="12">
        <v>2913023</v>
      </c>
      <c r="V30" s="12">
        <v>0</v>
      </c>
      <c r="W30" s="75">
        <v>36.02</v>
      </c>
      <c r="X30" s="76">
        <v>5.95</v>
      </c>
    </row>
    <row r="31" spans="1:24" ht="12.75">
      <c r="A31" s="254">
        <v>2</v>
      </c>
      <c r="B31" s="255">
        <v>18</v>
      </c>
      <c r="C31" s="255">
        <v>0</v>
      </c>
      <c r="D31" s="17">
        <v>0</v>
      </c>
      <c r="E31" s="17">
        <v>1</v>
      </c>
      <c r="F31" s="24"/>
      <c r="G31" s="22" t="s">
        <v>297</v>
      </c>
      <c r="H31" s="12">
        <v>5307765</v>
      </c>
      <c r="I31" s="12">
        <v>5100000</v>
      </c>
      <c r="J31" s="12">
        <v>0</v>
      </c>
      <c r="K31" s="12">
        <v>0</v>
      </c>
      <c r="L31" s="12">
        <v>207765</v>
      </c>
      <c r="M31" s="12">
        <v>1800000</v>
      </c>
      <c r="N31" s="12">
        <v>1800000</v>
      </c>
      <c r="O31" s="12">
        <v>0</v>
      </c>
      <c r="P31" s="12">
        <v>12015000</v>
      </c>
      <c r="Q31" s="12">
        <v>12015000</v>
      </c>
      <c r="R31" s="12">
        <v>0</v>
      </c>
      <c r="S31" s="12">
        <v>0</v>
      </c>
      <c r="T31" s="12">
        <v>0</v>
      </c>
      <c r="U31" s="12">
        <v>2327000</v>
      </c>
      <c r="V31" s="12">
        <v>0</v>
      </c>
      <c r="W31" s="75">
        <v>29.32</v>
      </c>
      <c r="X31" s="76">
        <v>5.67</v>
      </c>
    </row>
    <row r="32" spans="1:24" ht="12.75">
      <c r="A32" s="254">
        <v>2</v>
      </c>
      <c r="B32" s="255">
        <v>19</v>
      </c>
      <c r="C32" s="255">
        <v>0</v>
      </c>
      <c r="D32" s="17">
        <v>0</v>
      </c>
      <c r="E32" s="17">
        <v>1</v>
      </c>
      <c r="F32" s="24"/>
      <c r="G32" s="22" t="s">
        <v>298</v>
      </c>
      <c r="H32" s="12">
        <v>26157221</v>
      </c>
      <c r="I32" s="12">
        <v>26157221</v>
      </c>
      <c r="J32" s="12">
        <v>0</v>
      </c>
      <c r="K32" s="12">
        <v>0</v>
      </c>
      <c r="L32" s="12">
        <v>0</v>
      </c>
      <c r="M32" s="12">
        <v>14000000</v>
      </c>
      <c r="N32" s="12">
        <v>14000000</v>
      </c>
      <c r="O32" s="12">
        <v>0</v>
      </c>
      <c r="P32" s="12">
        <v>76157433.61</v>
      </c>
      <c r="Q32" s="12">
        <v>76157433.61</v>
      </c>
      <c r="R32" s="12">
        <v>0</v>
      </c>
      <c r="S32" s="12">
        <v>0</v>
      </c>
      <c r="T32" s="12">
        <v>0</v>
      </c>
      <c r="U32" s="12">
        <v>17600000</v>
      </c>
      <c r="V32" s="12">
        <v>0</v>
      </c>
      <c r="W32" s="75">
        <v>35.06</v>
      </c>
      <c r="X32" s="76">
        <v>8.1</v>
      </c>
    </row>
    <row r="33" spans="1:24" ht="12.75">
      <c r="A33" s="254">
        <v>2</v>
      </c>
      <c r="B33" s="255">
        <v>20</v>
      </c>
      <c r="C33" s="255">
        <v>0</v>
      </c>
      <c r="D33" s="17">
        <v>0</v>
      </c>
      <c r="E33" s="17">
        <v>1</v>
      </c>
      <c r="F33" s="24"/>
      <c r="G33" s="22" t="s">
        <v>299</v>
      </c>
      <c r="H33" s="12">
        <v>6843500</v>
      </c>
      <c r="I33" s="12">
        <v>1119500</v>
      </c>
      <c r="J33" s="12">
        <v>3850000</v>
      </c>
      <c r="K33" s="12">
        <v>0</v>
      </c>
      <c r="L33" s="12">
        <v>1874000</v>
      </c>
      <c r="M33" s="12">
        <v>3322000</v>
      </c>
      <c r="N33" s="12">
        <v>0</v>
      </c>
      <c r="O33" s="12">
        <v>3322000</v>
      </c>
      <c r="P33" s="12">
        <v>23332000</v>
      </c>
      <c r="Q33" s="12">
        <v>23332000</v>
      </c>
      <c r="R33" s="12">
        <v>0</v>
      </c>
      <c r="S33" s="12">
        <v>0</v>
      </c>
      <c r="T33" s="12">
        <v>0</v>
      </c>
      <c r="U33" s="12">
        <v>4765754</v>
      </c>
      <c r="V33" s="12">
        <v>1777000</v>
      </c>
      <c r="W33" s="75">
        <v>34.13</v>
      </c>
      <c r="X33" s="76">
        <v>4.37</v>
      </c>
    </row>
    <row r="34" spans="1:24" ht="12.75">
      <c r="A34" s="254">
        <v>2</v>
      </c>
      <c r="B34" s="255">
        <v>21</v>
      </c>
      <c r="C34" s="255">
        <v>0</v>
      </c>
      <c r="D34" s="17">
        <v>0</v>
      </c>
      <c r="E34" s="17">
        <v>1</v>
      </c>
      <c r="F34" s="24"/>
      <c r="G34" s="22" t="s">
        <v>300</v>
      </c>
      <c r="H34" s="12">
        <v>3459699</v>
      </c>
      <c r="I34" s="12">
        <v>3459699</v>
      </c>
      <c r="J34" s="12">
        <v>0</v>
      </c>
      <c r="K34" s="12">
        <v>0</v>
      </c>
      <c r="L34" s="12">
        <v>0</v>
      </c>
      <c r="M34" s="12">
        <v>7566158</v>
      </c>
      <c r="N34" s="12">
        <v>7566158</v>
      </c>
      <c r="O34" s="12">
        <v>0</v>
      </c>
      <c r="P34" s="12">
        <v>42220924</v>
      </c>
      <c r="Q34" s="12">
        <v>42220924</v>
      </c>
      <c r="R34" s="12">
        <v>0</v>
      </c>
      <c r="S34" s="12">
        <v>0</v>
      </c>
      <c r="T34" s="12">
        <v>0</v>
      </c>
      <c r="U34" s="12">
        <v>9750408</v>
      </c>
      <c r="V34" s="12">
        <v>0</v>
      </c>
      <c r="W34" s="75">
        <v>33.08</v>
      </c>
      <c r="X34" s="76">
        <v>7.64</v>
      </c>
    </row>
    <row r="35" spans="1:24" ht="12.75">
      <c r="A35" s="254">
        <v>2</v>
      </c>
      <c r="B35" s="255">
        <v>22</v>
      </c>
      <c r="C35" s="255">
        <v>0</v>
      </c>
      <c r="D35" s="17">
        <v>0</v>
      </c>
      <c r="E35" s="17">
        <v>1</v>
      </c>
      <c r="F35" s="24"/>
      <c r="G35" s="22" t="s">
        <v>301</v>
      </c>
      <c r="H35" s="12">
        <v>3293002</v>
      </c>
      <c r="I35" s="12">
        <v>0</v>
      </c>
      <c r="J35" s="12">
        <v>2500000</v>
      </c>
      <c r="K35" s="12">
        <v>0</v>
      </c>
      <c r="L35" s="12">
        <v>793002</v>
      </c>
      <c r="M35" s="12">
        <v>2500000</v>
      </c>
      <c r="N35" s="12">
        <v>0</v>
      </c>
      <c r="O35" s="12">
        <v>2500000</v>
      </c>
      <c r="P35" s="12">
        <v>20100000</v>
      </c>
      <c r="Q35" s="12">
        <v>20100000</v>
      </c>
      <c r="R35" s="12">
        <v>0</v>
      </c>
      <c r="S35" s="12">
        <v>0</v>
      </c>
      <c r="T35" s="12">
        <v>0</v>
      </c>
      <c r="U35" s="12">
        <v>3793150</v>
      </c>
      <c r="V35" s="12">
        <v>0</v>
      </c>
      <c r="W35" s="75">
        <v>43.44</v>
      </c>
      <c r="X35" s="76">
        <v>8.19</v>
      </c>
    </row>
    <row r="36" spans="1:24" ht="12.75">
      <c r="A36" s="254">
        <v>2</v>
      </c>
      <c r="B36" s="255">
        <v>23</v>
      </c>
      <c r="C36" s="255">
        <v>0</v>
      </c>
      <c r="D36" s="17">
        <v>0</v>
      </c>
      <c r="E36" s="17">
        <v>1</v>
      </c>
      <c r="F36" s="24"/>
      <c r="G36" s="22" t="s">
        <v>302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3472648</v>
      </c>
      <c r="N36" s="12">
        <v>3472648</v>
      </c>
      <c r="O36" s="12">
        <v>0</v>
      </c>
      <c r="P36" s="12">
        <v>29567111.64</v>
      </c>
      <c r="Q36" s="12">
        <v>29567111.64</v>
      </c>
      <c r="R36" s="12">
        <v>0</v>
      </c>
      <c r="S36" s="12">
        <v>0</v>
      </c>
      <c r="T36" s="12">
        <v>0</v>
      </c>
      <c r="U36" s="12">
        <v>5071652</v>
      </c>
      <c r="V36" s="12">
        <v>0</v>
      </c>
      <c r="W36" s="75">
        <v>28.29</v>
      </c>
      <c r="X36" s="76">
        <v>4.85</v>
      </c>
    </row>
    <row r="37" spans="1:24" ht="12.75">
      <c r="A37" s="254">
        <v>2</v>
      </c>
      <c r="B37" s="255">
        <v>24</v>
      </c>
      <c r="C37" s="255">
        <v>0</v>
      </c>
      <c r="D37" s="17">
        <v>0</v>
      </c>
      <c r="E37" s="17">
        <v>1</v>
      </c>
      <c r="F37" s="24"/>
      <c r="G37" s="22" t="s">
        <v>303</v>
      </c>
      <c r="H37" s="12">
        <v>17330681.26</v>
      </c>
      <c r="I37" s="12">
        <v>14638205</v>
      </c>
      <c r="J37" s="12">
        <v>0</v>
      </c>
      <c r="K37" s="12">
        <v>0</v>
      </c>
      <c r="L37" s="12">
        <v>2692476.26</v>
      </c>
      <c r="M37" s="12">
        <v>9978185</v>
      </c>
      <c r="N37" s="12">
        <v>9778185</v>
      </c>
      <c r="O37" s="12">
        <v>0</v>
      </c>
      <c r="P37" s="12">
        <v>34841737</v>
      </c>
      <c r="Q37" s="12">
        <v>34841737</v>
      </c>
      <c r="R37" s="12">
        <v>0</v>
      </c>
      <c r="S37" s="12">
        <v>0</v>
      </c>
      <c r="T37" s="12">
        <v>5331376</v>
      </c>
      <c r="U37" s="12">
        <v>11441177</v>
      </c>
      <c r="V37" s="12">
        <v>3400000</v>
      </c>
      <c r="W37" s="75">
        <v>37.38</v>
      </c>
      <c r="X37" s="76">
        <v>10.18</v>
      </c>
    </row>
    <row r="38" spans="1:24" ht="12.75">
      <c r="A38" s="254">
        <v>2</v>
      </c>
      <c r="B38" s="255">
        <v>25</v>
      </c>
      <c r="C38" s="255">
        <v>0</v>
      </c>
      <c r="D38" s="17">
        <v>0</v>
      </c>
      <c r="E38" s="17">
        <v>1</v>
      </c>
      <c r="F38" s="24"/>
      <c r="G38" s="22" t="s">
        <v>304</v>
      </c>
      <c r="H38" s="12">
        <v>4079726</v>
      </c>
      <c r="I38" s="12">
        <v>3735978</v>
      </c>
      <c r="J38" s="12">
        <v>0</v>
      </c>
      <c r="K38" s="12">
        <v>0</v>
      </c>
      <c r="L38" s="12">
        <v>343748</v>
      </c>
      <c r="M38" s="12">
        <v>3735978</v>
      </c>
      <c r="N38" s="12">
        <v>3035978</v>
      </c>
      <c r="O38" s="12">
        <v>700000</v>
      </c>
      <c r="P38" s="12">
        <v>16779229.53</v>
      </c>
      <c r="Q38" s="12">
        <v>16779229.53</v>
      </c>
      <c r="R38" s="12">
        <v>0</v>
      </c>
      <c r="S38" s="12">
        <v>0</v>
      </c>
      <c r="T38" s="12">
        <v>0</v>
      </c>
      <c r="U38" s="12">
        <v>5223567</v>
      </c>
      <c r="V38" s="12">
        <v>0</v>
      </c>
      <c r="W38" s="75">
        <v>21.14</v>
      </c>
      <c r="X38" s="76">
        <v>6.58</v>
      </c>
    </row>
    <row r="39" spans="1:24" ht="12.75">
      <c r="A39" s="254">
        <v>2</v>
      </c>
      <c r="B39" s="255">
        <v>26</v>
      </c>
      <c r="C39" s="255">
        <v>0</v>
      </c>
      <c r="D39" s="17">
        <v>0</v>
      </c>
      <c r="E39" s="17">
        <v>1</v>
      </c>
      <c r="F39" s="24"/>
      <c r="G39" s="22" t="s">
        <v>305</v>
      </c>
      <c r="H39" s="12">
        <v>4470000</v>
      </c>
      <c r="I39" s="12">
        <v>3920000</v>
      </c>
      <c r="J39" s="12">
        <v>0</v>
      </c>
      <c r="K39" s="12">
        <v>0</v>
      </c>
      <c r="L39" s="12">
        <v>0</v>
      </c>
      <c r="M39" s="12">
        <v>4470000</v>
      </c>
      <c r="N39" s="12">
        <v>3920000</v>
      </c>
      <c r="O39" s="12">
        <v>0</v>
      </c>
      <c r="P39" s="12">
        <v>21968820.84</v>
      </c>
      <c r="Q39" s="12">
        <v>21968820.84</v>
      </c>
      <c r="R39" s="12">
        <v>0</v>
      </c>
      <c r="S39" s="12">
        <v>0</v>
      </c>
      <c r="T39" s="12">
        <v>0</v>
      </c>
      <c r="U39" s="12">
        <v>5535420</v>
      </c>
      <c r="V39" s="12">
        <v>0</v>
      </c>
      <c r="W39" s="75">
        <v>52.17</v>
      </c>
      <c r="X39" s="76">
        <v>13.14</v>
      </c>
    </row>
    <row r="40" spans="1:24" s="107" customFormat="1" ht="15">
      <c r="A40" s="258"/>
      <c r="B40" s="259"/>
      <c r="C40" s="259"/>
      <c r="D40" s="120"/>
      <c r="E40" s="120"/>
      <c r="F40" s="121" t="s">
        <v>306</v>
      </c>
      <c r="G40" s="122"/>
      <c r="H40" s="123">
        <v>460989810.55</v>
      </c>
      <c r="I40" s="123">
        <v>245010666.55</v>
      </c>
      <c r="J40" s="123">
        <v>50356892</v>
      </c>
      <c r="K40" s="123">
        <v>0</v>
      </c>
      <c r="L40" s="123">
        <v>162110562</v>
      </c>
      <c r="M40" s="123">
        <v>280537932.55</v>
      </c>
      <c r="N40" s="123">
        <v>234216931.55</v>
      </c>
      <c r="O40" s="123">
        <v>37000000</v>
      </c>
      <c r="P40" s="123">
        <v>2492749777.96</v>
      </c>
      <c r="Q40" s="123">
        <v>2484339255.08</v>
      </c>
      <c r="R40" s="123">
        <v>0</v>
      </c>
      <c r="S40" s="123">
        <v>8410522.879999999</v>
      </c>
      <c r="T40" s="123">
        <v>137040750.49</v>
      </c>
      <c r="U40" s="123">
        <v>386512364.55</v>
      </c>
      <c r="V40" s="123">
        <v>35633149.55</v>
      </c>
      <c r="W40" s="150">
        <v>117.72</v>
      </c>
      <c r="X40" s="151">
        <v>20.42</v>
      </c>
    </row>
    <row r="41" spans="1:24" ht="12.75">
      <c r="A41" s="254">
        <v>2</v>
      </c>
      <c r="B41" s="255">
        <v>61</v>
      </c>
      <c r="C41" s="255">
        <v>0</v>
      </c>
      <c r="D41" s="17">
        <v>0</v>
      </c>
      <c r="E41" s="17">
        <v>2</v>
      </c>
      <c r="F41" s="24"/>
      <c r="G41" s="22" t="s">
        <v>307</v>
      </c>
      <c r="H41" s="12">
        <v>133401784</v>
      </c>
      <c r="I41" s="12">
        <v>31884532</v>
      </c>
      <c r="J41" s="12">
        <v>50356892</v>
      </c>
      <c r="K41" s="12">
        <v>0</v>
      </c>
      <c r="L41" s="12">
        <v>48428670</v>
      </c>
      <c r="M41" s="12">
        <v>55372196</v>
      </c>
      <c r="N41" s="12">
        <v>29051195</v>
      </c>
      <c r="O41" s="12">
        <v>17000000</v>
      </c>
      <c r="P41" s="12">
        <v>120783814.57</v>
      </c>
      <c r="Q41" s="12">
        <v>112702144.19</v>
      </c>
      <c r="R41" s="12">
        <v>0</v>
      </c>
      <c r="S41" s="12">
        <v>8081670.38</v>
      </c>
      <c r="T41" s="12">
        <v>66467299.05</v>
      </c>
      <c r="U41" s="12">
        <v>54346628</v>
      </c>
      <c r="V41" s="12">
        <v>28168911.55</v>
      </c>
      <c r="W41" s="75">
        <v>14.86</v>
      </c>
      <c r="X41" s="76">
        <v>7.16</v>
      </c>
    </row>
    <row r="42" spans="1:24" ht="12.75">
      <c r="A42" s="254">
        <v>2</v>
      </c>
      <c r="B42" s="255">
        <v>62</v>
      </c>
      <c r="C42" s="255">
        <v>0</v>
      </c>
      <c r="D42" s="17">
        <v>0</v>
      </c>
      <c r="E42" s="17">
        <v>2</v>
      </c>
      <c r="F42" s="24"/>
      <c r="G42" s="22" t="s">
        <v>308</v>
      </c>
      <c r="H42" s="12">
        <v>46473195.55</v>
      </c>
      <c r="I42" s="12">
        <v>46473195.55</v>
      </c>
      <c r="J42" s="12">
        <v>0</v>
      </c>
      <c r="K42" s="12">
        <v>0</v>
      </c>
      <c r="L42" s="12">
        <v>0</v>
      </c>
      <c r="M42" s="12">
        <v>10120195.55</v>
      </c>
      <c r="N42" s="12">
        <v>10120195.55</v>
      </c>
      <c r="O42" s="12">
        <v>0</v>
      </c>
      <c r="P42" s="12">
        <v>161199308.39</v>
      </c>
      <c r="Q42" s="12">
        <v>161199308.39</v>
      </c>
      <c r="R42" s="12">
        <v>0</v>
      </c>
      <c r="S42" s="12">
        <v>0</v>
      </c>
      <c r="T42" s="12">
        <v>0</v>
      </c>
      <c r="U42" s="12">
        <v>17620195.55</v>
      </c>
      <c r="V42" s="12">
        <v>0</v>
      </c>
      <c r="W42" s="75">
        <v>43.57</v>
      </c>
      <c r="X42" s="76">
        <v>4.76</v>
      </c>
    </row>
    <row r="43" spans="1:24" ht="12.75">
      <c r="A43" s="254">
        <v>2</v>
      </c>
      <c r="B43" s="255">
        <v>64</v>
      </c>
      <c r="C43" s="255">
        <v>0</v>
      </c>
      <c r="D43" s="17">
        <v>0</v>
      </c>
      <c r="E43" s="17">
        <v>2</v>
      </c>
      <c r="F43" s="24"/>
      <c r="G43" s="22" t="s">
        <v>309</v>
      </c>
      <c r="H43" s="12">
        <v>281114831</v>
      </c>
      <c r="I43" s="12">
        <v>166652939</v>
      </c>
      <c r="J43" s="12">
        <v>0</v>
      </c>
      <c r="K43" s="12">
        <v>0</v>
      </c>
      <c r="L43" s="12">
        <v>113681892</v>
      </c>
      <c r="M43" s="12">
        <v>215045541</v>
      </c>
      <c r="N43" s="12">
        <v>195045541</v>
      </c>
      <c r="O43" s="12">
        <v>20000000</v>
      </c>
      <c r="P43" s="12">
        <v>2210766655</v>
      </c>
      <c r="Q43" s="12">
        <v>2210437802.5</v>
      </c>
      <c r="R43" s="12">
        <v>0</v>
      </c>
      <c r="S43" s="12">
        <v>328852.5</v>
      </c>
      <c r="T43" s="12">
        <v>70573451.44</v>
      </c>
      <c r="U43" s="12">
        <v>314545541</v>
      </c>
      <c r="V43" s="12">
        <v>7464238</v>
      </c>
      <c r="W43" s="75">
        <v>59.29</v>
      </c>
      <c r="X43" s="76">
        <v>8.5</v>
      </c>
    </row>
    <row r="44" spans="1:24" s="107" customFormat="1" ht="15">
      <c r="A44" s="258"/>
      <c r="B44" s="259"/>
      <c r="C44" s="259"/>
      <c r="D44" s="120"/>
      <c r="E44" s="120"/>
      <c r="F44" s="121" t="s">
        <v>310</v>
      </c>
      <c r="G44" s="122"/>
      <c r="H44" s="123">
        <v>868189892.27</v>
      </c>
      <c r="I44" s="123">
        <v>560622729.1700001</v>
      </c>
      <c r="J44" s="123">
        <v>149506692</v>
      </c>
      <c r="K44" s="123">
        <v>25168127.15</v>
      </c>
      <c r="L44" s="123">
        <v>128170353.94999999</v>
      </c>
      <c r="M44" s="123">
        <v>450026487.06000006</v>
      </c>
      <c r="N44" s="123">
        <v>383557970.14</v>
      </c>
      <c r="O44" s="123">
        <v>57221000</v>
      </c>
      <c r="P44" s="123">
        <v>2286542066.67</v>
      </c>
      <c r="Q44" s="123">
        <v>2253667549.3999996</v>
      </c>
      <c r="R44" s="123">
        <v>0</v>
      </c>
      <c r="S44" s="123">
        <v>32874517.27</v>
      </c>
      <c r="T44" s="123">
        <v>246471846.73000002</v>
      </c>
      <c r="U44" s="123">
        <v>598400920.44</v>
      </c>
      <c r="V44" s="123">
        <v>87903592.55000001</v>
      </c>
      <c r="W44" s="150">
        <v>4603.79</v>
      </c>
      <c r="X44" s="151">
        <v>1218.69</v>
      </c>
    </row>
    <row r="45" spans="1:24" s="107" customFormat="1" ht="15">
      <c r="A45" s="258"/>
      <c r="B45" s="259"/>
      <c r="C45" s="259"/>
      <c r="D45" s="120"/>
      <c r="E45" s="120"/>
      <c r="F45" s="121" t="s">
        <v>311</v>
      </c>
      <c r="G45" s="122"/>
      <c r="H45" s="123">
        <v>299914934.32</v>
      </c>
      <c r="I45" s="123">
        <v>187456030.32</v>
      </c>
      <c r="J45" s="123">
        <v>69425000</v>
      </c>
      <c r="K45" s="123">
        <v>3171200</v>
      </c>
      <c r="L45" s="123">
        <v>39260486</v>
      </c>
      <c r="M45" s="123">
        <v>159819263</v>
      </c>
      <c r="N45" s="123">
        <v>139056979</v>
      </c>
      <c r="O45" s="123">
        <v>19950000</v>
      </c>
      <c r="P45" s="123">
        <v>945255959.1400001</v>
      </c>
      <c r="Q45" s="123">
        <v>932887749.28</v>
      </c>
      <c r="R45" s="123">
        <v>0</v>
      </c>
      <c r="S45" s="123">
        <v>12368209.86</v>
      </c>
      <c r="T45" s="123">
        <v>83432152.59</v>
      </c>
      <c r="U45" s="123">
        <v>233082584</v>
      </c>
      <c r="V45" s="123">
        <v>16562023</v>
      </c>
      <c r="W45" s="150">
        <v>1054.96</v>
      </c>
      <c r="X45" s="151">
        <v>276.92</v>
      </c>
    </row>
    <row r="46" spans="1:24" ht="12.75">
      <c r="A46" s="254">
        <v>2</v>
      </c>
      <c r="B46" s="255">
        <v>2</v>
      </c>
      <c r="C46" s="255">
        <v>1</v>
      </c>
      <c r="D46" s="17">
        <v>1</v>
      </c>
      <c r="E46" s="17">
        <v>0</v>
      </c>
      <c r="F46" s="24"/>
      <c r="G46" s="22" t="s">
        <v>312</v>
      </c>
      <c r="H46" s="12">
        <v>16385008</v>
      </c>
      <c r="I46" s="12">
        <v>777600</v>
      </c>
      <c r="J46" s="12">
        <v>12700000</v>
      </c>
      <c r="K46" s="12">
        <v>0</v>
      </c>
      <c r="L46" s="12">
        <v>2907408</v>
      </c>
      <c r="M46" s="12">
        <v>3185712</v>
      </c>
      <c r="N46" s="12">
        <v>185712</v>
      </c>
      <c r="O46" s="12">
        <v>3000000</v>
      </c>
      <c r="P46" s="12">
        <v>31252188</v>
      </c>
      <c r="Q46" s="12">
        <v>31252188</v>
      </c>
      <c r="R46" s="12">
        <v>0</v>
      </c>
      <c r="S46" s="12">
        <v>0</v>
      </c>
      <c r="T46" s="12">
        <v>0</v>
      </c>
      <c r="U46" s="12">
        <v>6471212</v>
      </c>
      <c r="V46" s="12">
        <v>0</v>
      </c>
      <c r="W46" s="75">
        <v>36.59</v>
      </c>
      <c r="X46" s="76">
        <v>7.57</v>
      </c>
    </row>
    <row r="47" spans="1:24" ht="12.75">
      <c r="A47" s="254">
        <v>2</v>
      </c>
      <c r="B47" s="255">
        <v>21</v>
      </c>
      <c r="C47" s="255">
        <v>1</v>
      </c>
      <c r="D47" s="17">
        <v>1</v>
      </c>
      <c r="E47" s="17">
        <v>0</v>
      </c>
      <c r="F47" s="24"/>
      <c r="G47" s="22" t="s">
        <v>313</v>
      </c>
      <c r="H47" s="12">
        <v>5370000</v>
      </c>
      <c r="I47" s="12">
        <v>5370000</v>
      </c>
      <c r="J47" s="12">
        <v>0</v>
      </c>
      <c r="K47" s="12">
        <v>0</v>
      </c>
      <c r="L47" s="12">
        <v>0</v>
      </c>
      <c r="M47" s="12">
        <v>2392600</v>
      </c>
      <c r="N47" s="12">
        <v>2392600</v>
      </c>
      <c r="O47" s="12">
        <v>0</v>
      </c>
      <c r="P47" s="12">
        <v>9548176.9</v>
      </c>
      <c r="Q47" s="12">
        <v>9548176.9</v>
      </c>
      <c r="R47" s="12">
        <v>0</v>
      </c>
      <c r="S47" s="12">
        <v>0</v>
      </c>
      <c r="T47" s="12">
        <v>0</v>
      </c>
      <c r="U47" s="12">
        <v>4723616</v>
      </c>
      <c r="V47" s="12">
        <v>0</v>
      </c>
      <c r="W47" s="75">
        <v>21.52</v>
      </c>
      <c r="X47" s="76">
        <v>10.65</v>
      </c>
    </row>
    <row r="48" spans="1:24" ht="12.75">
      <c r="A48" s="254">
        <v>2</v>
      </c>
      <c r="B48" s="255">
        <v>1</v>
      </c>
      <c r="C48" s="255">
        <v>1</v>
      </c>
      <c r="D48" s="17">
        <v>1</v>
      </c>
      <c r="E48" s="17">
        <v>0</v>
      </c>
      <c r="F48" s="24"/>
      <c r="G48" s="22" t="s">
        <v>314</v>
      </c>
      <c r="H48" s="12">
        <v>16231529</v>
      </c>
      <c r="I48" s="12">
        <v>15000000</v>
      </c>
      <c r="J48" s="12">
        <v>0</v>
      </c>
      <c r="K48" s="12">
        <v>0</v>
      </c>
      <c r="L48" s="12">
        <v>1081529</v>
      </c>
      <c r="M48" s="12">
        <v>18921998</v>
      </c>
      <c r="N48" s="12">
        <v>18921998</v>
      </c>
      <c r="O48" s="12">
        <v>0</v>
      </c>
      <c r="P48" s="12">
        <v>61392220.54</v>
      </c>
      <c r="Q48" s="12">
        <v>61392220.54</v>
      </c>
      <c r="R48" s="12">
        <v>0</v>
      </c>
      <c r="S48" s="12">
        <v>0</v>
      </c>
      <c r="T48" s="12">
        <v>11032284.19</v>
      </c>
      <c r="U48" s="12">
        <v>22231985</v>
      </c>
      <c r="V48" s="12">
        <v>1599900</v>
      </c>
      <c r="W48" s="75">
        <v>34</v>
      </c>
      <c r="X48" s="76">
        <v>13.93</v>
      </c>
    </row>
    <row r="49" spans="1:24" ht="12.75">
      <c r="A49" s="254">
        <v>2</v>
      </c>
      <c r="B49" s="255">
        <v>9</v>
      </c>
      <c r="C49" s="255">
        <v>1</v>
      </c>
      <c r="D49" s="17">
        <v>1</v>
      </c>
      <c r="E49" s="17">
        <v>0</v>
      </c>
      <c r="F49" s="24"/>
      <c r="G49" s="22" t="s">
        <v>315</v>
      </c>
      <c r="H49" s="12">
        <v>1492901</v>
      </c>
      <c r="I49" s="12">
        <v>1492901</v>
      </c>
      <c r="J49" s="12">
        <v>0</v>
      </c>
      <c r="K49" s="12">
        <v>0</v>
      </c>
      <c r="L49" s="12">
        <v>0</v>
      </c>
      <c r="M49" s="12">
        <v>986033</v>
      </c>
      <c r="N49" s="12">
        <v>986033</v>
      </c>
      <c r="O49" s="12">
        <v>0</v>
      </c>
      <c r="P49" s="12">
        <v>7059784.13</v>
      </c>
      <c r="Q49" s="12">
        <v>6705097</v>
      </c>
      <c r="R49" s="12">
        <v>0</v>
      </c>
      <c r="S49" s="12">
        <v>354687.13</v>
      </c>
      <c r="T49" s="12">
        <v>0</v>
      </c>
      <c r="U49" s="12">
        <v>1390564</v>
      </c>
      <c r="V49" s="12">
        <v>0</v>
      </c>
      <c r="W49" s="75">
        <v>18.83</v>
      </c>
      <c r="X49" s="76">
        <v>3.7</v>
      </c>
    </row>
    <row r="50" spans="1:24" ht="12.75">
      <c r="A50" s="254">
        <v>2</v>
      </c>
      <c r="B50" s="255">
        <v>8</v>
      </c>
      <c r="C50" s="255">
        <v>1</v>
      </c>
      <c r="D50" s="17">
        <v>1</v>
      </c>
      <c r="E50" s="17">
        <v>0</v>
      </c>
      <c r="F50" s="24"/>
      <c r="G50" s="22" t="s">
        <v>316</v>
      </c>
      <c r="H50" s="12">
        <v>1355000</v>
      </c>
      <c r="I50" s="12">
        <v>0</v>
      </c>
      <c r="J50" s="12">
        <v>1355000</v>
      </c>
      <c r="K50" s="12">
        <v>0</v>
      </c>
      <c r="L50" s="12">
        <v>0</v>
      </c>
      <c r="M50" s="12">
        <v>1345884</v>
      </c>
      <c r="N50" s="12">
        <v>1345884</v>
      </c>
      <c r="O50" s="12">
        <v>0</v>
      </c>
      <c r="P50" s="12">
        <v>9072627.97</v>
      </c>
      <c r="Q50" s="12">
        <v>9039478.3</v>
      </c>
      <c r="R50" s="12">
        <v>0</v>
      </c>
      <c r="S50" s="12">
        <v>33149.67</v>
      </c>
      <c r="T50" s="12">
        <v>0</v>
      </c>
      <c r="U50" s="12">
        <v>1963815</v>
      </c>
      <c r="V50" s="12">
        <v>0</v>
      </c>
      <c r="W50" s="75">
        <v>46.14</v>
      </c>
      <c r="X50" s="76">
        <v>9.98</v>
      </c>
    </row>
    <row r="51" spans="1:24" ht="12.75">
      <c r="A51" s="254">
        <v>2</v>
      </c>
      <c r="B51" s="255">
        <v>2</v>
      </c>
      <c r="C51" s="255">
        <v>2</v>
      </c>
      <c r="D51" s="17">
        <v>1</v>
      </c>
      <c r="E51" s="17">
        <v>0</v>
      </c>
      <c r="F51" s="24"/>
      <c r="G51" s="22" t="s">
        <v>317</v>
      </c>
      <c r="H51" s="12">
        <v>17544706</v>
      </c>
      <c r="I51" s="12">
        <v>7961000</v>
      </c>
      <c r="J51" s="12">
        <v>0</v>
      </c>
      <c r="K51" s="12">
        <v>0</v>
      </c>
      <c r="L51" s="12">
        <v>9583706</v>
      </c>
      <c r="M51" s="12">
        <v>6676776</v>
      </c>
      <c r="N51" s="12">
        <v>6676776</v>
      </c>
      <c r="O51" s="12">
        <v>0</v>
      </c>
      <c r="P51" s="12">
        <v>42753242.71</v>
      </c>
      <c r="Q51" s="12">
        <v>42607491.5</v>
      </c>
      <c r="R51" s="12">
        <v>0</v>
      </c>
      <c r="S51" s="12">
        <v>145751.21</v>
      </c>
      <c r="T51" s="12">
        <v>0</v>
      </c>
      <c r="U51" s="12">
        <v>9437519</v>
      </c>
      <c r="V51" s="12">
        <v>0</v>
      </c>
      <c r="W51" s="75">
        <v>45.98</v>
      </c>
      <c r="X51" s="76">
        <v>10.14</v>
      </c>
    </row>
    <row r="52" spans="1:24" ht="12.75">
      <c r="A52" s="254">
        <v>2</v>
      </c>
      <c r="B52" s="255">
        <v>3</v>
      </c>
      <c r="C52" s="255">
        <v>1</v>
      </c>
      <c r="D52" s="17">
        <v>1</v>
      </c>
      <c r="E52" s="17">
        <v>0</v>
      </c>
      <c r="F52" s="24"/>
      <c r="G52" s="22" t="s">
        <v>318</v>
      </c>
      <c r="H52" s="12">
        <v>17009426</v>
      </c>
      <c r="I52" s="12">
        <v>15000000</v>
      </c>
      <c r="J52" s="12">
        <v>0</v>
      </c>
      <c r="K52" s="12">
        <v>0</v>
      </c>
      <c r="L52" s="12">
        <v>2009426</v>
      </c>
      <c r="M52" s="12">
        <v>8716923</v>
      </c>
      <c r="N52" s="12">
        <v>8716923</v>
      </c>
      <c r="O52" s="12">
        <v>0</v>
      </c>
      <c r="P52" s="12">
        <v>67078946.85</v>
      </c>
      <c r="Q52" s="12">
        <v>67078946.85</v>
      </c>
      <c r="R52" s="12">
        <v>0</v>
      </c>
      <c r="S52" s="12">
        <v>0</v>
      </c>
      <c r="T52" s="12">
        <v>0</v>
      </c>
      <c r="U52" s="12">
        <v>17940004</v>
      </c>
      <c r="V52" s="12">
        <v>0</v>
      </c>
      <c r="W52" s="75">
        <v>33.35</v>
      </c>
      <c r="X52" s="76">
        <v>8.92</v>
      </c>
    </row>
    <row r="53" spans="1:24" ht="12.75">
      <c r="A53" s="254">
        <v>2</v>
      </c>
      <c r="B53" s="255">
        <v>5</v>
      </c>
      <c r="C53" s="255">
        <v>1</v>
      </c>
      <c r="D53" s="17">
        <v>1</v>
      </c>
      <c r="E53" s="17">
        <v>0</v>
      </c>
      <c r="F53" s="24"/>
      <c r="G53" s="22" t="s">
        <v>319</v>
      </c>
      <c r="H53" s="12">
        <v>3100000</v>
      </c>
      <c r="I53" s="12">
        <v>0</v>
      </c>
      <c r="J53" s="12">
        <v>3100000</v>
      </c>
      <c r="K53" s="12">
        <v>0</v>
      </c>
      <c r="L53" s="12">
        <v>0</v>
      </c>
      <c r="M53" s="12">
        <v>2202736</v>
      </c>
      <c r="N53" s="12">
        <v>702736</v>
      </c>
      <c r="O53" s="12">
        <v>1500000</v>
      </c>
      <c r="P53" s="12">
        <v>25429973.68</v>
      </c>
      <c r="Q53" s="12">
        <v>25350234.37</v>
      </c>
      <c r="R53" s="12">
        <v>0</v>
      </c>
      <c r="S53" s="12">
        <v>79739.31</v>
      </c>
      <c r="T53" s="12">
        <v>0</v>
      </c>
      <c r="U53" s="12">
        <v>3599531</v>
      </c>
      <c r="V53" s="12">
        <v>0</v>
      </c>
      <c r="W53" s="75">
        <v>38.38</v>
      </c>
      <c r="X53" s="76">
        <v>5.43</v>
      </c>
    </row>
    <row r="54" spans="1:24" ht="12.75">
      <c r="A54" s="254">
        <v>2</v>
      </c>
      <c r="B54" s="255">
        <v>21</v>
      </c>
      <c r="C54" s="255">
        <v>2</v>
      </c>
      <c r="D54" s="17">
        <v>1</v>
      </c>
      <c r="E54" s="17">
        <v>0</v>
      </c>
      <c r="F54" s="24"/>
      <c r="G54" s="22" t="s">
        <v>320</v>
      </c>
      <c r="H54" s="12">
        <v>2447000</v>
      </c>
      <c r="I54" s="12">
        <v>1747000</v>
      </c>
      <c r="J54" s="12">
        <v>700000</v>
      </c>
      <c r="K54" s="12">
        <v>0</v>
      </c>
      <c r="L54" s="12">
        <v>0</v>
      </c>
      <c r="M54" s="12">
        <v>1155436</v>
      </c>
      <c r="N54" s="12">
        <v>1155436</v>
      </c>
      <c r="O54" s="12">
        <v>0</v>
      </c>
      <c r="P54" s="12">
        <v>8568051.99</v>
      </c>
      <c r="Q54" s="12">
        <v>8536680.2</v>
      </c>
      <c r="R54" s="12">
        <v>0</v>
      </c>
      <c r="S54" s="12">
        <v>31371.79</v>
      </c>
      <c r="T54" s="12">
        <v>1768748</v>
      </c>
      <c r="U54" s="12">
        <v>2109950</v>
      </c>
      <c r="V54" s="12">
        <v>0</v>
      </c>
      <c r="W54" s="75">
        <v>39.42</v>
      </c>
      <c r="X54" s="76">
        <v>12.23</v>
      </c>
    </row>
    <row r="55" spans="1:24" ht="12.75">
      <c r="A55" s="254">
        <v>2</v>
      </c>
      <c r="B55" s="255">
        <v>7</v>
      </c>
      <c r="C55" s="255">
        <v>1</v>
      </c>
      <c r="D55" s="17">
        <v>1</v>
      </c>
      <c r="E55" s="17">
        <v>0</v>
      </c>
      <c r="F55" s="24"/>
      <c r="G55" s="22" t="s">
        <v>321</v>
      </c>
      <c r="H55" s="12">
        <v>5233127</v>
      </c>
      <c r="I55" s="12">
        <v>5233127</v>
      </c>
      <c r="J55" s="12">
        <v>0</v>
      </c>
      <c r="K55" s="12">
        <v>0</v>
      </c>
      <c r="L55" s="12">
        <v>0</v>
      </c>
      <c r="M55" s="12">
        <v>2655700</v>
      </c>
      <c r="N55" s="12">
        <v>2655700</v>
      </c>
      <c r="O55" s="12">
        <v>0</v>
      </c>
      <c r="P55" s="12">
        <v>23909293.47</v>
      </c>
      <c r="Q55" s="12">
        <v>20236154.75</v>
      </c>
      <c r="R55" s="12">
        <v>0</v>
      </c>
      <c r="S55" s="12">
        <v>3673138.72</v>
      </c>
      <c r="T55" s="12">
        <v>0</v>
      </c>
      <c r="U55" s="12">
        <v>3543143</v>
      </c>
      <c r="V55" s="12">
        <v>0</v>
      </c>
      <c r="W55" s="75">
        <v>43.49</v>
      </c>
      <c r="X55" s="76">
        <v>6.44</v>
      </c>
    </row>
    <row r="56" spans="1:24" ht="12.75">
      <c r="A56" s="254">
        <v>2</v>
      </c>
      <c r="B56" s="255">
        <v>6</v>
      </c>
      <c r="C56" s="255">
        <v>1</v>
      </c>
      <c r="D56" s="17">
        <v>1</v>
      </c>
      <c r="E56" s="17">
        <v>0</v>
      </c>
      <c r="F56" s="24"/>
      <c r="G56" s="22" t="s">
        <v>322</v>
      </c>
      <c r="H56" s="12">
        <v>1288541</v>
      </c>
      <c r="I56" s="12">
        <v>1288541</v>
      </c>
      <c r="J56" s="12">
        <v>0</v>
      </c>
      <c r="K56" s="12">
        <v>0</v>
      </c>
      <c r="L56" s="12">
        <v>0</v>
      </c>
      <c r="M56" s="12">
        <v>3244089</v>
      </c>
      <c r="N56" s="12">
        <v>3244089</v>
      </c>
      <c r="O56" s="12">
        <v>0</v>
      </c>
      <c r="P56" s="12">
        <v>12838222.09</v>
      </c>
      <c r="Q56" s="12">
        <v>12838222.09</v>
      </c>
      <c r="R56" s="12">
        <v>0</v>
      </c>
      <c r="S56" s="12">
        <v>0</v>
      </c>
      <c r="T56" s="12">
        <v>4746729.95</v>
      </c>
      <c r="U56" s="12">
        <v>3725089</v>
      </c>
      <c r="V56" s="12">
        <v>2222296</v>
      </c>
      <c r="W56" s="75">
        <v>20.46</v>
      </c>
      <c r="X56" s="76">
        <v>3.8</v>
      </c>
    </row>
    <row r="57" spans="1:24" ht="12.75">
      <c r="A57" s="254">
        <v>2</v>
      </c>
      <c r="B57" s="255">
        <v>8</v>
      </c>
      <c r="C57" s="255">
        <v>2</v>
      </c>
      <c r="D57" s="17">
        <v>1</v>
      </c>
      <c r="E57" s="17">
        <v>0</v>
      </c>
      <c r="F57" s="24"/>
      <c r="G57" s="22" t="s">
        <v>323</v>
      </c>
      <c r="H57" s="12">
        <v>8635266.32</v>
      </c>
      <c r="I57" s="12">
        <v>6705360.32</v>
      </c>
      <c r="J57" s="12">
        <v>0</v>
      </c>
      <c r="K57" s="12">
        <v>0</v>
      </c>
      <c r="L57" s="12">
        <v>1929906</v>
      </c>
      <c r="M57" s="12">
        <v>7030620</v>
      </c>
      <c r="N57" s="12">
        <v>7030620</v>
      </c>
      <c r="O57" s="12">
        <v>0</v>
      </c>
      <c r="P57" s="12">
        <v>47087940.11</v>
      </c>
      <c r="Q57" s="12">
        <v>47087940.11</v>
      </c>
      <c r="R57" s="12">
        <v>0</v>
      </c>
      <c r="S57" s="12">
        <v>0</v>
      </c>
      <c r="T57" s="12">
        <v>9367143.06</v>
      </c>
      <c r="U57" s="12">
        <v>9686620</v>
      </c>
      <c r="V57" s="12">
        <v>984004</v>
      </c>
      <c r="W57" s="75">
        <v>43.17</v>
      </c>
      <c r="X57" s="76">
        <v>9.96</v>
      </c>
    </row>
    <row r="58" spans="1:24" ht="12.75">
      <c r="A58" s="254">
        <v>2</v>
      </c>
      <c r="B58" s="255">
        <v>6</v>
      </c>
      <c r="C58" s="255">
        <v>2</v>
      </c>
      <c r="D58" s="17">
        <v>1</v>
      </c>
      <c r="E58" s="17">
        <v>0</v>
      </c>
      <c r="F58" s="24"/>
      <c r="G58" s="22" t="s">
        <v>324</v>
      </c>
      <c r="H58" s="12">
        <v>9291000</v>
      </c>
      <c r="I58" s="12">
        <v>3291000</v>
      </c>
      <c r="J58" s="12">
        <v>6000000</v>
      </c>
      <c r="K58" s="12">
        <v>0</v>
      </c>
      <c r="L58" s="12">
        <v>0</v>
      </c>
      <c r="M58" s="12">
        <v>3300000</v>
      </c>
      <c r="N58" s="12">
        <v>3300000</v>
      </c>
      <c r="O58" s="12">
        <v>0</v>
      </c>
      <c r="P58" s="12">
        <v>7255180.02</v>
      </c>
      <c r="Q58" s="12">
        <v>6125000</v>
      </c>
      <c r="R58" s="12">
        <v>0</v>
      </c>
      <c r="S58" s="12">
        <v>1130180.02</v>
      </c>
      <c r="T58" s="12">
        <v>0</v>
      </c>
      <c r="U58" s="12">
        <v>3446261</v>
      </c>
      <c r="V58" s="12">
        <v>0</v>
      </c>
      <c r="W58" s="75">
        <v>22.54</v>
      </c>
      <c r="X58" s="76">
        <v>10.7</v>
      </c>
    </row>
    <row r="59" spans="1:24" ht="12.75">
      <c r="A59" s="254">
        <v>2</v>
      </c>
      <c r="B59" s="255">
        <v>8</v>
      </c>
      <c r="C59" s="255">
        <v>3</v>
      </c>
      <c r="D59" s="17">
        <v>1</v>
      </c>
      <c r="E59" s="17">
        <v>0</v>
      </c>
      <c r="F59" s="24"/>
      <c r="G59" s="22" t="s">
        <v>325</v>
      </c>
      <c r="H59" s="12">
        <v>6000000</v>
      </c>
      <c r="I59" s="12">
        <v>6000000</v>
      </c>
      <c r="J59" s="12">
        <v>0</v>
      </c>
      <c r="K59" s="12">
        <v>0</v>
      </c>
      <c r="L59" s="12">
        <v>0</v>
      </c>
      <c r="M59" s="12">
        <v>4843000</v>
      </c>
      <c r="N59" s="12">
        <v>4843000</v>
      </c>
      <c r="O59" s="12">
        <v>0</v>
      </c>
      <c r="P59" s="12">
        <v>16894922.64</v>
      </c>
      <c r="Q59" s="12">
        <v>15998790.4</v>
      </c>
      <c r="R59" s="12">
        <v>0</v>
      </c>
      <c r="S59" s="12">
        <v>896132.24</v>
      </c>
      <c r="T59" s="12">
        <v>5400000</v>
      </c>
      <c r="U59" s="12">
        <v>5720322</v>
      </c>
      <c r="V59" s="12">
        <v>3800000</v>
      </c>
      <c r="W59" s="75">
        <v>29.81</v>
      </c>
      <c r="X59" s="76">
        <v>4.98</v>
      </c>
    </row>
    <row r="60" spans="1:24" ht="12.75">
      <c r="A60" s="254">
        <v>2</v>
      </c>
      <c r="B60" s="255">
        <v>10</v>
      </c>
      <c r="C60" s="255">
        <v>1</v>
      </c>
      <c r="D60" s="17">
        <v>1</v>
      </c>
      <c r="E60" s="17">
        <v>0</v>
      </c>
      <c r="F60" s="24"/>
      <c r="G60" s="22" t="s">
        <v>326</v>
      </c>
      <c r="H60" s="12">
        <v>1972977</v>
      </c>
      <c r="I60" s="12">
        <v>1848757</v>
      </c>
      <c r="J60" s="12">
        <v>0</v>
      </c>
      <c r="K60" s="12">
        <v>0</v>
      </c>
      <c r="L60" s="12">
        <v>124220</v>
      </c>
      <c r="M60" s="12">
        <v>4968405</v>
      </c>
      <c r="N60" s="12">
        <v>3868405</v>
      </c>
      <c r="O60" s="12">
        <v>1100000</v>
      </c>
      <c r="P60" s="12">
        <v>27771002.66</v>
      </c>
      <c r="Q60" s="12">
        <v>26031398.36</v>
      </c>
      <c r="R60" s="12">
        <v>0</v>
      </c>
      <c r="S60" s="12">
        <v>1739604.3</v>
      </c>
      <c r="T60" s="12">
        <v>0</v>
      </c>
      <c r="U60" s="12">
        <v>6198772</v>
      </c>
      <c r="V60" s="12">
        <v>0</v>
      </c>
      <c r="W60" s="75">
        <v>46.6</v>
      </c>
      <c r="X60" s="76">
        <v>10.4</v>
      </c>
    </row>
    <row r="61" spans="1:24" ht="12.75">
      <c r="A61" s="254">
        <v>2</v>
      </c>
      <c r="B61" s="255">
        <v>11</v>
      </c>
      <c r="C61" s="255">
        <v>1</v>
      </c>
      <c r="D61" s="17">
        <v>1</v>
      </c>
      <c r="E61" s="17">
        <v>0</v>
      </c>
      <c r="F61" s="24"/>
      <c r="G61" s="22" t="s">
        <v>327</v>
      </c>
      <c r="H61" s="12">
        <v>30000000</v>
      </c>
      <c r="I61" s="12">
        <v>30000000</v>
      </c>
      <c r="J61" s="12">
        <v>0</v>
      </c>
      <c r="K61" s="12">
        <v>0</v>
      </c>
      <c r="L61" s="12">
        <v>0</v>
      </c>
      <c r="M61" s="12">
        <v>10502630</v>
      </c>
      <c r="N61" s="12">
        <v>10502630</v>
      </c>
      <c r="O61" s="12">
        <v>0</v>
      </c>
      <c r="P61" s="12">
        <v>92003126.93</v>
      </c>
      <c r="Q61" s="12">
        <v>92003086.43</v>
      </c>
      <c r="R61" s="12">
        <v>0</v>
      </c>
      <c r="S61" s="12">
        <v>40.5</v>
      </c>
      <c r="T61" s="12">
        <v>0</v>
      </c>
      <c r="U61" s="12">
        <v>15912013</v>
      </c>
      <c r="V61" s="12">
        <v>0</v>
      </c>
      <c r="W61" s="75">
        <v>39.98</v>
      </c>
      <c r="X61" s="76">
        <v>6.91</v>
      </c>
    </row>
    <row r="62" spans="1:24" ht="12.75">
      <c r="A62" s="254">
        <v>2</v>
      </c>
      <c r="B62" s="255">
        <v>8</v>
      </c>
      <c r="C62" s="255">
        <v>4</v>
      </c>
      <c r="D62" s="17">
        <v>1</v>
      </c>
      <c r="E62" s="17">
        <v>0</v>
      </c>
      <c r="F62" s="24"/>
      <c r="G62" s="22" t="s">
        <v>328</v>
      </c>
      <c r="H62" s="12">
        <v>5759369</v>
      </c>
      <c r="I62" s="12">
        <v>3880000</v>
      </c>
      <c r="J62" s="12">
        <v>0</v>
      </c>
      <c r="K62" s="12">
        <v>0</v>
      </c>
      <c r="L62" s="12">
        <v>1879369</v>
      </c>
      <c r="M62" s="12">
        <v>9436578</v>
      </c>
      <c r="N62" s="12">
        <v>9436578</v>
      </c>
      <c r="O62" s="12">
        <v>0</v>
      </c>
      <c r="P62" s="12">
        <v>32949731.97</v>
      </c>
      <c r="Q62" s="12">
        <v>32089409.87</v>
      </c>
      <c r="R62" s="12">
        <v>0</v>
      </c>
      <c r="S62" s="12">
        <v>860322.1</v>
      </c>
      <c r="T62" s="12">
        <v>4980000</v>
      </c>
      <c r="U62" s="12">
        <v>11259961</v>
      </c>
      <c r="V62" s="12">
        <v>4980000</v>
      </c>
      <c r="W62" s="75">
        <v>48.59</v>
      </c>
      <c r="X62" s="76">
        <v>10.91</v>
      </c>
    </row>
    <row r="63" spans="1:24" ht="12.75">
      <c r="A63" s="254">
        <v>2</v>
      </c>
      <c r="B63" s="255">
        <v>14</v>
      </c>
      <c r="C63" s="255">
        <v>1</v>
      </c>
      <c r="D63" s="17">
        <v>1</v>
      </c>
      <c r="E63" s="17">
        <v>0</v>
      </c>
      <c r="F63" s="24"/>
      <c r="G63" s="22" t="s">
        <v>329</v>
      </c>
      <c r="H63" s="12">
        <v>10348255</v>
      </c>
      <c r="I63" s="12">
        <v>0</v>
      </c>
      <c r="J63" s="12">
        <v>0</v>
      </c>
      <c r="K63" s="12">
        <v>0</v>
      </c>
      <c r="L63" s="12">
        <v>10348255</v>
      </c>
      <c r="M63" s="12">
        <v>3131975</v>
      </c>
      <c r="N63" s="12">
        <v>131975</v>
      </c>
      <c r="O63" s="12">
        <v>3000000</v>
      </c>
      <c r="P63" s="12">
        <v>15273978.21</v>
      </c>
      <c r="Q63" s="12">
        <v>15263950</v>
      </c>
      <c r="R63" s="12">
        <v>0</v>
      </c>
      <c r="S63" s="12">
        <v>10028.21</v>
      </c>
      <c r="T63" s="12">
        <v>0</v>
      </c>
      <c r="U63" s="12">
        <v>4006975</v>
      </c>
      <c r="V63" s="12">
        <v>0</v>
      </c>
      <c r="W63" s="75">
        <v>15.56</v>
      </c>
      <c r="X63" s="76">
        <v>4.08</v>
      </c>
    </row>
    <row r="64" spans="1:24" ht="12.75">
      <c r="A64" s="254">
        <v>2</v>
      </c>
      <c r="B64" s="255">
        <v>15</v>
      </c>
      <c r="C64" s="255">
        <v>1</v>
      </c>
      <c r="D64" s="17">
        <v>1</v>
      </c>
      <c r="E64" s="17">
        <v>0</v>
      </c>
      <c r="F64" s="24"/>
      <c r="G64" s="22" t="s">
        <v>330</v>
      </c>
      <c r="H64" s="12">
        <v>7916890</v>
      </c>
      <c r="I64" s="12">
        <v>7916890</v>
      </c>
      <c r="J64" s="12">
        <v>0</v>
      </c>
      <c r="K64" s="12">
        <v>0</v>
      </c>
      <c r="L64" s="12">
        <v>0</v>
      </c>
      <c r="M64" s="12">
        <v>4416890</v>
      </c>
      <c r="N64" s="12">
        <v>4416890</v>
      </c>
      <c r="O64" s="12">
        <v>0</v>
      </c>
      <c r="P64" s="12">
        <v>25362082.9</v>
      </c>
      <c r="Q64" s="12">
        <v>25343900</v>
      </c>
      <c r="R64" s="12">
        <v>0</v>
      </c>
      <c r="S64" s="12">
        <v>18182.9</v>
      </c>
      <c r="T64" s="12">
        <v>0</v>
      </c>
      <c r="U64" s="12">
        <v>5616890</v>
      </c>
      <c r="V64" s="12">
        <v>0</v>
      </c>
      <c r="W64" s="75">
        <v>31.96</v>
      </c>
      <c r="X64" s="76">
        <v>7.07</v>
      </c>
    </row>
    <row r="65" spans="1:24" ht="12.75">
      <c r="A65" s="254">
        <v>2</v>
      </c>
      <c r="B65" s="255">
        <v>6</v>
      </c>
      <c r="C65" s="255">
        <v>3</v>
      </c>
      <c r="D65" s="17">
        <v>1</v>
      </c>
      <c r="E65" s="17">
        <v>0</v>
      </c>
      <c r="F65" s="24"/>
      <c r="G65" s="22" t="s">
        <v>331</v>
      </c>
      <c r="H65" s="12">
        <v>2615312</v>
      </c>
      <c r="I65" s="12">
        <v>2615312</v>
      </c>
      <c r="J65" s="12">
        <v>0</v>
      </c>
      <c r="K65" s="12">
        <v>0</v>
      </c>
      <c r="L65" s="12">
        <v>0</v>
      </c>
      <c r="M65" s="12">
        <v>2284055</v>
      </c>
      <c r="N65" s="12">
        <v>2284055</v>
      </c>
      <c r="O65" s="12">
        <v>0</v>
      </c>
      <c r="P65" s="12">
        <v>7076516.23</v>
      </c>
      <c r="Q65" s="12">
        <v>7076516.23</v>
      </c>
      <c r="R65" s="12">
        <v>0</v>
      </c>
      <c r="S65" s="12">
        <v>0</v>
      </c>
      <c r="T65" s="12">
        <v>1147310.17</v>
      </c>
      <c r="U65" s="12">
        <v>2681438</v>
      </c>
      <c r="V65" s="12">
        <v>875822</v>
      </c>
      <c r="W65" s="75">
        <v>33.29</v>
      </c>
      <c r="X65" s="76">
        <v>10.14</v>
      </c>
    </row>
    <row r="66" spans="1:24" ht="12.75">
      <c r="A66" s="254">
        <v>2</v>
      </c>
      <c r="B66" s="255">
        <v>2</v>
      </c>
      <c r="C66" s="255">
        <v>3</v>
      </c>
      <c r="D66" s="17">
        <v>1</v>
      </c>
      <c r="E66" s="17">
        <v>0</v>
      </c>
      <c r="F66" s="24"/>
      <c r="G66" s="22" t="s">
        <v>332</v>
      </c>
      <c r="H66" s="12">
        <v>3545000</v>
      </c>
      <c r="I66" s="12">
        <v>2800000</v>
      </c>
      <c r="J66" s="12">
        <v>0</v>
      </c>
      <c r="K66" s="12">
        <v>0</v>
      </c>
      <c r="L66" s="12">
        <v>745000</v>
      </c>
      <c r="M66" s="12">
        <v>1418164</v>
      </c>
      <c r="N66" s="12">
        <v>1418164</v>
      </c>
      <c r="O66" s="12">
        <v>0</v>
      </c>
      <c r="P66" s="12">
        <v>8344502.22</v>
      </c>
      <c r="Q66" s="12">
        <v>8344502.22</v>
      </c>
      <c r="R66" s="12">
        <v>0</v>
      </c>
      <c r="S66" s="12">
        <v>0</v>
      </c>
      <c r="T66" s="12">
        <v>0</v>
      </c>
      <c r="U66" s="12">
        <v>1798164</v>
      </c>
      <c r="V66" s="12">
        <v>0</v>
      </c>
      <c r="W66" s="75">
        <v>46.03</v>
      </c>
      <c r="X66" s="76">
        <v>9.91</v>
      </c>
    </row>
    <row r="67" spans="1:24" ht="12.75">
      <c r="A67" s="254">
        <v>2</v>
      </c>
      <c r="B67" s="255">
        <v>2</v>
      </c>
      <c r="C67" s="255">
        <v>4</v>
      </c>
      <c r="D67" s="17">
        <v>1</v>
      </c>
      <c r="E67" s="17">
        <v>0</v>
      </c>
      <c r="F67" s="24"/>
      <c r="G67" s="22" t="s">
        <v>333</v>
      </c>
      <c r="H67" s="12">
        <v>1653496</v>
      </c>
      <c r="I67" s="12">
        <v>1653496</v>
      </c>
      <c r="J67" s="12">
        <v>0</v>
      </c>
      <c r="K67" s="12">
        <v>0</v>
      </c>
      <c r="L67" s="12">
        <v>0</v>
      </c>
      <c r="M67" s="12">
        <v>675496</v>
      </c>
      <c r="N67" s="12">
        <v>225496</v>
      </c>
      <c r="O67" s="12">
        <v>450000</v>
      </c>
      <c r="P67" s="12">
        <v>3021031.51</v>
      </c>
      <c r="Q67" s="12">
        <v>3021031.51</v>
      </c>
      <c r="R67" s="12">
        <v>0</v>
      </c>
      <c r="S67" s="12">
        <v>0</v>
      </c>
      <c r="T67" s="12">
        <v>0</v>
      </c>
      <c r="U67" s="12">
        <v>942220</v>
      </c>
      <c r="V67" s="12">
        <v>0</v>
      </c>
      <c r="W67" s="75">
        <v>18.6</v>
      </c>
      <c r="X67" s="76">
        <v>5.8</v>
      </c>
    </row>
    <row r="68" spans="1:24" ht="12.75">
      <c r="A68" s="254">
        <v>2</v>
      </c>
      <c r="B68" s="255">
        <v>8</v>
      </c>
      <c r="C68" s="255">
        <v>5</v>
      </c>
      <c r="D68" s="17">
        <v>1</v>
      </c>
      <c r="E68" s="17">
        <v>0</v>
      </c>
      <c r="F68" s="24"/>
      <c r="G68" s="22" t="s">
        <v>334</v>
      </c>
      <c r="H68" s="12">
        <v>2058000</v>
      </c>
      <c r="I68" s="12">
        <v>550000</v>
      </c>
      <c r="J68" s="12">
        <v>1490000</v>
      </c>
      <c r="K68" s="12">
        <v>0</v>
      </c>
      <c r="L68" s="12">
        <v>0</v>
      </c>
      <c r="M68" s="12">
        <v>772100</v>
      </c>
      <c r="N68" s="12">
        <v>59816</v>
      </c>
      <c r="O68" s="12">
        <v>500000</v>
      </c>
      <c r="P68" s="12">
        <v>8058370.32</v>
      </c>
      <c r="Q68" s="12">
        <v>8053573.3</v>
      </c>
      <c r="R68" s="12">
        <v>0</v>
      </c>
      <c r="S68" s="12">
        <v>4797.02</v>
      </c>
      <c r="T68" s="12">
        <v>0</v>
      </c>
      <c r="U68" s="12">
        <v>959816</v>
      </c>
      <c r="V68" s="12">
        <v>0</v>
      </c>
      <c r="W68" s="75">
        <v>29.17</v>
      </c>
      <c r="X68" s="76">
        <v>3.47</v>
      </c>
    </row>
    <row r="69" spans="1:24" ht="12.75">
      <c r="A69" s="254">
        <v>2</v>
      </c>
      <c r="B69" s="255">
        <v>21</v>
      </c>
      <c r="C69" s="255">
        <v>3</v>
      </c>
      <c r="D69" s="17">
        <v>1</v>
      </c>
      <c r="E69" s="17">
        <v>0</v>
      </c>
      <c r="F69" s="24"/>
      <c r="G69" s="22" t="s">
        <v>335</v>
      </c>
      <c r="H69" s="12">
        <v>3171200</v>
      </c>
      <c r="I69" s="12">
        <v>0</v>
      </c>
      <c r="J69" s="12">
        <v>0</v>
      </c>
      <c r="K69" s="12">
        <v>3171200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236771</v>
      </c>
      <c r="V69" s="12">
        <v>0</v>
      </c>
      <c r="W69" s="75">
        <v>0</v>
      </c>
      <c r="X69" s="76">
        <v>1.16</v>
      </c>
    </row>
    <row r="70" spans="1:24" ht="12.75">
      <c r="A70" s="254">
        <v>2</v>
      </c>
      <c r="B70" s="255">
        <v>6</v>
      </c>
      <c r="C70" s="255">
        <v>4</v>
      </c>
      <c r="D70" s="17">
        <v>1</v>
      </c>
      <c r="E70" s="17">
        <v>0</v>
      </c>
      <c r="F70" s="24"/>
      <c r="G70" s="22" t="s">
        <v>336</v>
      </c>
      <c r="H70" s="12">
        <v>2872878</v>
      </c>
      <c r="I70" s="12">
        <v>2157000</v>
      </c>
      <c r="J70" s="12">
        <v>0</v>
      </c>
      <c r="K70" s="12">
        <v>0</v>
      </c>
      <c r="L70" s="12">
        <v>715878</v>
      </c>
      <c r="M70" s="12">
        <v>2119940</v>
      </c>
      <c r="N70" s="12">
        <v>2119940</v>
      </c>
      <c r="O70" s="12">
        <v>0</v>
      </c>
      <c r="P70" s="12">
        <v>9150540.94</v>
      </c>
      <c r="Q70" s="12">
        <v>8979730.18</v>
      </c>
      <c r="R70" s="12">
        <v>0</v>
      </c>
      <c r="S70" s="12">
        <v>170810.76</v>
      </c>
      <c r="T70" s="12">
        <v>620279</v>
      </c>
      <c r="U70" s="12">
        <v>2759517</v>
      </c>
      <c r="V70" s="12">
        <v>620279</v>
      </c>
      <c r="W70" s="75">
        <v>27.89</v>
      </c>
      <c r="X70" s="76">
        <v>6.99</v>
      </c>
    </row>
    <row r="71" spans="1:24" ht="12.75">
      <c r="A71" s="254">
        <v>2</v>
      </c>
      <c r="B71" s="255">
        <v>19</v>
      </c>
      <c r="C71" s="255">
        <v>1</v>
      </c>
      <c r="D71" s="17">
        <v>1</v>
      </c>
      <c r="E71" s="17">
        <v>0</v>
      </c>
      <c r="F71" s="24"/>
      <c r="G71" s="22" t="s">
        <v>337</v>
      </c>
      <c r="H71" s="12">
        <v>23600000</v>
      </c>
      <c r="I71" s="12">
        <v>23600000</v>
      </c>
      <c r="J71" s="12">
        <v>0</v>
      </c>
      <c r="K71" s="12">
        <v>0</v>
      </c>
      <c r="L71" s="12">
        <v>0</v>
      </c>
      <c r="M71" s="12">
        <v>8117056</v>
      </c>
      <c r="N71" s="12">
        <v>8117056</v>
      </c>
      <c r="O71" s="12">
        <v>0</v>
      </c>
      <c r="P71" s="12">
        <v>64873333.97</v>
      </c>
      <c r="Q71" s="12">
        <v>61746015.6</v>
      </c>
      <c r="R71" s="12">
        <v>0</v>
      </c>
      <c r="S71" s="12">
        <v>3127318.37</v>
      </c>
      <c r="T71" s="12">
        <v>0</v>
      </c>
      <c r="U71" s="12">
        <v>12079253</v>
      </c>
      <c r="V71" s="12">
        <v>0</v>
      </c>
      <c r="W71" s="75">
        <v>40.43</v>
      </c>
      <c r="X71" s="76">
        <v>7.52</v>
      </c>
    </row>
    <row r="72" spans="1:24" ht="12.75">
      <c r="A72" s="254">
        <v>2</v>
      </c>
      <c r="B72" s="255">
        <v>19</v>
      </c>
      <c r="C72" s="255">
        <v>2</v>
      </c>
      <c r="D72" s="17">
        <v>1</v>
      </c>
      <c r="E72" s="17">
        <v>0</v>
      </c>
      <c r="F72" s="24"/>
      <c r="G72" s="22" t="s">
        <v>338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3250000</v>
      </c>
      <c r="N72" s="12">
        <v>2250000</v>
      </c>
      <c r="O72" s="12">
        <v>1000000</v>
      </c>
      <c r="P72" s="12">
        <v>17530500</v>
      </c>
      <c r="Q72" s="12">
        <v>17530500</v>
      </c>
      <c r="R72" s="12">
        <v>0</v>
      </c>
      <c r="S72" s="12">
        <v>0</v>
      </c>
      <c r="T72" s="12">
        <v>0</v>
      </c>
      <c r="U72" s="12">
        <v>7426733</v>
      </c>
      <c r="V72" s="12">
        <v>0</v>
      </c>
      <c r="W72" s="75">
        <v>25.62</v>
      </c>
      <c r="X72" s="76">
        <v>10.85</v>
      </c>
    </row>
    <row r="73" spans="1:24" ht="12.75">
      <c r="A73" s="254">
        <v>2</v>
      </c>
      <c r="B73" s="255">
        <v>10</v>
      </c>
      <c r="C73" s="255">
        <v>2</v>
      </c>
      <c r="D73" s="17">
        <v>1</v>
      </c>
      <c r="E73" s="17">
        <v>0</v>
      </c>
      <c r="F73" s="24"/>
      <c r="G73" s="22" t="s">
        <v>339</v>
      </c>
      <c r="H73" s="12">
        <v>5200000</v>
      </c>
      <c r="I73" s="12">
        <v>1000000</v>
      </c>
      <c r="J73" s="12">
        <v>4200000</v>
      </c>
      <c r="K73" s="12">
        <v>0</v>
      </c>
      <c r="L73" s="12">
        <v>0</v>
      </c>
      <c r="M73" s="12">
        <v>2442375</v>
      </c>
      <c r="N73" s="12">
        <v>1042375</v>
      </c>
      <c r="O73" s="12">
        <v>1400000</v>
      </c>
      <c r="P73" s="12">
        <v>13345815.24</v>
      </c>
      <c r="Q73" s="12">
        <v>13345815.24</v>
      </c>
      <c r="R73" s="12">
        <v>0</v>
      </c>
      <c r="S73" s="12">
        <v>0</v>
      </c>
      <c r="T73" s="12">
        <v>5091869</v>
      </c>
      <c r="U73" s="12">
        <v>3177375</v>
      </c>
      <c r="V73" s="12">
        <v>1329722</v>
      </c>
      <c r="W73" s="75">
        <v>33.62</v>
      </c>
      <c r="X73" s="76">
        <v>7.52</v>
      </c>
    </row>
    <row r="74" spans="1:24" ht="12.75">
      <c r="A74" s="254">
        <v>2</v>
      </c>
      <c r="B74" s="255">
        <v>21</v>
      </c>
      <c r="C74" s="255">
        <v>9</v>
      </c>
      <c r="D74" s="17">
        <v>1</v>
      </c>
      <c r="E74" s="17">
        <v>0</v>
      </c>
      <c r="F74" s="24"/>
      <c r="G74" s="22" t="s">
        <v>340</v>
      </c>
      <c r="H74" s="12">
        <v>53609802</v>
      </c>
      <c r="I74" s="12">
        <v>27774824</v>
      </c>
      <c r="J74" s="12">
        <v>20000000</v>
      </c>
      <c r="K74" s="12">
        <v>0</v>
      </c>
      <c r="L74" s="12">
        <v>5834978</v>
      </c>
      <c r="M74" s="12">
        <v>29193768</v>
      </c>
      <c r="N74" s="12">
        <v>23193768</v>
      </c>
      <c r="O74" s="12">
        <v>6000000</v>
      </c>
      <c r="P74" s="12">
        <v>182233583.41</v>
      </c>
      <c r="Q74" s="12">
        <v>182233583.41</v>
      </c>
      <c r="R74" s="12">
        <v>0</v>
      </c>
      <c r="S74" s="12">
        <v>0</v>
      </c>
      <c r="T74" s="12">
        <v>32130638.42</v>
      </c>
      <c r="U74" s="12">
        <v>48992170</v>
      </c>
      <c r="V74" s="12">
        <v>0</v>
      </c>
      <c r="W74" s="75">
        <v>41.87</v>
      </c>
      <c r="X74" s="76">
        <v>13.66</v>
      </c>
    </row>
    <row r="75" spans="1:24" ht="12.75">
      <c r="A75" s="254">
        <v>2</v>
      </c>
      <c r="B75" s="255">
        <v>26</v>
      </c>
      <c r="C75" s="255">
        <v>1</v>
      </c>
      <c r="D75" s="17">
        <v>1</v>
      </c>
      <c r="E75" s="17">
        <v>0</v>
      </c>
      <c r="F75" s="24"/>
      <c r="G75" s="22" t="s">
        <v>341</v>
      </c>
      <c r="H75" s="12">
        <v>7627258</v>
      </c>
      <c r="I75" s="12">
        <v>7175573</v>
      </c>
      <c r="J75" s="12">
        <v>0</v>
      </c>
      <c r="K75" s="12">
        <v>0</v>
      </c>
      <c r="L75" s="12">
        <v>451685</v>
      </c>
      <c r="M75" s="12">
        <v>506000</v>
      </c>
      <c r="N75" s="12">
        <v>506000</v>
      </c>
      <c r="O75" s="12">
        <v>0</v>
      </c>
      <c r="P75" s="12">
        <v>4015000</v>
      </c>
      <c r="Q75" s="12">
        <v>4015000</v>
      </c>
      <c r="R75" s="12">
        <v>0</v>
      </c>
      <c r="S75" s="12">
        <v>0</v>
      </c>
      <c r="T75" s="12">
        <v>3170000</v>
      </c>
      <c r="U75" s="12">
        <v>627561</v>
      </c>
      <c r="V75" s="12">
        <v>150000</v>
      </c>
      <c r="W75" s="75">
        <v>6.8</v>
      </c>
      <c r="X75" s="76">
        <v>3.84</v>
      </c>
    </row>
    <row r="76" spans="1:24" ht="12.75">
      <c r="A76" s="254">
        <v>2</v>
      </c>
      <c r="B76" s="255">
        <v>25</v>
      </c>
      <c r="C76" s="255">
        <v>1</v>
      </c>
      <c r="D76" s="17">
        <v>1</v>
      </c>
      <c r="E76" s="17">
        <v>0</v>
      </c>
      <c r="F76" s="24"/>
      <c r="G76" s="22" t="s">
        <v>342</v>
      </c>
      <c r="H76" s="12">
        <v>965909</v>
      </c>
      <c r="I76" s="12">
        <v>617649</v>
      </c>
      <c r="J76" s="12">
        <v>0</v>
      </c>
      <c r="K76" s="12">
        <v>0</v>
      </c>
      <c r="L76" s="12">
        <v>348260</v>
      </c>
      <c r="M76" s="12">
        <v>3550236</v>
      </c>
      <c r="N76" s="12">
        <v>3550236</v>
      </c>
      <c r="O76" s="12">
        <v>0</v>
      </c>
      <c r="P76" s="12">
        <v>6211495.38</v>
      </c>
      <c r="Q76" s="12">
        <v>6211495.38</v>
      </c>
      <c r="R76" s="12">
        <v>0</v>
      </c>
      <c r="S76" s="12">
        <v>0</v>
      </c>
      <c r="T76" s="12">
        <v>3977150.8</v>
      </c>
      <c r="U76" s="12">
        <v>3750236</v>
      </c>
      <c r="V76" s="12">
        <v>0</v>
      </c>
      <c r="W76" s="75">
        <v>15.73</v>
      </c>
      <c r="X76" s="76">
        <v>26.4</v>
      </c>
    </row>
    <row r="77" spans="1:24" ht="12.75">
      <c r="A77" s="254">
        <v>2</v>
      </c>
      <c r="B77" s="255">
        <v>25</v>
      </c>
      <c r="C77" s="255">
        <v>2</v>
      </c>
      <c r="D77" s="17">
        <v>1</v>
      </c>
      <c r="E77" s="17">
        <v>0</v>
      </c>
      <c r="F77" s="24"/>
      <c r="G77" s="22" t="s">
        <v>343</v>
      </c>
      <c r="H77" s="12">
        <v>21615084</v>
      </c>
      <c r="I77" s="12">
        <v>0</v>
      </c>
      <c r="J77" s="12">
        <v>19880000</v>
      </c>
      <c r="K77" s="12">
        <v>0</v>
      </c>
      <c r="L77" s="12">
        <v>1300866</v>
      </c>
      <c r="M77" s="12">
        <v>3600000</v>
      </c>
      <c r="N77" s="12">
        <v>1000000</v>
      </c>
      <c r="O77" s="12">
        <v>2000000</v>
      </c>
      <c r="P77" s="12">
        <v>31356885.8</v>
      </c>
      <c r="Q77" s="12">
        <v>31263930.19</v>
      </c>
      <c r="R77" s="12">
        <v>0</v>
      </c>
      <c r="S77" s="12">
        <v>92955.61</v>
      </c>
      <c r="T77" s="12">
        <v>0</v>
      </c>
      <c r="U77" s="12">
        <v>4741000</v>
      </c>
      <c r="V77" s="12">
        <v>0</v>
      </c>
      <c r="W77" s="75">
        <v>32.77</v>
      </c>
      <c r="X77" s="76">
        <v>4.95</v>
      </c>
    </row>
    <row r="78" spans="1:24" ht="12.75">
      <c r="A78" s="254">
        <v>2</v>
      </c>
      <c r="B78" s="255">
        <v>26</v>
      </c>
      <c r="C78" s="255">
        <v>2</v>
      </c>
      <c r="D78" s="17">
        <v>1</v>
      </c>
      <c r="E78" s="17">
        <v>0</v>
      </c>
      <c r="F78" s="24"/>
      <c r="G78" s="22" t="s">
        <v>344</v>
      </c>
      <c r="H78" s="12">
        <v>4000000</v>
      </c>
      <c r="I78" s="12">
        <v>4000000</v>
      </c>
      <c r="J78" s="12">
        <v>0</v>
      </c>
      <c r="K78" s="12">
        <v>0</v>
      </c>
      <c r="L78" s="12">
        <v>0</v>
      </c>
      <c r="M78" s="12">
        <v>2776088</v>
      </c>
      <c r="N78" s="12">
        <v>2776088</v>
      </c>
      <c r="O78" s="12">
        <v>0</v>
      </c>
      <c r="P78" s="12">
        <v>26537690.35</v>
      </c>
      <c r="Q78" s="12">
        <v>26537690.35</v>
      </c>
      <c r="R78" s="12">
        <v>0</v>
      </c>
      <c r="S78" s="12">
        <v>0</v>
      </c>
      <c r="T78" s="12">
        <v>0</v>
      </c>
      <c r="U78" s="12">
        <v>3926088</v>
      </c>
      <c r="V78" s="12">
        <v>0</v>
      </c>
      <c r="W78" s="75">
        <v>46.77</v>
      </c>
      <c r="X78" s="76">
        <v>6.91</v>
      </c>
    </row>
    <row r="79" spans="1:24" s="107" customFormat="1" ht="15">
      <c r="A79" s="258"/>
      <c r="B79" s="259"/>
      <c r="C79" s="259"/>
      <c r="D79" s="120"/>
      <c r="E79" s="120"/>
      <c r="F79" s="121" t="s">
        <v>345</v>
      </c>
      <c r="G79" s="122"/>
      <c r="H79" s="123">
        <v>274861014.75</v>
      </c>
      <c r="I79" s="123">
        <v>178202582.37</v>
      </c>
      <c r="J79" s="123">
        <v>26609364</v>
      </c>
      <c r="K79" s="123">
        <v>21996927.15</v>
      </c>
      <c r="L79" s="123">
        <v>45795068.23</v>
      </c>
      <c r="M79" s="123">
        <v>125032866.46000001</v>
      </c>
      <c r="N79" s="123">
        <v>112428250.94000001</v>
      </c>
      <c r="O79" s="123">
        <v>10156000</v>
      </c>
      <c r="P79" s="123">
        <v>506390964.0699999</v>
      </c>
      <c r="Q79" s="123">
        <v>501217665.0999998</v>
      </c>
      <c r="R79" s="123">
        <v>0</v>
      </c>
      <c r="S79" s="123">
        <v>5173298.97</v>
      </c>
      <c r="T79" s="123">
        <v>85313555.19000001</v>
      </c>
      <c r="U79" s="123">
        <v>152815743.98000002</v>
      </c>
      <c r="V79" s="123">
        <v>41678614.59</v>
      </c>
      <c r="W79" s="150">
        <v>1839.51</v>
      </c>
      <c r="X79" s="151">
        <v>510.08</v>
      </c>
    </row>
    <row r="80" spans="1:24" ht="12.75">
      <c r="A80" s="254">
        <v>2</v>
      </c>
      <c r="B80" s="255">
        <v>1</v>
      </c>
      <c r="C80" s="255">
        <v>2</v>
      </c>
      <c r="D80" s="17">
        <v>2</v>
      </c>
      <c r="E80" s="17">
        <v>0</v>
      </c>
      <c r="F80" s="24"/>
      <c r="G80" s="22" t="s">
        <v>314</v>
      </c>
      <c r="H80" s="12">
        <v>3035000</v>
      </c>
      <c r="I80" s="12">
        <v>0</v>
      </c>
      <c r="J80" s="12">
        <v>0</v>
      </c>
      <c r="K80" s="12">
        <v>3035000</v>
      </c>
      <c r="L80" s="12">
        <v>0</v>
      </c>
      <c r="M80" s="12">
        <v>1450000</v>
      </c>
      <c r="N80" s="12">
        <v>1450000</v>
      </c>
      <c r="O80" s="12">
        <v>0</v>
      </c>
      <c r="P80" s="12">
        <v>1450000</v>
      </c>
      <c r="Q80" s="12">
        <v>1450000</v>
      </c>
      <c r="R80" s="12">
        <v>0</v>
      </c>
      <c r="S80" s="12">
        <v>0</v>
      </c>
      <c r="T80" s="12">
        <v>0</v>
      </c>
      <c r="U80" s="12">
        <v>1492540</v>
      </c>
      <c r="V80" s="12">
        <v>0</v>
      </c>
      <c r="W80" s="75">
        <v>5.18</v>
      </c>
      <c r="X80" s="76">
        <v>5.33</v>
      </c>
    </row>
    <row r="81" spans="1:24" ht="12.75">
      <c r="A81" s="254">
        <v>2</v>
      </c>
      <c r="B81" s="255">
        <v>17</v>
      </c>
      <c r="C81" s="255">
        <v>1</v>
      </c>
      <c r="D81" s="17">
        <v>2</v>
      </c>
      <c r="E81" s="17">
        <v>0</v>
      </c>
      <c r="F81" s="24"/>
      <c r="G81" s="22" t="s">
        <v>346</v>
      </c>
      <c r="H81" s="12">
        <v>2735627.26</v>
      </c>
      <c r="I81" s="12">
        <v>2171506</v>
      </c>
      <c r="J81" s="12">
        <v>0</v>
      </c>
      <c r="K81" s="12">
        <v>0</v>
      </c>
      <c r="L81" s="12">
        <v>564121.26</v>
      </c>
      <c r="M81" s="12">
        <v>0</v>
      </c>
      <c r="N81" s="12">
        <v>0</v>
      </c>
      <c r="O81" s="12">
        <v>0</v>
      </c>
      <c r="P81" s="12">
        <v>3655346.84</v>
      </c>
      <c r="Q81" s="12">
        <v>3655346.84</v>
      </c>
      <c r="R81" s="12">
        <v>0</v>
      </c>
      <c r="S81" s="12">
        <v>0</v>
      </c>
      <c r="T81" s="12">
        <v>2655346.84</v>
      </c>
      <c r="U81" s="12">
        <v>143000</v>
      </c>
      <c r="V81" s="12">
        <v>0</v>
      </c>
      <c r="W81" s="75">
        <v>7.21</v>
      </c>
      <c r="X81" s="76">
        <v>1.03</v>
      </c>
    </row>
    <row r="82" spans="1:24" ht="12.75">
      <c r="A82" s="254">
        <v>2</v>
      </c>
      <c r="B82" s="255">
        <v>9</v>
      </c>
      <c r="C82" s="255">
        <v>2</v>
      </c>
      <c r="D82" s="17">
        <v>2</v>
      </c>
      <c r="E82" s="17">
        <v>0</v>
      </c>
      <c r="F82" s="24"/>
      <c r="G82" s="22" t="s">
        <v>315</v>
      </c>
      <c r="H82" s="12">
        <v>7429612.18</v>
      </c>
      <c r="I82" s="12">
        <v>6832687.93</v>
      </c>
      <c r="J82" s="12">
        <v>0</v>
      </c>
      <c r="K82" s="12">
        <v>0</v>
      </c>
      <c r="L82" s="12">
        <v>596924.25</v>
      </c>
      <c r="M82" s="12">
        <v>2729273.18</v>
      </c>
      <c r="N82" s="12">
        <v>1979273.18</v>
      </c>
      <c r="O82" s="12">
        <v>750000</v>
      </c>
      <c r="P82" s="12">
        <v>8746609.75</v>
      </c>
      <c r="Q82" s="12">
        <v>8517058.18</v>
      </c>
      <c r="R82" s="12">
        <v>0</v>
      </c>
      <c r="S82" s="12">
        <v>229551.57</v>
      </c>
      <c r="T82" s="12">
        <v>955621.18</v>
      </c>
      <c r="U82" s="12">
        <v>3035307.18</v>
      </c>
      <c r="V82" s="12">
        <v>955621.18</v>
      </c>
      <c r="W82" s="75">
        <v>30.22</v>
      </c>
      <c r="X82" s="76">
        <v>8.06</v>
      </c>
    </row>
    <row r="83" spans="1:24" ht="12.75">
      <c r="A83" s="254">
        <v>2</v>
      </c>
      <c r="B83" s="255">
        <v>24</v>
      </c>
      <c r="C83" s="255">
        <v>2</v>
      </c>
      <c r="D83" s="17">
        <v>2</v>
      </c>
      <c r="E83" s="17">
        <v>0</v>
      </c>
      <c r="F83" s="24"/>
      <c r="G83" s="22" t="s">
        <v>347</v>
      </c>
      <c r="H83" s="12">
        <v>1260567</v>
      </c>
      <c r="I83" s="12">
        <v>1260567</v>
      </c>
      <c r="J83" s="12">
        <v>0</v>
      </c>
      <c r="K83" s="12">
        <v>0</v>
      </c>
      <c r="L83" s="12">
        <v>0</v>
      </c>
      <c r="M83" s="12">
        <v>2928690</v>
      </c>
      <c r="N83" s="12">
        <v>2928690</v>
      </c>
      <c r="O83" s="12">
        <v>0</v>
      </c>
      <c r="P83" s="12">
        <v>4881674.21</v>
      </c>
      <c r="Q83" s="12">
        <v>4876283.37</v>
      </c>
      <c r="R83" s="12">
        <v>0</v>
      </c>
      <c r="S83" s="12">
        <v>5390.84</v>
      </c>
      <c r="T83" s="12">
        <v>4876283.37</v>
      </c>
      <c r="U83" s="12">
        <v>3069919</v>
      </c>
      <c r="V83" s="12">
        <v>2313064</v>
      </c>
      <c r="W83" s="75">
        <v>0.05</v>
      </c>
      <c r="X83" s="76">
        <v>7.44</v>
      </c>
    </row>
    <row r="84" spans="1:24" ht="12.75">
      <c r="A84" s="254">
        <v>2</v>
      </c>
      <c r="B84" s="255">
        <v>13</v>
      </c>
      <c r="C84" s="255">
        <v>1</v>
      </c>
      <c r="D84" s="17">
        <v>2</v>
      </c>
      <c r="E84" s="17">
        <v>0</v>
      </c>
      <c r="F84" s="24"/>
      <c r="G84" s="22" t="s">
        <v>348</v>
      </c>
      <c r="H84" s="12">
        <v>1000000</v>
      </c>
      <c r="I84" s="12">
        <v>0</v>
      </c>
      <c r="J84" s="12">
        <v>1000000</v>
      </c>
      <c r="K84" s="12">
        <v>0</v>
      </c>
      <c r="L84" s="12">
        <v>0</v>
      </c>
      <c r="M84" s="12">
        <v>265600</v>
      </c>
      <c r="N84" s="12">
        <v>165600</v>
      </c>
      <c r="O84" s="12">
        <v>100000</v>
      </c>
      <c r="P84" s="12">
        <v>6655400</v>
      </c>
      <c r="Q84" s="12">
        <v>6655400</v>
      </c>
      <c r="R84" s="12">
        <v>0</v>
      </c>
      <c r="S84" s="12">
        <v>0</v>
      </c>
      <c r="T84" s="12">
        <v>0</v>
      </c>
      <c r="U84" s="12">
        <v>616071</v>
      </c>
      <c r="V84" s="12">
        <v>0</v>
      </c>
      <c r="W84" s="75">
        <v>52.57</v>
      </c>
      <c r="X84" s="76">
        <v>4.86</v>
      </c>
    </row>
    <row r="85" spans="1:24" ht="12.75">
      <c r="A85" s="254">
        <v>2</v>
      </c>
      <c r="B85" s="255">
        <v>21</v>
      </c>
      <c r="C85" s="255">
        <v>4</v>
      </c>
      <c r="D85" s="17">
        <v>2</v>
      </c>
      <c r="E85" s="17">
        <v>0</v>
      </c>
      <c r="F85" s="24"/>
      <c r="G85" s="22" t="s">
        <v>349</v>
      </c>
      <c r="H85" s="12">
        <v>2800000</v>
      </c>
      <c r="I85" s="12">
        <v>2800000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716475.1</v>
      </c>
      <c r="Q85" s="12">
        <v>570140.91</v>
      </c>
      <c r="R85" s="12">
        <v>0</v>
      </c>
      <c r="S85" s="12">
        <v>146334.19</v>
      </c>
      <c r="T85" s="12">
        <v>0</v>
      </c>
      <c r="U85" s="12">
        <v>47803</v>
      </c>
      <c r="V85" s="12">
        <v>0</v>
      </c>
      <c r="W85" s="75">
        <v>4.16</v>
      </c>
      <c r="X85" s="76">
        <v>0.27</v>
      </c>
    </row>
    <row r="86" spans="1:24" ht="12.75">
      <c r="A86" s="254">
        <v>2</v>
      </c>
      <c r="B86" s="255">
        <v>23</v>
      </c>
      <c r="C86" s="255">
        <v>1</v>
      </c>
      <c r="D86" s="17">
        <v>2</v>
      </c>
      <c r="E86" s="17">
        <v>0</v>
      </c>
      <c r="F86" s="24"/>
      <c r="G86" s="22" t="s">
        <v>350</v>
      </c>
      <c r="H86" s="12">
        <v>5330000</v>
      </c>
      <c r="I86" s="12">
        <v>5330000</v>
      </c>
      <c r="J86" s="12">
        <v>0</v>
      </c>
      <c r="K86" s="12">
        <v>0</v>
      </c>
      <c r="L86" s="12">
        <v>0</v>
      </c>
      <c r="M86" s="12">
        <v>1270607</v>
      </c>
      <c r="N86" s="12">
        <v>1270607</v>
      </c>
      <c r="O86" s="12">
        <v>0</v>
      </c>
      <c r="P86" s="12">
        <v>6291650.76</v>
      </c>
      <c r="Q86" s="12">
        <v>5695607.47</v>
      </c>
      <c r="R86" s="12">
        <v>0</v>
      </c>
      <c r="S86" s="12">
        <v>596043.29</v>
      </c>
      <c r="T86" s="12">
        <v>0</v>
      </c>
      <c r="U86" s="12">
        <v>1560607</v>
      </c>
      <c r="V86" s="12">
        <v>0</v>
      </c>
      <c r="W86" s="75">
        <v>17.49</v>
      </c>
      <c r="X86" s="76">
        <v>4.34</v>
      </c>
    </row>
    <row r="87" spans="1:24" ht="12.75">
      <c r="A87" s="254">
        <v>2</v>
      </c>
      <c r="B87" s="255">
        <v>23</v>
      </c>
      <c r="C87" s="255">
        <v>2</v>
      </c>
      <c r="D87" s="17">
        <v>2</v>
      </c>
      <c r="E87" s="17">
        <v>0</v>
      </c>
      <c r="F87" s="24"/>
      <c r="G87" s="22" t="s">
        <v>351</v>
      </c>
      <c r="H87" s="12">
        <v>9962400</v>
      </c>
      <c r="I87" s="12">
        <v>7100000</v>
      </c>
      <c r="J87" s="12">
        <v>0</v>
      </c>
      <c r="K87" s="12">
        <v>0</v>
      </c>
      <c r="L87" s="12">
        <v>2862400</v>
      </c>
      <c r="M87" s="12">
        <v>2862400</v>
      </c>
      <c r="N87" s="12">
        <v>2862400</v>
      </c>
      <c r="O87" s="12">
        <v>0</v>
      </c>
      <c r="P87" s="12">
        <v>18698900</v>
      </c>
      <c r="Q87" s="12">
        <v>18698900</v>
      </c>
      <c r="R87" s="12">
        <v>0</v>
      </c>
      <c r="S87" s="12">
        <v>0</v>
      </c>
      <c r="T87" s="12">
        <v>0</v>
      </c>
      <c r="U87" s="12">
        <v>3862400</v>
      </c>
      <c r="V87" s="12">
        <v>0</v>
      </c>
      <c r="W87" s="75">
        <v>25.86</v>
      </c>
      <c r="X87" s="76">
        <v>5.34</v>
      </c>
    </row>
    <row r="88" spans="1:24" ht="12.75">
      <c r="A88" s="254">
        <v>2</v>
      </c>
      <c r="B88" s="255">
        <v>19</v>
      </c>
      <c r="C88" s="255">
        <v>3</v>
      </c>
      <c r="D88" s="17">
        <v>2</v>
      </c>
      <c r="E88" s="17">
        <v>0</v>
      </c>
      <c r="F88" s="24"/>
      <c r="G88" s="22" t="s">
        <v>352</v>
      </c>
      <c r="H88" s="12">
        <v>8334927</v>
      </c>
      <c r="I88" s="12">
        <v>8334927</v>
      </c>
      <c r="J88" s="12">
        <v>0</v>
      </c>
      <c r="K88" s="12">
        <v>0</v>
      </c>
      <c r="L88" s="12">
        <v>0</v>
      </c>
      <c r="M88" s="12">
        <v>8407141</v>
      </c>
      <c r="N88" s="12">
        <v>8407141</v>
      </c>
      <c r="O88" s="12">
        <v>0</v>
      </c>
      <c r="P88" s="12">
        <v>8347148.9</v>
      </c>
      <c r="Q88" s="12">
        <v>8347148.9</v>
      </c>
      <c r="R88" s="12">
        <v>0</v>
      </c>
      <c r="S88" s="12">
        <v>0</v>
      </c>
      <c r="T88" s="12">
        <v>5524927</v>
      </c>
      <c r="U88" s="12">
        <v>8754507</v>
      </c>
      <c r="V88" s="12">
        <v>3024927</v>
      </c>
      <c r="W88" s="75">
        <v>12.14</v>
      </c>
      <c r="X88" s="76">
        <v>24.65</v>
      </c>
    </row>
    <row r="89" spans="1:24" ht="12.75">
      <c r="A89" s="254">
        <v>2</v>
      </c>
      <c r="B89" s="255">
        <v>14</v>
      </c>
      <c r="C89" s="255">
        <v>3</v>
      </c>
      <c r="D89" s="17">
        <v>2</v>
      </c>
      <c r="E89" s="17">
        <v>0</v>
      </c>
      <c r="F89" s="24"/>
      <c r="G89" s="22" t="s">
        <v>353</v>
      </c>
      <c r="H89" s="12">
        <v>4190000</v>
      </c>
      <c r="I89" s="12">
        <v>0</v>
      </c>
      <c r="J89" s="12">
        <v>4190000</v>
      </c>
      <c r="K89" s="12">
        <v>0</v>
      </c>
      <c r="L89" s="12">
        <v>0</v>
      </c>
      <c r="M89" s="12">
        <v>1500000</v>
      </c>
      <c r="N89" s="12">
        <v>0</v>
      </c>
      <c r="O89" s="12">
        <v>1500000</v>
      </c>
      <c r="P89" s="12">
        <v>5100000</v>
      </c>
      <c r="Q89" s="12">
        <v>5100000</v>
      </c>
      <c r="R89" s="12">
        <v>0</v>
      </c>
      <c r="S89" s="12">
        <v>0</v>
      </c>
      <c r="T89" s="12">
        <v>5100000</v>
      </c>
      <c r="U89" s="12">
        <v>1765249</v>
      </c>
      <c r="V89" s="12">
        <v>1500000</v>
      </c>
      <c r="W89" s="75">
        <v>0</v>
      </c>
      <c r="X89" s="76">
        <v>1.07</v>
      </c>
    </row>
    <row r="90" spans="1:24" ht="12.75">
      <c r="A90" s="254">
        <v>2</v>
      </c>
      <c r="B90" s="255">
        <v>15</v>
      </c>
      <c r="C90" s="255">
        <v>2</v>
      </c>
      <c r="D90" s="17">
        <v>2</v>
      </c>
      <c r="E90" s="17">
        <v>0</v>
      </c>
      <c r="F90" s="24"/>
      <c r="G90" s="22" t="s">
        <v>354</v>
      </c>
      <c r="H90" s="12">
        <v>2481606</v>
      </c>
      <c r="I90" s="12">
        <v>2481606</v>
      </c>
      <c r="J90" s="12">
        <v>0</v>
      </c>
      <c r="K90" s="12">
        <v>0</v>
      </c>
      <c r="L90" s="12">
        <v>0</v>
      </c>
      <c r="M90" s="12">
        <v>923251</v>
      </c>
      <c r="N90" s="12">
        <v>923251</v>
      </c>
      <c r="O90" s="12">
        <v>0</v>
      </c>
      <c r="P90" s="12">
        <v>4741515</v>
      </c>
      <c r="Q90" s="12">
        <v>4740295</v>
      </c>
      <c r="R90" s="12">
        <v>0</v>
      </c>
      <c r="S90" s="12">
        <v>1220</v>
      </c>
      <c r="T90" s="12">
        <v>412445</v>
      </c>
      <c r="U90" s="12">
        <v>1188251</v>
      </c>
      <c r="V90" s="12">
        <v>0</v>
      </c>
      <c r="W90" s="75">
        <v>36.98</v>
      </c>
      <c r="X90" s="76">
        <v>10.15</v>
      </c>
    </row>
    <row r="91" spans="1:24" ht="12.75">
      <c r="A91" s="254">
        <v>2</v>
      </c>
      <c r="B91" s="255">
        <v>14</v>
      </c>
      <c r="C91" s="255">
        <v>4</v>
      </c>
      <c r="D91" s="17">
        <v>2</v>
      </c>
      <c r="E91" s="17">
        <v>0</v>
      </c>
      <c r="F91" s="24"/>
      <c r="G91" s="22" t="s">
        <v>355</v>
      </c>
      <c r="H91" s="12">
        <v>2353367</v>
      </c>
      <c r="I91" s="12">
        <v>1661934</v>
      </c>
      <c r="J91" s="12">
        <v>0</v>
      </c>
      <c r="K91" s="12">
        <v>0</v>
      </c>
      <c r="L91" s="12">
        <v>691433</v>
      </c>
      <c r="M91" s="12">
        <v>930750</v>
      </c>
      <c r="N91" s="12">
        <v>930750</v>
      </c>
      <c r="O91" s="12">
        <v>0</v>
      </c>
      <c r="P91" s="12">
        <v>6935324</v>
      </c>
      <c r="Q91" s="12">
        <v>6935324</v>
      </c>
      <c r="R91" s="12">
        <v>0</v>
      </c>
      <c r="S91" s="12">
        <v>0</v>
      </c>
      <c r="T91" s="12">
        <v>0</v>
      </c>
      <c r="U91" s="12">
        <v>1338000</v>
      </c>
      <c r="V91" s="12">
        <v>0</v>
      </c>
      <c r="W91" s="75">
        <v>50.37</v>
      </c>
      <c r="X91" s="76">
        <v>9.71</v>
      </c>
    </row>
    <row r="92" spans="1:24" ht="12.75">
      <c r="A92" s="254">
        <v>2</v>
      </c>
      <c r="B92" s="255">
        <v>2</v>
      </c>
      <c r="C92" s="255">
        <v>5</v>
      </c>
      <c r="D92" s="17">
        <v>2</v>
      </c>
      <c r="E92" s="17">
        <v>0</v>
      </c>
      <c r="F92" s="24"/>
      <c r="G92" s="22" t="s">
        <v>317</v>
      </c>
      <c r="H92" s="12">
        <v>3723401</v>
      </c>
      <c r="I92" s="12">
        <v>3200000</v>
      </c>
      <c r="J92" s="12">
        <v>0</v>
      </c>
      <c r="K92" s="12">
        <v>0</v>
      </c>
      <c r="L92" s="12">
        <v>523401</v>
      </c>
      <c r="M92" s="12">
        <v>1300000</v>
      </c>
      <c r="N92" s="12">
        <v>1300000</v>
      </c>
      <c r="O92" s="12">
        <v>0</v>
      </c>
      <c r="P92" s="12">
        <v>7955875.82</v>
      </c>
      <c r="Q92" s="12">
        <v>7954880</v>
      </c>
      <c r="R92" s="12">
        <v>0</v>
      </c>
      <c r="S92" s="12">
        <v>995.82</v>
      </c>
      <c r="T92" s="12">
        <v>0</v>
      </c>
      <c r="U92" s="12">
        <v>1807800</v>
      </c>
      <c r="V92" s="12">
        <v>0</v>
      </c>
      <c r="W92" s="75">
        <v>34.84</v>
      </c>
      <c r="X92" s="76">
        <v>7.91</v>
      </c>
    </row>
    <row r="93" spans="1:24" ht="12.75">
      <c r="A93" s="254">
        <v>2</v>
      </c>
      <c r="B93" s="255">
        <v>16</v>
      </c>
      <c r="C93" s="255">
        <v>2</v>
      </c>
      <c r="D93" s="17">
        <v>2</v>
      </c>
      <c r="E93" s="17">
        <v>0</v>
      </c>
      <c r="F93" s="24"/>
      <c r="G93" s="22" t="s">
        <v>356</v>
      </c>
      <c r="H93" s="12">
        <v>1438363</v>
      </c>
      <c r="I93" s="12">
        <v>1055088</v>
      </c>
      <c r="J93" s="12">
        <v>0</v>
      </c>
      <c r="K93" s="12">
        <v>0</v>
      </c>
      <c r="L93" s="12">
        <v>0</v>
      </c>
      <c r="M93" s="12">
        <v>1258283.52</v>
      </c>
      <c r="N93" s="12">
        <v>1155084</v>
      </c>
      <c r="O93" s="12">
        <v>0</v>
      </c>
      <c r="P93" s="12">
        <v>3951521</v>
      </c>
      <c r="Q93" s="12">
        <v>3951521</v>
      </c>
      <c r="R93" s="12">
        <v>0</v>
      </c>
      <c r="S93" s="12">
        <v>0</v>
      </c>
      <c r="T93" s="12">
        <v>173328.6</v>
      </c>
      <c r="U93" s="12">
        <v>1273308</v>
      </c>
      <c r="V93" s="12">
        <v>407588</v>
      </c>
      <c r="W93" s="75">
        <v>33.66</v>
      </c>
      <c r="X93" s="76">
        <v>7.71</v>
      </c>
    </row>
    <row r="94" spans="1:24" ht="12.75">
      <c r="A94" s="254">
        <v>2</v>
      </c>
      <c r="B94" s="255">
        <v>3</v>
      </c>
      <c r="C94" s="255">
        <v>2</v>
      </c>
      <c r="D94" s="17">
        <v>2</v>
      </c>
      <c r="E94" s="17">
        <v>0</v>
      </c>
      <c r="F94" s="24"/>
      <c r="G94" s="22" t="s">
        <v>318</v>
      </c>
      <c r="H94" s="12">
        <v>4566899</v>
      </c>
      <c r="I94" s="12">
        <v>1864295</v>
      </c>
      <c r="J94" s="12">
        <v>0</v>
      </c>
      <c r="K94" s="12">
        <v>0</v>
      </c>
      <c r="L94" s="12">
        <v>2702604</v>
      </c>
      <c r="M94" s="12">
        <v>764458</v>
      </c>
      <c r="N94" s="12">
        <v>764458</v>
      </c>
      <c r="O94" s="12">
        <v>0</v>
      </c>
      <c r="P94" s="12">
        <v>4885375.33</v>
      </c>
      <c r="Q94" s="12">
        <v>4885375.33</v>
      </c>
      <c r="R94" s="12">
        <v>0</v>
      </c>
      <c r="S94" s="12">
        <v>0</v>
      </c>
      <c r="T94" s="12">
        <v>280175.33</v>
      </c>
      <c r="U94" s="12">
        <v>1000958</v>
      </c>
      <c r="V94" s="12">
        <v>0</v>
      </c>
      <c r="W94" s="75">
        <v>27.33</v>
      </c>
      <c r="X94" s="76">
        <v>5.94</v>
      </c>
    </row>
    <row r="95" spans="1:24" ht="12.75">
      <c r="A95" s="254">
        <v>2</v>
      </c>
      <c r="B95" s="255">
        <v>16</v>
      </c>
      <c r="C95" s="255">
        <v>3</v>
      </c>
      <c r="D95" s="17">
        <v>2</v>
      </c>
      <c r="E95" s="17">
        <v>0</v>
      </c>
      <c r="F95" s="24"/>
      <c r="G95" s="22" t="s">
        <v>357</v>
      </c>
      <c r="H95" s="12">
        <v>8168554</v>
      </c>
      <c r="I95" s="12">
        <v>0</v>
      </c>
      <c r="J95" s="12">
        <v>0</v>
      </c>
      <c r="K95" s="12">
        <v>8068554</v>
      </c>
      <c r="L95" s="12">
        <v>0</v>
      </c>
      <c r="M95" s="12">
        <v>100000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75">
        <v>0</v>
      </c>
      <c r="X95" s="76">
        <v>0</v>
      </c>
    </row>
    <row r="96" spans="1:24" ht="12.75">
      <c r="A96" s="254">
        <v>2</v>
      </c>
      <c r="B96" s="255">
        <v>1</v>
      </c>
      <c r="C96" s="255">
        <v>3</v>
      </c>
      <c r="D96" s="17">
        <v>2</v>
      </c>
      <c r="E96" s="17">
        <v>0</v>
      </c>
      <c r="F96" s="24"/>
      <c r="G96" s="22" t="s">
        <v>358</v>
      </c>
      <c r="H96" s="12">
        <v>4351812.5</v>
      </c>
      <c r="I96" s="12">
        <v>2844000</v>
      </c>
      <c r="J96" s="12">
        <v>0</v>
      </c>
      <c r="K96" s="12">
        <v>0</v>
      </c>
      <c r="L96" s="12">
        <v>1507812.5</v>
      </c>
      <c r="M96" s="12">
        <v>2583395</v>
      </c>
      <c r="N96" s="12">
        <v>2583395</v>
      </c>
      <c r="O96" s="12">
        <v>0</v>
      </c>
      <c r="P96" s="12">
        <v>6631127.5</v>
      </c>
      <c r="Q96" s="12">
        <v>6631127.5</v>
      </c>
      <c r="R96" s="12">
        <v>0</v>
      </c>
      <c r="S96" s="12">
        <v>0</v>
      </c>
      <c r="T96" s="12">
        <v>3646650</v>
      </c>
      <c r="U96" s="12">
        <v>3045495</v>
      </c>
      <c r="V96" s="12">
        <v>1874400</v>
      </c>
      <c r="W96" s="75">
        <v>14.24</v>
      </c>
      <c r="X96" s="76">
        <v>5.58</v>
      </c>
    </row>
    <row r="97" spans="1:24" ht="12.75">
      <c r="A97" s="254">
        <v>2</v>
      </c>
      <c r="B97" s="255">
        <v>6</v>
      </c>
      <c r="C97" s="255">
        <v>5</v>
      </c>
      <c r="D97" s="17">
        <v>2</v>
      </c>
      <c r="E97" s="17">
        <v>0</v>
      </c>
      <c r="F97" s="24"/>
      <c r="G97" s="22" t="s">
        <v>359</v>
      </c>
      <c r="H97" s="12">
        <v>10227877</v>
      </c>
      <c r="I97" s="12">
        <v>10227877</v>
      </c>
      <c r="J97" s="12">
        <v>0</v>
      </c>
      <c r="K97" s="12">
        <v>0</v>
      </c>
      <c r="L97" s="12">
        <v>0</v>
      </c>
      <c r="M97" s="12">
        <v>5903652</v>
      </c>
      <c r="N97" s="12">
        <v>5903652</v>
      </c>
      <c r="O97" s="12">
        <v>0</v>
      </c>
      <c r="P97" s="12">
        <v>8869980.12</v>
      </c>
      <c r="Q97" s="12">
        <v>8869980.12</v>
      </c>
      <c r="R97" s="12">
        <v>0</v>
      </c>
      <c r="S97" s="12">
        <v>0</v>
      </c>
      <c r="T97" s="12">
        <v>3402203.6</v>
      </c>
      <c r="U97" s="12">
        <v>6453652</v>
      </c>
      <c r="V97" s="12">
        <v>4889956</v>
      </c>
      <c r="W97" s="75">
        <v>28.6</v>
      </c>
      <c r="X97" s="76">
        <v>8.17</v>
      </c>
    </row>
    <row r="98" spans="1:24" ht="12.75">
      <c r="A98" s="254">
        <v>2</v>
      </c>
      <c r="B98" s="255">
        <v>4</v>
      </c>
      <c r="C98" s="255">
        <v>2</v>
      </c>
      <c r="D98" s="17">
        <v>2</v>
      </c>
      <c r="E98" s="17">
        <v>0</v>
      </c>
      <c r="F98" s="24"/>
      <c r="G98" s="22" t="s">
        <v>360</v>
      </c>
      <c r="H98" s="12">
        <v>1816122</v>
      </c>
      <c r="I98" s="12">
        <v>1732210</v>
      </c>
      <c r="J98" s="12">
        <v>0</v>
      </c>
      <c r="K98" s="12">
        <v>0</v>
      </c>
      <c r="L98" s="12">
        <v>83912</v>
      </c>
      <c r="M98" s="12">
        <v>650733</v>
      </c>
      <c r="N98" s="12">
        <v>650733</v>
      </c>
      <c r="O98" s="12">
        <v>0</v>
      </c>
      <c r="P98" s="12">
        <v>4142837.96</v>
      </c>
      <c r="Q98" s="12">
        <v>4142837.83</v>
      </c>
      <c r="R98" s="12">
        <v>0</v>
      </c>
      <c r="S98" s="12">
        <v>0.13</v>
      </c>
      <c r="T98" s="12">
        <v>500000</v>
      </c>
      <c r="U98" s="12">
        <v>862733</v>
      </c>
      <c r="V98" s="12">
        <v>257733</v>
      </c>
      <c r="W98" s="75">
        <v>32.11</v>
      </c>
      <c r="X98" s="76">
        <v>5.33</v>
      </c>
    </row>
    <row r="99" spans="1:24" ht="12.75">
      <c r="A99" s="254">
        <v>2</v>
      </c>
      <c r="B99" s="255">
        <v>3</v>
      </c>
      <c r="C99" s="255">
        <v>3</v>
      </c>
      <c r="D99" s="17">
        <v>2</v>
      </c>
      <c r="E99" s="17">
        <v>0</v>
      </c>
      <c r="F99" s="24"/>
      <c r="G99" s="22" t="s">
        <v>361</v>
      </c>
      <c r="H99" s="12">
        <v>2500000</v>
      </c>
      <c r="I99" s="12">
        <v>2000000</v>
      </c>
      <c r="J99" s="12">
        <v>0</v>
      </c>
      <c r="K99" s="12">
        <v>0</v>
      </c>
      <c r="L99" s="12">
        <v>500000</v>
      </c>
      <c r="M99" s="12">
        <v>1024300</v>
      </c>
      <c r="N99" s="12">
        <v>1024300</v>
      </c>
      <c r="O99" s="12">
        <v>0</v>
      </c>
      <c r="P99" s="12">
        <v>6796088.61</v>
      </c>
      <c r="Q99" s="12">
        <v>6796088.61</v>
      </c>
      <c r="R99" s="12">
        <v>0</v>
      </c>
      <c r="S99" s="12">
        <v>0</v>
      </c>
      <c r="T99" s="12">
        <v>0</v>
      </c>
      <c r="U99" s="12">
        <v>1357000</v>
      </c>
      <c r="V99" s="12">
        <v>0</v>
      </c>
      <c r="W99" s="75">
        <v>32.33</v>
      </c>
      <c r="X99" s="76">
        <v>6.45</v>
      </c>
    </row>
    <row r="100" spans="1:24" ht="12.75">
      <c r="A100" s="254">
        <v>2</v>
      </c>
      <c r="B100" s="255">
        <v>6</v>
      </c>
      <c r="C100" s="255">
        <v>6</v>
      </c>
      <c r="D100" s="17">
        <v>2</v>
      </c>
      <c r="E100" s="17">
        <v>0</v>
      </c>
      <c r="F100" s="24"/>
      <c r="G100" s="22" t="s">
        <v>362</v>
      </c>
      <c r="H100" s="12">
        <v>4872496</v>
      </c>
      <c r="I100" s="12">
        <v>4872496</v>
      </c>
      <c r="J100" s="12">
        <v>0</v>
      </c>
      <c r="K100" s="12">
        <v>0</v>
      </c>
      <c r="L100" s="12">
        <v>0</v>
      </c>
      <c r="M100" s="12">
        <v>585780</v>
      </c>
      <c r="N100" s="12">
        <v>585780</v>
      </c>
      <c r="O100" s="12">
        <v>0</v>
      </c>
      <c r="P100" s="12">
        <v>2988398.81</v>
      </c>
      <c r="Q100" s="12">
        <v>2988398.81</v>
      </c>
      <c r="R100" s="12">
        <v>0</v>
      </c>
      <c r="S100" s="12">
        <v>0</v>
      </c>
      <c r="T100" s="12">
        <v>1377503.81</v>
      </c>
      <c r="U100" s="12">
        <v>735780</v>
      </c>
      <c r="V100" s="12">
        <v>0</v>
      </c>
      <c r="W100" s="75">
        <v>9.65</v>
      </c>
      <c r="X100" s="76">
        <v>4.4</v>
      </c>
    </row>
    <row r="101" spans="1:24" ht="12.75">
      <c r="A101" s="254">
        <v>2</v>
      </c>
      <c r="B101" s="255">
        <v>23</v>
      </c>
      <c r="C101" s="255">
        <v>3</v>
      </c>
      <c r="D101" s="17">
        <v>2</v>
      </c>
      <c r="E101" s="17">
        <v>0</v>
      </c>
      <c r="F101" s="24"/>
      <c r="G101" s="22" t="s">
        <v>363</v>
      </c>
      <c r="H101" s="12">
        <v>817339.83</v>
      </c>
      <c r="I101" s="12">
        <v>0</v>
      </c>
      <c r="J101" s="12">
        <v>0</v>
      </c>
      <c r="K101" s="12">
        <v>0</v>
      </c>
      <c r="L101" s="12">
        <v>817339.83</v>
      </c>
      <c r="M101" s="12">
        <v>247936</v>
      </c>
      <c r="N101" s="12">
        <v>247936</v>
      </c>
      <c r="O101" s="12">
        <v>0</v>
      </c>
      <c r="P101" s="12">
        <v>3657016</v>
      </c>
      <c r="Q101" s="12">
        <v>3657016</v>
      </c>
      <c r="R101" s="12">
        <v>0</v>
      </c>
      <c r="S101" s="12">
        <v>0</v>
      </c>
      <c r="T101" s="12">
        <v>0</v>
      </c>
      <c r="U101" s="12">
        <v>374838</v>
      </c>
      <c r="V101" s="12">
        <v>0</v>
      </c>
      <c r="W101" s="75">
        <v>31.5</v>
      </c>
      <c r="X101" s="76">
        <v>3.22</v>
      </c>
    </row>
    <row r="102" spans="1:24" ht="12.75">
      <c r="A102" s="254">
        <v>2</v>
      </c>
      <c r="B102" s="255">
        <v>24</v>
      </c>
      <c r="C102" s="255">
        <v>3</v>
      </c>
      <c r="D102" s="17">
        <v>2</v>
      </c>
      <c r="E102" s="17">
        <v>0</v>
      </c>
      <c r="F102" s="24"/>
      <c r="G102" s="22" t="s">
        <v>364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195804</v>
      </c>
      <c r="N102" s="12">
        <v>195804</v>
      </c>
      <c r="O102" s="12">
        <v>0</v>
      </c>
      <c r="P102" s="12">
        <v>423503.71</v>
      </c>
      <c r="Q102" s="12">
        <v>384493.47</v>
      </c>
      <c r="R102" s="12">
        <v>0</v>
      </c>
      <c r="S102" s="12">
        <v>39010.24</v>
      </c>
      <c r="T102" s="12">
        <v>0</v>
      </c>
      <c r="U102" s="12">
        <v>225804</v>
      </c>
      <c r="V102" s="12">
        <v>0</v>
      </c>
      <c r="W102" s="75">
        <v>1.9</v>
      </c>
      <c r="X102" s="76">
        <v>1.01</v>
      </c>
    </row>
    <row r="103" spans="1:24" ht="12.75">
      <c r="A103" s="254">
        <v>2</v>
      </c>
      <c r="B103" s="255">
        <v>7</v>
      </c>
      <c r="C103" s="255">
        <v>2</v>
      </c>
      <c r="D103" s="17">
        <v>2</v>
      </c>
      <c r="E103" s="17">
        <v>0</v>
      </c>
      <c r="F103" s="24"/>
      <c r="G103" s="22" t="s">
        <v>321</v>
      </c>
      <c r="H103" s="12">
        <v>3799000.18</v>
      </c>
      <c r="I103" s="12">
        <v>3799000.18</v>
      </c>
      <c r="J103" s="12">
        <v>0</v>
      </c>
      <c r="K103" s="12">
        <v>0</v>
      </c>
      <c r="L103" s="12">
        <v>0</v>
      </c>
      <c r="M103" s="12">
        <v>391059</v>
      </c>
      <c r="N103" s="12">
        <v>391059</v>
      </c>
      <c r="O103" s="12">
        <v>0</v>
      </c>
      <c r="P103" s="12">
        <v>2100779.2</v>
      </c>
      <c r="Q103" s="12">
        <v>2100779.2</v>
      </c>
      <c r="R103" s="12">
        <v>0</v>
      </c>
      <c r="S103" s="12">
        <v>0</v>
      </c>
      <c r="T103" s="12">
        <v>0</v>
      </c>
      <c r="U103" s="12">
        <v>609274</v>
      </c>
      <c r="V103" s="12">
        <v>0</v>
      </c>
      <c r="W103" s="75">
        <v>8.71</v>
      </c>
      <c r="X103" s="76">
        <v>2.52</v>
      </c>
    </row>
    <row r="104" spans="1:24" ht="12.75">
      <c r="A104" s="254">
        <v>2</v>
      </c>
      <c r="B104" s="255">
        <v>8</v>
      </c>
      <c r="C104" s="255">
        <v>7</v>
      </c>
      <c r="D104" s="17">
        <v>2</v>
      </c>
      <c r="E104" s="17">
        <v>0</v>
      </c>
      <c r="F104" s="24"/>
      <c r="G104" s="22" t="s">
        <v>323</v>
      </c>
      <c r="H104" s="12">
        <v>5051988</v>
      </c>
      <c r="I104" s="12">
        <v>4600000</v>
      </c>
      <c r="J104" s="12">
        <v>0</v>
      </c>
      <c r="K104" s="12">
        <v>0</v>
      </c>
      <c r="L104" s="12">
        <v>451988</v>
      </c>
      <c r="M104" s="12">
        <v>4058037</v>
      </c>
      <c r="N104" s="12">
        <v>4058037</v>
      </c>
      <c r="O104" s="12">
        <v>0</v>
      </c>
      <c r="P104" s="12">
        <v>24472134.36</v>
      </c>
      <c r="Q104" s="12">
        <v>24143520.61</v>
      </c>
      <c r="R104" s="12">
        <v>0</v>
      </c>
      <c r="S104" s="12">
        <v>328613.75</v>
      </c>
      <c r="T104" s="12">
        <v>0</v>
      </c>
      <c r="U104" s="12">
        <v>5258037</v>
      </c>
      <c r="V104" s="12">
        <v>0</v>
      </c>
      <c r="W104" s="75">
        <v>49.75</v>
      </c>
      <c r="X104" s="76">
        <v>10.69</v>
      </c>
    </row>
    <row r="105" spans="1:24" ht="12.75">
      <c r="A105" s="254">
        <v>2</v>
      </c>
      <c r="B105" s="255">
        <v>23</v>
      </c>
      <c r="C105" s="255">
        <v>5</v>
      </c>
      <c r="D105" s="17">
        <v>2</v>
      </c>
      <c r="E105" s="17">
        <v>0</v>
      </c>
      <c r="F105" s="24"/>
      <c r="G105" s="22" t="s">
        <v>365</v>
      </c>
      <c r="H105" s="12">
        <v>11417911</v>
      </c>
      <c r="I105" s="12">
        <v>5455121</v>
      </c>
      <c r="J105" s="12">
        <v>0</v>
      </c>
      <c r="K105" s="12">
        <v>1540120</v>
      </c>
      <c r="L105" s="12">
        <v>4422670</v>
      </c>
      <c r="M105" s="12">
        <v>1540120</v>
      </c>
      <c r="N105" s="12">
        <v>1540120</v>
      </c>
      <c r="O105" s="12">
        <v>0</v>
      </c>
      <c r="P105" s="12">
        <v>8130634.16</v>
      </c>
      <c r="Q105" s="12">
        <v>8130634.16</v>
      </c>
      <c r="R105" s="12">
        <v>0</v>
      </c>
      <c r="S105" s="12">
        <v>0</v>
      </c>
      <c r="T105" s="12">
        <v>0</v>
      </c>
      <c r="U105" s="12">
        <v>1840120</v>
      </c>
      <c r="V105" s="12">
        <v>0</v>
      </c>
      <c r="W105" s="75">
        <v>9.36</v>
      </c>
      <c r="X105" s="76">
        <v>2.11</v>
      </c>
    </row>
    <row r="106" spans="1:24" ht="12.75">
      <c r="A106" s="254">
        <v>2</v>
      </c>
      <c r="B106" s="255">
        <v>17</v>
      </c>
      <c r="C106" s="255">
        <v>2</v>
      </c>
      <c r="D106" s="17">
        <v>2</v>
      </c>
      <c r="E106" s="17">
        <v>0</v>
      </c>
      <c r="F106" s="24"/>
      <c r="G106" s="22" t="s">
        <v>366</v>
      </c>
      <c r="H106" s="12">
        <v>7406519.58</v>
      </c>
      <c r="I106" s="12">
        <v>6930600</v>
      </c>
      <c r="J106" s="12">
        <v>0</v>
      </c>
      <c r="K106" s="12">
        <v>423519.58</v>
      </c>
      <c r="L106" s="12">
        <v>0</v>
      </c>
      <c r="M106" s="12">
        <v>0</v>
      </c>
      <c r="N106" s="12">
        <v>0</v>
      </c>
      <c r="O106" s="12">
        <v>0</v>
      </c>
      <c r="P106" s="12">
        <v>294165.13</v>
      </c>
      <c r="Q106" s="12">
        <v>277044.63</v>
      </c>
      <c r="R106" s="12">
        <v>0</v>
      </c>
      <c r="S106" s="12">
        <v>17120.5</v>
      </c>
      <c r="T106" s="12">
        <v>0</v>
      </c>
      <c r="U106" s="12">
        <v>339500</v>
      </c>
      <c r="V106" s="12">
        <v>0</v>
      </c>
      <c r="W106" s="75">
        <v>1.3</v>
      </c>
      <c r="X106" s="76">
        <v>1.5</v>
      </c>
    </row>
    <row r="107" spans="1:24" ht="12.75">
      <c r="A107" s="254">
        <v>2</v>
      </c>
      <c r="B107" s="255">
        <v>18</v>
      </c>
      <c r="C107" s="255">
        <v>1</v>
      </c>
      <c r="D107" s="17">
        <v>2</v>
      </c>
      <c r="E107" s="17">
        <v>0</v>
      </c>
      <c r="F107" s="24"/>
      <c r="G107" s="22" t="s">
        <v>367</v>
      </c>
      <c r="H107" s="12">
        <v>8559106</v>
      </c>
      <c r="I107" s="12">
        <v>7443307</v>
      </c>
      <c r="J107" s="12">
        <v>0</v>
      </c>
      <c r="K107" s="12">
        <v>0</v>
      </c>
      <c r="L107" s="12">
        <v>1115799</v>
      </c>
      <c r="M107" s="12">
        <v>1009442</v>
      </c>
      <c r="N107" s="12">
        <v>1009442</v>
      </c>
      <c r="O107" s="12">
        <v>0</v>
      </c>
      <c r="P107" s="12">
        <v>6728711.78</v>
      </c>
      <c r="Q107" s="12">
        <v>6691022.41</v>
      </c>
      <c r="R107" s="12">
        <v>0</v>
      </c>
      <c r="S107" s="12">
        <v>37689.37</v>
      </c>
      <c r="T107" s="12">
        <v>2923343.85</v>
      </c>
      <c r="U107" s="12">
        <v>1284442</v>
      </c>
      <c r="V107" s="12">
        <v>0</v>
      </c>
      <c r="W107" s="75">
        <v>18.59</v>
      </c>
      <c r="X107" s="76">
        <v>6.27</v>
      </c>
    </row>
    <row r="108" spans="1:24" ht="12.75">
      <c r="A108" s="254">
        <v>2</v>
      </c>
      <c r="B108" s="255">
        <v>3</v>
      </c>
      <c r="C108" s="255">
        <v>4</v>
      </c>
      <c r="D108" s="17">
        <v>2</v>
      </c>
      <c r="E108" s="17">
        <v>0</v>
      </c>
      <c r="F108" s="24"/>
      <c r="G108" s="22" t="s">
        <v>368</v>
      </c>
      <c r="H108" s="12">
        <v>25310</v>
      </c>
      <c r="I108" s="12">
        <v>0</v>
      </c>
      <c r="J108" s="12">
        <v>0</v>
      </c>
      <c r="K108" s="12">
        <v>0</v>
      </c>
      <c r="L108" s="12">
        <v>25310</v>
      </c>
      <c r="M108" s="12">
        <v>1065489</v>
      </c>
      <c r="N108" s="12">
        <v>765489</v>
      </c>
      <c r="O108" s="12">
        <v>300000</v>
      </c>
      <c r="P108" s="12">
        <v>4263503.01</v>
      </c>
      <c r="Q108" s="12">
        <v>4263503.01</v>
      </c>
      <c r="R108" s="12">
        <v>0</v>
      </c>
      <c r="S108" s="12">
        <v>0</v>
      </c>
      <c r="T108" s="12">
        <v>400573.45</v>
      </c>
      <c r="U108" s="12">
        <v>1310489</v>
      </c>
      <c r="V108" s="12">
        <v>391154</v>
      </c>
      <c r="W108" s="75">
        <v>25.21</v>
      </c>
      <c r="X108" s="76">
        <v>6</v>
      </c>
    </row>
    <row r="109" spans="1:24" ht="12.75">
      <c r="A109" s="254">
        <v>2</v>
      </c>
      <c r="B109" s="255">
        <v>13</v>
      </c>
      <c r="C109" s="255">
        <v>2</v>
      </c>
      <c r="D109" s="17">
        <v>2</v>
      </c>
      <c r="E109" s="17">
        <v>0</v>
      </c>
      <c r="F109" s="24"/>
      <c r="G109" s="22" t="s">
        <v>369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1238090</v>
      </c>
      <c r="N109" s="12">
        <v>738090</v>
      </c>
      <c r="O109" s="12">
        <v>500000</v>
      </c>
      <c r="P109" s="12">
        <v>20005175.63</v>
      </c>
      <c r="Q109" s="12">
        <v>20005175.63</v>
      </c>
      <c r="R109" s="12">
        <v>0</v>
      </c>
      <c r="S109" s="12">
        <v>0</v>
      </c>
      <c r="T109" s="12">
        <v>0</v>
      </c>
      <c r="U109" s="12">
        <v>2108090</v>
      </c>
      <c r="V109" s="12">
        <v>0</v>
      </c>
      <c r="W109" s="75">
        <v>64.56</v>
      </c>
      <c r="X109" s="76">
        <v>6.8</v>
      </c>
    </row>
    <row r="110" spans="1:24" ht="12.75">
      <c r="A110" s="254">
        <v>2</v>
      </c>
      <c r="B110" s="255">
        <v>9</v>
      </c>
      <c r="C110" s="255">
        <v>3</v>
      </c>
      <c r="D110" s="17">
        <v>2</v>
      </c>
      <c r="E110" s="17">
        <v>0</v>
      </c>
      <c r="F110" s="24"/>
      <c r="G110" s="22" t="s">
        <v>370</v>
      </c>
      <c r="H110" s="12">
        <v>213149.83</v>
      </c>
      <c r="I110" s="12">
        <v>0</v>
      </c>
      <c r="J110" s="12">
        <v>0</v>
      </c>
      <c r="K110" s="12">
        <v>0</v>
      </c>
      <c r="L110" s="12">
        <v>213149.83</v>
      </c>
      <c r="M110" s="12">
        <v>1744802</v>
      </c>
      <c r="N110" s="12">
        <v>1744802</v>
      </c>
      <c r="O110" s="12">
        <v>0</v>
      </c>
      <c r="P110" s="12">
        <v>3162751.56</v>
      </c>
      <c r="Q110" s="12">
        <v>3120137</v>
      </c>
      <c r="R110" s="12">
        <v>0</v>
      </c>
      <c r="S110" s="12">
        <v>42614.56</v>
      </c>
      <c r="T110" s="12">
        <v>1322334</v>
      </c>
      <c r="U110" s="12">
        <v>1821802</v>
      </c>
      <c r="V110" s="12">
        <v>1322334</v>
      </c>
      <c r="W110" s="75">
        <v>18.07</v>
      </c>
      <c r="X110" s="76">
        <v>4.9</v>
      </c>
    </row>
    <row r="111" spans="1:24" ht="12.75">
      <c r="A111" s="254">
        <v>2</v>
      </c>
      <c r="B111" s="255">
        <v>9</v>
      </c>
      <c r="C111" s="255">
        <v>4</v>
      </c>
      <c r="D111" s="17">
        <v>2</v>
      </c>
      <c r="E111" s="17">
        <v>0</v>
      </c>
      <c r="F111" s="24"/>
      <c r="G111" s="22" t="s">
        <v>371</v>
      </c>
      <c r="H111" s="12">
        <v>7513084.57</v>
      </c>
      <c r="I111" s="12">
        <v>0</v>
      </c>
      <c r="J111" s="12">
        <v>7459364</v>
      </c>
      <c r="K111" s="12">
        <v>40220.57</v>
      </c>
      <c r="L111" s="12">
        <v>0</v>
      </c>
      <c r="M111" s="12">
        <v>1362000</v>
      </c>
      <c r="N111" s="12">
        <v>662000</v>
      </c>
      <c r="O111" s="12">
        <v>700000</v>
      </c>
      <c r="P111" s="12">
        <v>2964587.31</v>
      </c>
      <c r="Q111" s="12">
        <v>2964587.31</v>
      </c>
      <c r="R111" s="12">
        <v>0</v>
      </c>
      <c r="S111" s="12">
        <v>0</v>
      </c>
      <c r="T111" s="12">
        <v>0</v>
      </c>
      <c r="U111" s="12">
        <v>1512000</v>
      </c>
      <c r="V111" s="12">
        <v>0</v>
      </c>
      <c r="W111" s="75">
        <v>17.68</v>
      </c>
      <c r="X111" s="76">
        <v>9.01</v>
      </c>
    </row>
    <row r="112" spans="1:24" ht="12.75">
      <c r="A112" s="254">
        <v>2</v>
      </c>
      <c r="B112" s="255">
        <v>9</v>
      </c>
      <c r="C112" s="255">
        <v>5</v>
      </c>
      <c r="D112" s="17">
        <v>2</v>
      </c>
      <c r="E112" s="17">
        <v>0</v>
      </c>
      <c r="F112" s="24"/>
      <c r="G112" s="22" t="s">
        <v>372</v>
      </c>
      <c r="H112" s="12">
        <v>1770763</v>
      </c>
      <c r="I112" s="12">
        <v>1115000</v>
      </c>
      <c r="J112" s="12">
        <v>0</v>
      </c>
      <c r="K112" s="12">
        <v>0</v>
      </c>
      <c r="L112" s="12">
        <v>655763</v>
      </c>
      <c r="M112" s="12">
        <v>802763</v>
      </c>
      <c r="N112" s="12">
        <v>802763</v>
      </c>
      <c r="O112" s="12">
        <v>0</v>
      </c>
      <c r="P112" s="12">
        <v>5718843.23</v>
      </c>
      <c r="Q112" s="12">
        <v>5718843.23</v>
      </c>
      <c r="R112" s="12">
        <v>0</v>
      </c>
      <c r="S112" s="12">
        <v>0</v>
      </c>
      <c r="T112" s="12">
        <v>0</v>
      </c>
      <c r="U112" s="12">
        <v>1162761</v>
      </c>
      <c r="V112" s="12">
        <v>0</v>
      </c>
      <c r="W112" s="75">
        <v>32.4</v>
      </c>
      <c r="X112" s="76">
        <v>6.58</v>
      </c>
    </row>
    <row r="113" spans="1:24" ht="12.75">
      <c r="A113" s="254">
        <v>2</v>
      </c>
      <c r="B113" s="255">
        <v>8</v>
      </c>
      <c r="C113" s="255">
        <v>9</v>
      </c>
      <c r="D113" s="17">
        <v>2</v>
      </c>
      <c r="E113" s="17">
        <v>0</v>
      </c>
      <c r="F113" s="24"/>
      <c r="G113" s="22" t="s">
        <v>373</v>
      </c>
      <c r="H113" s="12">
        <v>981393</v>
      </c>
      <c r="I113" s="12">
        <v>981393</v>
      </c>
      <c r="J113" s="12">
        <v>0</v>
      </c>
      <c r="K113" s="12">
        <v>0</v>
      </c>
      <c r="L113" s="12">
        <v>0</v>
      </c>
      <c r="M113" s="12">
        <v>2794807</v>
      </c>
      <c r="N113" s="12">
        <v>2794807</v>
      </c>
      <c r="O113" s="12">
        <v>0</v>
      </c>
      <c r="P113" s="12">
        <v>4229956.62</v>
      </c>
      <c r="Q113" s="12">
        <v>3797457.24</v>
      </c>
      <c r="R113" s="12">
        <v>0</v>
      </c>
      <c r="S113" s="12">
        <v>432499.38</v>
      </c>
      <c r="T113" s="12">
        <v>3746012.55</v>
      </c>
      <c r="U113" s="12">
        <v>3002467</v>
      </c>
      <c r="V113" s="12">
        <v>2085286.41</v>
      </c>
      <c r="W113" s="75">
        <v>3.18</v>
      </c>
      <c r="X113" s="76">
        <v>6.02</v>
      </c>
    </row>
    <row r="114" spans="1:24" ht="12.75">
      <c r="A114" s="254">
        <v>2</v>
      </c>
      <c r="B114" s="255">
        <v>10</v>
      </c>
      <c r="C114" s="255">
        <v>4</v>
      </c>
      <c r="D114" s="17">
        <v>2</v>
      </c>
      <c r="E114" s="17">
        <v>0</v>
      </c>
      <c r="F114" s="24"/>
      <c r="G114" s="22" t="s">
        <v>326</v>
      </c>
      <c r="H114" s="12">
        <v>2620611</v>
      </c>
      <c r="I114" s="12">
        <v>1753159</v>
      </c>
      <c r="J114" s="12">
        <v>0</v>
      </c>
      <c r="K114" s="12">
        <v>255956</v>
      </c>
      <c r="L114" s="12">
        <v>611496</v>
      </c>
      <c r="M114" s="12">
        <v>1957118</v>
      </c>
      <c r="N114" s="12">
        <v>1957118</v>
      </c>
      <c r="O114" s="12">
        <v>0</v>
      </c>
      <c r="P114" s="12">
        <v>4219423.89</v>
      </c>
      <c r="Q114" s="12">
        <v>4219345.2</v>
      </c>
      <c r="R114" s="12">
        <v>0</v>
      </c>
      <c r="S114" s="12">
        <v>78.69</v>
      </c>
      <c r="T114" s="12">
        <v>1441621.84</v>
      </c>
      <c r="U114" s="12">
        <v>2145389</v>
      </c>
      <c r="V114" s="12">
        <v>0</v>
      </c>
      <c r="W114" s="75">
        <v>13.77</v>
      </c>
      <c r="X114" s="76">
        <v>10.63</v>
      </c>
    </row>
    <row r="115" spans="1:24" ht="12.75">
      <c r="A115" s="254">
        <v>2</v>
      </c>
      <c r="B115" s="255">
        <v>11</v>
      </c>
      <c r="C115" s="255">
        <v>2</v>
      </c>
      <c r="D115" s="17">
        <v>2</v>
      </c>
      <c r="E115" s="17">
        <v>0</v>
      </c>
      <c r="F115" s="24"/>
      <c r="G115" s="22" t="s">
        <v>327</v>
      </c>
      <c r="H115" s="12">
        <v>3552650.86</v>
      </c>
      <c r="I115" s="12">
        <v>22800</v>
      </c>
      <c r="J115" s="12">
        <v>0</v>
      </c>
      <c r="K115" s="12">
        <v>0</v>
      </c>
      <c r="L115" s="12">
        <v>3529850.86</v>
      </c>
      <c r="M115" s="12">
        <v>1555000</v>
      </c>
      <c r="N115" s="12">
        <v>1555000</v>
      </c>
      <c r="O115" s="12">
        <v>0</v>
      </c>
      <c r="P115" s="12">
        <v>8731795.1</v>
      </c>
      <c r="Q115" s="12">
        <v>8340000</v>
      </c>
      <c r="R115" s="12">
        <v>0</v>
      </c>
      <c r="S115" s="12">
        <v>391795.1</v>
      </c>
      <c r="T115" s="12">
        <v>0</v>
      </c>
      <c r="U115" s="12">
        <v>2076000</v>
      </c>
      <c r="V115" s="12">
        <v>0</v>
      </c>
      <c r="W115" s="75">
        <v>20.33</v>
      </c>
      <c r="X115" s="76">
        <v>4.83</v>
      </c>
    </row>
    <row r="116" spans="1:24" ht="12.75">
      <c r="A116" s="254">
        <v>2</v>
      </c>
      <c r="B116" s="255">
        <v>2</v>
      </c>
      <c r="C116" s="255">
        <v>6</v>
      </c>
      <c r="D116" s="17">
        <v>2</v>
      </c>
      <c r="E116" s="17">
        <v>0</v>
      </c>
      <c r="F116" s="24"/>
      <c r="G116" s="22" t="s">
        <v>374</v>
      </c>
      <c r="H116" s="12">
        <v>1503244</v>
      </c>
      <c r="I116" s="12">
        <v>683890</v>
      </c>
      <c r="J116" s="12">
        <v>0</v>
      </c>
      <c r="K116" s="12">
        <v>0</v>
      </c>
      <c r="L116" s="12">
        <v>819354</v>
      </c>
      <c r="M116" s="12">
        <v>1905539</v>
      </c>
      <c r="N116" s="12">
        <v>1905539</v>
      </c>
      <c r="O116" s="12">
        <v>0</v>
      </c>
      <c r="P116" s="12">
        <v>2074449.31</v>
      </c>
      <c r="Q116" s="12">
        <v>1890563.37</v>
      </c>
      <c r="R116" s="12">
        <v>0</v>
      </c>
      <c r="S116" s="12">
        <v>183885.94</v>
      </c>
      <c r="T116" s="12">
        <v>1711448.08</v>
      </c>
      <c r="U116" s="12">
        <v>1986863</v>
      </c>
      <c r="V116" s="12">
        <v>1759991</v>
      </c>
      <c r="W116" s="75">
        <v>1.85</v>
      </c>
      <c r="X116" s="76">
        <v>1.15</v>
      </c>
    </row>
    <row r="117" spans="1:24" ht="12.75">
      <c r="A117" s="254">
        <v>2</v>
      </c>
      <c r="B117" s="255">
        <v>18</v>
      </c>
      <c r="C117" s="255">
        <v>2</v>
      </c>
      <c r="D117" s="17">
        <v>2</v>
      </c>
      <c r="E117" s="17">
        <v>0</v>
      </c>
      <c r="F117" s="24"/>
      <c r="G117" s="22" t="s">
        <v>375</v>
      </c>
      <c r="H117" s="12">
        <v>2910938</v>
      </c>
      <c r="I117" s="12">
        <v>60000</v>
      </c>
      <c r="J117" s="12">
        <v>0</v>
      </c>
      <c r="K117" s="12">
        <v>0</v>
      </c>
      <c r="L117" s="12">
        <v>2587953</v>
      </c>
      <c r="M117" s="12">
        <v>726461</v>
      </c>
      <c r="N117" s="12">
        <v>726461</v>
      </c>
      <c r="O117" s="12">
        <v>0</v>
      </c>
      <c r="P117" s="12">
        <v>4000000</v>
      </c>
      <c r="Q117" s="12">
        <v>4000000</v>
      </c>
      <c r="R117" s="12">
        <v>0</v>
      </c>
      <c r="S117" s="12">
        <v>0</v>
      </c>
      <c r="T117" s="12">
        <v>0</v>
      </c>
      <c r="U117" s="12">
        <v>961161</v>
      </c>
      <c r="V117" s="12">
        <v>0</v>
      </c>
      <c r="W117" s="75">
        <v>21.56</v>
      </c>
      <c r="X117" s="76">
        <v>5.18</v>
      </c>
    </row>
    <row r="118" spans="1:24" ht="12.75">
      <c r="A118" s="254">
        <v>2</v>
      </c>
      <c r="B118" s="255">
        <v>19</v>
      </c>
      <c r="C118" s="255">
        <v>5</v>
      </c>
      <c r="D118" s="17">
        <v>2</v>
      </c>
      <c r="E118" s="17">
        <v>0</v>
      </c>
      <c r="F118" s="24"/>
      <c r="G118" s="22" t="s">
        <v>376</v>
      </c>
      <c r="H118" s="12">
        <v>4743795</v>
      </c>
      <c r="I118" s="12">
        <v>3586000</v>
      </c>
      <c r="J118" s="12">
        <v>0</v>
      </c>
      <c r="K118" s="12">
        <v>0</v>
      </c>
      <c r="L118" s="12">
        <v>1157795</v>
      </c>
      <c r="M118" s="12">
        <v>3465945</v>
      </c>
      <c r="N118" s="12">
        <v>3115945</v>
      </c>
      <c r="O118" s="12">
        <v>350000</v>
      </c>
      <c r="P118" s="12">
        <v>7545254.11</v>
      </c>
      <c r="Q118" s="12">
        <v>7545254.11</v>
      </c>
      <c r="R118" s="12">
        <v>0</v>
      </c>
      <c r="S118" s="12">
        <v>0</v>
      </c>
      <c r="T118" s="12">
        <v>7545254.11</v>
      </c>
      <c r="U118" s="12">
        <v>3725945</v>
      </c>
      <c r="V118" s="12">
        <v>0</v>
      </c>
      <c r="W118" s="75">
        <v>0</v>
      </c>
      <c r="X118" s="76">
        <v>20.5</v>
      </c>
    </row>
    <row r="119" spans="1:24" ht="12.75">
      <c r="A119" s="254">
        <v>2</v>
      </c>
      <c r="B119" s="255">
        <v>7</v>
      </c>
      <c r="C119" s="255">
        <v>4</v>
      </c>
      <c r="D119" s="17">
        <v>2</v>
      </c>
      <c r="E119" s="17">
        <v>0</v>
      </c>
      <c r="F119" s="24"/>
      <c r="G119" s="22" t="s">
        <v>377</v>
      </c>
      <c r="H119" s="12">
        <v>4642560</v>
      </c>
      <c r="I119" s="12">
        <v>4000000</v>
      </c>
      <c r="J119" s="12">
        <v>0</v>
      </c>
      <c r="K119" s="12">
        <v>0</v>
      </c>
      <c r="L119" s="12">
        <v>642560</v>
      </c>
      <c r="M119" s="12">
        <v>2155184</v>
      </c>
      <c r="N119" s="12">
        <v>2155184</v>
      </c>
      <c r="O119" s="12">
        <v>0</v>
      </c>
      <c r="P119" s="12">
        <v>6153951.81</v>
      </c>
      <c r="Q119" s="12">
        <v>6153951.81</v>
      </c>
      <c r="R119" s="12">
        <v>0</v>
      </c>
      <c r="S119" s="12">
        <v>0</v>
      </c>
      <c r="T119" s="12">
        <v>6153951.81</v>
      </c>
      <c r="U119" s="12">
        <v>2476973</v>
      </c>
      <c r="V119" s="12">
        <v>1412284</v>
      </c>
      <c r="W119" s="75">
        <v>0</v>
      </c>
      <c r="X119" s="76">
        <v>5.26</v>
      </c>
    </row>
    <row r="120" spans="1:24" ht="12.75">
      <c r="A120" s="254">
        <v>2</v>
      </c>
      <c r="B120" s="255">
        <v>5</v>
      </c>
      <c r="C120" s="255">
        <v>3</v>
      </c>
      <c r="D120" s="17">
        <v>2</v>
      </c>
      <c r="E120" s="17">
        <v>0</v>
      </c>
      <c r="F120" s="24"/>
      <c r="G120" s="22" t="s">
        <v>378</v>
      </c>
      <c r="H120" s="12">
        <v>239253.76</v>
      </c>
      <c r="I120" s="12">
        <v>0</v>
      </c>
      <c r="J120" s="12">
        <v>0</v>
      </c>
      <c r="K120" s="12">
        <v>0</v>
      </c>
      <c r="L120" s="12">
        <v>239253.76</v>
      </c>
      <c r="M120" s="12">
        <v>2548062</v>
      </c>
      <c r="N120" s="12">
        <v>1848062</v>
      </c>
      <c r="O120" s="12">
        <v>700000</v>
      </c>
      <c r="P120" s="12">
        <v>11529123</v>
      </c>
      <c r="Q120" s="12">
        <v>11529123</v>
      </c>
      <c r="R120" s="12">
        <v>0</v>
      </c>
      <c r="S120" s="12">
        <v>0</v>
      </c>
      <c r="T120" s="12">
        <v>1790923</v>
      </c>
      <c r="U120" s="12">
        <v>3033062</v>
      </c>
      <c r="V120" s="12">
        <v>1622562</v>
      </c>
      <c r="W120" s="75">
        <v>60.59</v>
      </c>
      <c r="X120" s="76">
        <v>8.77</v>
      </c>
    </row>
    <row r="121" spans="1:24" ht="12.75">
      <c r="A121" s="254">
        <v>2</v>
      </c>
      <c r="B121" s="255">
        <v>23</v>
      </c>
      <c r="C121" s="255">
        <v>6</v>
      </c>
      <c r="D121" s="17">
        <v>2</v>
      </c>
      <c r="E121" s="17">
        <v>0</v>
      </c>
      <c r="F121" s="24"/>
      <c r="G121" s="22" t="s">
        <v>379</v>
      </c>
      <c r="H121" s="12">
        <v>2197152.51</v>
      </c>
      <c r="I121" s="12">
        <v>2000000</v>
      </c>
      <c r="J121" s="12">
        <v>0</v>
      </c>
      <c r="K121" s="12">
        <v>0</v>
      </c>
      <c r="L121" s="12">
        <v>197152.51</v>
      </c>
      <c r="M121" s="12">
        <v>2958007</v>
      </c>
      <c r="N121" s="12">
        <v>2958007</v>
      </c>
      <c r="O121" s="12">
        <v>0</v>
      </c>
      <c r="P121" s="12">
        <v>3348115.42</v>
      </c>
      <c r="Q121" s="12">
        <v>3348115.42</v>
      </c>
      <c r="R121" s="12">
        <v>0</v>
      </c>
      <c r="S121" s="12">
        <v>0</v>
      </c>
      <c r="T121" s="12">
        <v>2542628.42</v>
      </c>
      <c r="U121" s="12">
        <v>3048007</v>
      </c>
      <c r="V121" s="12">
        <v>2744449</v>
      </c>
      <c r="W121" s="75">
        <v>6.31</v>
      </c>
      <c r="X121" s="76">
        <v>2.37</v>
      </c>
    </row>
    <row r="122" spans="1:24" ht="12.75">
      <c r="A122" s="254">
        <v>2</v>
      </c>
      <c r="B122" s="255">
        <v>18</v>
      </c>
      <c r="C122" s="255">
        <v>3</v>
      </c>
      <c r="D122" s="17">
        <v>2</v>
      </c>
      <c r="E122" s="17">
        <v>0</v>
      </c>
      <c r="F122" s="24"/>
      <c r="G122" s="22" t="s">
        <v>380</v>
      </c>
      <c r="H122" s="12">
        <v>9665584</v>
      </c>
      <c r="I122" s="12">
        <v>0</v>
      </c>
      <c r="J122" s="12">
        <v>6000000</v>
      </c>
      <c r="K122" s="12">
        <v>0</v>
      </c>
      <c r="L122" s="12">
        <v>3665584</v>
      </c>
      <c r="M122" s="12">
        <v>1152000</v>
      </c>
      <c r="N122" s="12">
        <v>152000</v>
      </c>
      <c r="O122" s="12">
        <v>0</v>
      </c>
      <c r="P122" s="12">
        <v>13875003.38</v>
      </c>
      <c r="Q122" s="12">
        <v>13875003.38</v>
      </c>
      <c r="R122" s="12">
        <v>0</v>
      </c>
      <c r="S122" s="12">
        <v>0</v>
      </c>
      <c r="T122" s="12">
        <v>0</v>
      </c>
      <c r="U122" s="12">
        <v>4339500</v>
      </c>
      <c r="V122" s="12">
        <v>0</v>
      </c>
      <c r="W122" s="75">
        <v>35.49</v>
      </c>
      <c r="X122" s="76">
        <v>11.1</v>
      </c>
    </row>
    <row r="123" spans="1:24" ht="12.75">
      <c r="A123" s="254">
        <v>2</v>
      </c>
      <c r="B123" s="255">
        <v>9</v>
      </c>
      <c r="C123" s="255">
        <v>6</v>
      </c>
      <c r="D123" s="17">
        <v>2</v>
      </c>
      <c r="E123" s="17">
        <v>0</v>
      </c>
      <c r="F123" s="24"/>
      <c r="G123" s="22" t="s">
        <v>381</v>
      </c>
      <c r="H123" s="12">
        <v>2628941.83</v>
      </c>
      <c r="I123" s="12">
        <v>1873981</v>
      </c>
      <c r="J123" s="12">
        <v>0</v>
      </c>
      <c r="K123" s="12">
        <v>0</v>
      </c>
      <c r="L123" s="12">
        <v>754960.83</v>
      </c>
      <c r="M123" s="12">
        <v>2244183</v>
      </c>
      <c r="N123" s="12">
        <v>1744183</v>
      </c>
      <c r="O123" s="12">
        <v>500000</v>
      </c>
      <c r="P123" s="12">
        <v>8016628.27</v>
      </c>
      <c r="Q123" s="12">
        <v>7958713.14</v>
      </c>
      <c r="R123" s="12">
        <v>0</v>
      </c>
      <c r="S123" s="12">
        <v>57915.13</v>
      </c>
      <c r="T123" s="12">
        <v>2369433.14</v>
      </c>
      <c r="U123" s="12">
        <v>2611917.04</v>
      </c>
      <c r="V123" s="12">
        <v>1154943</v>
      </c>
      <c r="W123" s="75">
        <v>34.91</v>
      </c>
      <c r="X123" s="76">
        <v>9</v>
      </c>
    </row>
    <row r="124" spans="1:24" ht="12.75">
      <c r="A124" s="254">
        <v>2</v>
      </c>
      <c r="B124" s="255">
        <v>5</v>
      </c>
      <c r="C124" s="255">
        <v>4</v>
      </c>
      <c r="D124" s="17">
        <v>2</v>
      </c>
      <c r="E124" s="17">
        <v>0</v>
      </c>
      <c r="F124" s="24"/>
      <c r="G124" s="22" t="s">
        <v>382</v>
      </c>
      <c r="H124" s="12">
        <v>1000000</v>
      </c>
      <c r="I124" s="12">
        <v>0</v>
      </c>
      <c r="J124" s="12">
        <v>1000000</v>
      </c>
      <c r="K124" s="12">
        <v>0</v>
      </c>
      <c r="L124" s="12">
        <v>0</v>
      </c>
      <c r="M124" s="12">
        <v>1124836</v>
      </c>
      <c r="N124" s="12">
        <v>1124836</v>
      </c>
      <c r="O124" s="12">
        <v>0</v>
      </c>
      <c r="P124" s="12">
        <v>7863741.93</v>
      </c>
      <c r="Q124" s="12">
        <v>7817946.43</v>
      </c>
      <c r="R124" s="12">
        <v>0</v>
      </c>
      <c r="S124" s="12">
        <v>45795.5</v>
      </c>
      <c r="T124" s="12">
        <v>2394417.43</v>
      </c>
      <c r="U124" s="12">
        <v>1465586</v>
      </c>
      <c r="V124" s="12">
        <v>0</v>
      </c>
      <c r="W124" s="75">
        <v>38.39</v>
      </c>
      <c r="X124" s="76">
        <v>10.28</v>
      </c>
    </row>
    <row r="125" spans="1:24" ht="12.75">
      <c r="A125" s="254">
        <v>2</v>
      </c>
      <c r="B125" s="255">
        <v>6</v>
      </c>
      <c r="C125" s="255">
        <v>7</v>
      </c>
      <c r="D125" s="17">
        <v>2</v>
      </c>
      <c r="E125" s="17">
        <v>0</v>
      </c>
      <c r="F125" s="24"/>
      <c r="G125" s="22" t="s">
        <v>383</v>
      </c>
      <c r="H125" s="12">
        <v>1768680</v>
      </c>
      <c r="I125" s="12">
        <v>1768680</v>
      </c>
      <c r="J125" s="12">
        <v>0</v>
      </c>
      <c r="K125" s="12">
        <v>0</v>
      </c>
      <c r="L125" s="12">
        <v>0</v>
      </c>
      <c r="M125" s="12">
        <v>2576000</v>
      </c>
      <c r="N125" s="12">
        <v>2576000</v>
      </c>
      <c r="O125" s="12">
        <v>0</v>
      </c>
      <c r="P125" s="12">
        <v>5465137.36</v>
      </c>
      <c r="Q125" s="12">
        <v>4973410</v>
      </c>
      <c r="R125" s="12">
        <v>0</v>
      </c>
      <c r="S125" s="12">
        <v>491727.36</v>
      </c>
      <c r="T125" s="12">
        <v>0</v>
      </c>
      <c r="U125" s="12">
        <v>2856000</v>
      </c>
      <c r="V125" s="12">
        <v>875000</v>
      </c>
      <c r="W125" s="75">
        <v>18.16</v>
      </c>
      <c r="X125" s="76">
        <v>6.58</v>
      </c>
    </row>
    <row r="126" spans="1:24" ht="12.75">
      <c r="A126" s="254">
        <v>2</v>
      </c>
      <c r="B126" s="255">
        <v>4</v>
      </c>
      <c r="C126" s="255">
        <v>3</v>
      </c>
      <c r="D126" s="17">
        <v>2</v>
      </c>
      <c r="E126" s="17">
        <v>0</v>
      </c>
      <c r="F126" s="24"/>
      <c r="G126" s="22" t="s">
        <v>384</v>
      </c>
      <c r="H126" s="12">
        <v>1574070</v>
      </c>
      <c r="I126" s="12">
        <v>825000</v>
      </c>
      <c r="J126" s="12">
        <v>0</v>
      </c>
      <c r="K126" s="12">
        <v>0</v>
      </c>
      <c r="L126" s="12">
        <v>749070</v>
      </c>
      <c r="M126" s="12">
        <v>781084</v>
      </c>
      <c r="N126" s="12">
        <v>781084</v>
      </c>
      <c r="O126" s="12">
        <v>0</v>
      </c>
      <c r="P126" s="12">
        <v>5151957.98</v>
      </c>
      <c r="Q126" s="12">
        <v>5151957.98</v>
      </c>
      <c r="R126" s="12">
        <v>0</v>
      </c>
      <c r="S126" s="12">
        <v>0</v>
      </c>
      <c r="T126" s="12">
        <v>0</v>
      </c>
      <c r="U126" s="12">
        <v>1066984</v>
      </c>
      <c r="V126" s="12">
        <v>0</v>
      </c>
      <c r="W126" s="75">
        <v>38.25</v>
      </c>
      <c r="X126" s="76">
        <v>7.92</v>
      </c>
    </row>
    <row r="127" spans="1:24" ht="12.75">
      <c r="A127" s="254">
        <v>2</v>
      </c>
      <c r="B127" s="255">
        <v>8</v>
      </c>
      <c r="C127" s="255">
        <v>11</v>
      </c>
      <c r="D127" s="17">
        <v>2</v>
      </c>
      <c r="E127" s="17">
        <v>0</v>
      </c>
      <c r="F127" s="24"/>
      <c r="G127" s="22" t="s">
        <v>328</v>
      </c>
      <c r="H127" s="12">
        <v>3930000</v>
      </c>
      <c r="I127" s="12">
        <v>3930000</v>
      </c>
      <c r="J127" s="12">
        <v>0</v>
      </c>
      <c r="K127" s="12">
        <v>0</v>
      </c>
      <c r="L127" s="12">
        <v>0</v>
      </c>
      <c r="M127" s="12">
        <v>624047</v>
      </c>
      <c r="N127" s="12">
        <v>224047</v>
      </c>
      <c r="O127" s="12">
        <v>400000</v>
      </c>
      <c r="P127" s="12">
        <v>16608676.02</v>
      </c>
      <c r="Q127" s="12">
        <v>16608676.02</v>
      </c>
      <c r="R127" s="12">
        <v>0</v>
      </c>
      <c r="S127" s="12">
        <v>0</v>
      </c>
      <c r="T127" s="12">
        <v>1884301.02</v>
      </c>
      <c r="U127" s="12">
        <v>1171087</v>
      </c>
      <c r="V127" s="12">
        <v>0</v>
      </c>
      <c r="W127" s="75">
        <v>37.09</v>
      </c>
      <c r="X127" s="76">
        <v>2.95</v>
      </c>
    </row>
    <row r="128" spans="1:24" ht="12.75">
      <c r="A128" s="254">
        <v>2</v>
      </c>
      <c r="B128" s="255">
        <v>14</v>
      </c>
      <c r="C128" s="255">
        <v>6</v>
      </c>
      <c r="D128" s="17">
        <v>2</v>
      </c>
      <c r="E128" s="17">
        <v>0</v>
      </c>
      <c r="F128" s="24"/>
      <c r="G128" s="22" t="s">
        <v>329</v>
      </c>
      <c r="H128" s="12">
        <v>797790</v>
      </c>
      <c r="I128" s="12">
        <v>0</v>
      </c>
      <c r="J128" s="12">
        <v>0</v>
      </c>
      <c r="K128" s="12">
        <v>0</v>
      </c>
      <c r="L128" s="12">
        <v>797790</v>
      </c>
      <c r="M128" s="12">
        <v>797790</v>
      </c>
      <c r="N128" s="12">
        <v>297790</v>
      </c>
      <c r="O128" s="12">
        <v>500000</v>
      </c>
      <c r="P128" s="12">
        <v>16453945.01</v>
      </c>
      <c r="Q128" s="12">
        <v>16453945.01</v>
      </c>
      <c r="R128" s="12">
        <v>0</v>
      </c>
      <c r="S128" s="12">
        <v>0</v>
      </c>
      <c r="T128" s="12">
        <v>0</v>
      </c>
      <c r="U128" s="12">
        <v>1621499</v>
      </c>
      <c r="V128" s="12">
        <v>0</v>
      </c>
      <c r="W128" s="75">
        <v>53.4</v>
      </c>
      <c r="X128" s="76">
        <v>5.26</v>
      </c>
    </row>
    <row r="129" spans="1:24" ht="12.75">
      <c r="A129" s="254">
        <v>2</v>
      </c>
      <c r="B129" s="255">
        <v>15</v>
      </c>
      <c r="C129" s="255">
        <v>4</v>
      </c>
      <c r="D129" s="17">
        <v>2</v>
      </c>
      <c r="E129" s="17">
        <v>0</v>
      </c>
      <c r="F129" s="24"/>
      <c r="G129" s="22" t="s">
        <v>330</v>
      </c>
      <c r="H129" s="12">
        <v>5367400</v>
      </c>
      <c r="I129" s="12">
        <v>5220400</v>
      </c>
      <c r="J129" s="12">
        <v>0</v>
      </c>
      <c r="K129" s="12">
        <v>0</v>
      </c>
      <c r="L129" s="12">
        <v>147000</v>
      </c>
      <c r="M129" s="12">
        <v>1931608</v>
      </c>
      <c r="N129" s="12">
        <v>1235608</v>
      </c>
      <c r="O129" s="12">
        <v>696000</v>
      </c>
      <c r="P129" s="12">
        <v>21678853</v>
      </c>
      <c r="Q129" s="12">
        <v>21678853</v>
      </c>
      <c r="R129" s="12">
        <v>0</v>
      </c>
      <c r="S129" s="12">
        <v>0</v>
      </c>
      <c r="T129" s="12">
        <v>0</v>
      </c>
      <c r="U129" s="12">
        <v>3145174</v>
      </c>
      <c r="V129" s="12">
        <v>0</v>
      </c>
      <c r="W129" s="75">
        <v>46.78</v>
      </c>
      <c r="X129" s="76">
        <v>6.78</v>
      </c>
    </row>
    <row r="130" spans="1:24" ht="12.75">
      <c r="A130" s="254">
        <v>2</v>
      </c>
      <c r="B130" s="255">
        <v>1</v>
      </c>
      <c r="C130" s="255">
        <v>5</v>
      </c>
      <c r="D130" s="17">
        <v>2</v>
      </c>
      <c r="E130" s="17">
        <v>0</v>
      </c>
      <c r="F130" s="24"/>
      <c r="G130" s="22" t="s">
        <v>385</v>
      </c>
      <c r="H130" s="12">
        <v>5884325</v>
      </c>
      <c r="I130" s="12">
        <v>2398297.5</v>
      </c>
      <c r="J130" s="12">
        <v>0</v>
      </c>
      <c r="K130" s="12">
        <v>0</v>
      </c>
      <c r="L130" s="12">
        <v>3486027.5</v>
      </c>
      <c r="M130" s="12">
        <v>1745325</v>
      </c>
      <c r="N130" s="12">
        <v>1745325</v>
      </c>
      <c r="O130" s="12">
        <v>0</v>
      </c>
      <c r="P130" s="12">
        <v>6650897.5</v>
      </c>
      <c r="Q130" s="12">
        <v>6650897.5</v>
      </c>
      <c r="R130" s="12">
        <v>0</v>
      </c>
      <c r="S130" s="12">
        <v>0</v>
      </c>
      <c r="T130" s="12">
        <v>0</v>
      </c>
      <c r="U130" s="12">
        <v>2025325</v>
      </c>
      <c r="V130" s="12">
        <v>0</v>
      </c>
      <c r="W130" s="75">
        <v>23.62</v>
      </c>
      <c r="X130" s="76">
        <v>7.19</v>
      </c>
    </row>
    <row r="131" spans="1:24" ht="12.75">
      <c r="A131" s="254">
        <v>2</v>
      </c>
      <c r="B131" s="255">
        <v>5</v>
      </c>
      <c r="C131" s="255">
        <v>5</v>
      </c>
      <c r="D131" s="17">
        <v>2</v>
      </c>
      <c r="E131" s="17">
        <v>0</v>
      </c>
      <c r="F131" s="24"/>
      <c r="G131" s="22" t="s">
        <v>386</v>
      </c>
      <c r="H131" s="12">
        <v>1707989</v>
      </c>
      <c r="I131" s="12">
        <v>1347567</v>
      </c>
      <c r="J131" s="12">
        <v>0</v>
      </c>
      <c r="K131" s="12">
        <v>0</v>
      </c>
      <c r="L131" s="12">
        <v>146626</v>
      </c>
      <c r="M131" s="12">
        <v>1168118</v>
      </c>
      <c r="N131" s="12">
        <v>954322</v>
      </c>
      <c r="O131" s="12">
        <v>0</v>
      </c>
      <c r="P131" s="12">
        <v>4174042</v>
      </c>
      <c r="Q131" s="12">
        <v>4174042</v>
      </c>
      <c r="R131" s="12">
        <v>0</v>
      </c>
      <c r="S131" s="12">
        <v>0</v>
      </c>
      <c r="T131" s="12">
        <v>126880</v>
      </c>
      <c r="U131" s="12">
        <v>1228467</v>
      </c>
      <c r="V131" s="12">
        <v>65405</v>
      </c>
      <c r="W131" s="75">
        <v>34.76</v>
      </c>
      <c r="X131" s="76">
        <v>9.99</v>
      </c>
    </row>
    <row r="132" spans="1:24" ht="12.75">
      <c r="A132" s="254">
        <v>2</v>
      </c>
      <c r="B132" s="255">
        <v>3</v>
      </c>
      <c r="C132" s="255">
        <v>5</v>
      </c>
      <c r="D132" s="17">
        <v>2</v>
      </c>
      <c r="E132" s="17">
        <v>0</v>
      </c>
      <c r="F132" s="24"/>
      <c r="G132" s="22" t="s">
        <v>387</v>
      </c>
      <c r="H132" s="12">
        <v>1697546</v>
      </c>
      <c r="I132" s="12">
        <v>1570546</v>
      </c>
      <c r="J132" s="12">
        <v>0</v>
      </c>
      <c r="K132" s="12">
        <v>0</v>
      </c>
      <c r="L132" s="12">
        <v>127000</v>
      </c>
      <c r="M132" s="12">
        <v>460455</v>
      </c>
      <c r="N132" s="12">
        <v>460455</v>
      </c>
      <c r="O132" s="12">
        <v>0</v>
      </c>
      <c r="P132" s="12">
        <v>4315629.68</v>
      </c>
      <c r="Q132" s="12">
        <v>4241063.36</v>
      </c>
      <c r="R132" s="12">
        <v>0</v>
      </c>
      <c r="S132" s="12">
        <v>74566.32</v>
      </c>
      <c r="T132" s="12">
        <v>0</v>
      </c>
      <c r="U132" s="12">
        <v>690455</v>
      </c>
      <c r="V132" s="12">
        <v>0</v>
      </c>
      <c r="W132" s="75">
        <v>34.71</v>
      </c>
      <c r="X132" s="76">
        <v>5.55</v>
      </c>
    </row>
    <row r="133" spans="1:24" ht="12.75">
      <c r="A133" s="254">
        <v>2</v>
      </c>
      <c r="B133" s="255">
        <v>26</v>
      </c>
      <c r="C133" s="255">
        <v>3</v>
      </c>
      <c r="D133" s="17">
        <v>2</v>
      </c>
      <c r="E133" s="17">
        <v>0</v>
      </c>
      <c r="F133" s="24"/>
      <c r="G133" s="22" t="s">
        <v>388</v>
      </c>
      <c r="H133" s="12">
        <v>1856329.76</v>
      </c>
      <c r="I133" s="12">
        <v>1455329.76</v>
      </c>
      <c r="J133" s="12">
        <v>0</v>
      </c>
      <c r="K133" s="12">
        <v>0</v>
      </c>
      <c r="L133" s="12">
        <v>401000</v>
      </c>
      <c r="M133" s="12">
        <v>606372.76</v>
      </c>
      <c r="N133" s="12">
        <v>606372.76</v>
      </c>
      <c r="O133" s="12">
        <v>0</v>
      </c>
      <c r="P133" s="12">
        <v>4773512.15</v>
      </c>
      <c r="Q133" s="12">
        <v>4773267.53</v>
      </c>
      <c r="R133" s="12">
        <v>0</v>
      </c>
      <c r="S133" s="12">
        <v>244.62</v>
      </c>
      <c r="T133" s="12">
        <v>0</v>
      </c>
      <c r="U133" s="12">
        <v>826372.76</v>
      </c>
      <c r="V133" s="12">
        <v>0</v>
      </c>
      <c r="W133" s="75">
        <v>30.23</v>
      </c>
      <c r="X133" s="76">
        <v>5.23</v>
      </c>
    </row>
    <row r="134" spans="1:24" ht="12.75">
      <c r="A134" s="254">
        <v>2</v>
      </c>
      <c r="B134" s="255">
        <v>10</v>
      </c>
      <c r="C134" s="255">
        <v>6</v>
      </c>
      <c r="D134" s="17">
        <v>2</v>
      </c>
      <c r="E134" s="17">
        <v>0</v>
      </c>
      <c r="F134" s="24"/>
      <c r="G134" s="22" t="s">
        <v>389</v>
      </c>
      <c r="H134" s="12">
        <v>242994</v>
      </c>
      <c r="I134" s="12">
        <v>0</v>
      </c>
      <c r="J134" s="12">
        <v>0</v>
      </c>
      <c r="K134" s="12">
        <v>0</v>
      </c>
      <c r="L134" s="12">
        <v>242994</v>
      </c>
      <c r="M134" s="12">
        <v>90000</v>
      </c>
      <c r="N134" s="12">
        <v>90000</v>
      </c>
      <c r="O134" s="12">
        <v>0</v>
      </c>
      <c r="P134" s="12">
        <v>436628.95</v>
      </c>
      <c r="Q134" s="12">
        <v>436628.95</v>
      </c>
      <c r="R134" s="12">
        <v>0</v>
      </c>
      <c r="S134" s="12">
        <v>0</v>
      </c>
      <c r="T134" s="12">
        <v>250000</v>
      </c>
      <c r="U134" s="12">
        <v>152950</v>
      </c>
      <c r="V134" s="12">
        <v>30000</v>
      </c>
      <c r="W134" s="75">
        <v>3.97</v>
      </c>
      <c r="X134" s="76">
        <v>2.61</v>
      </c>
    </row>
    <row r="135" spans="1:24" ht="12.75">
      <c r="A135" s="254">
        <v>2</v>
      </c>
      <c r="B135" s="255">
        <v>6</v>
      </c>
      <c r="C135" s="255">
        <v>8</v>
      </c>
      <c r="D135" s="17">
        <v>2</v>
      </c>
      <c r="E135" s="17">
        <v>0</v>
      </c>
      <c r="F135" s="24"/>
      <c r="G135" s="22" t="s">
        <v>390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2223110</v>
      </c>
      <c r="N135" s="12">
        <v>2223110</v>
      </c>
      <c r="O135" s="12">
        <v>0</v>
      </c>
      <c r="P135" s="12">
        <v>10325960.72</v>
      </c>
      <c r="Q135" s="12">
        <v>9505131.53</v>
      </c>
      <c r="R135" s="12">
        <v>0</v>
      </c>
      <c r="S135" s="12">
        <v>820829.19</v>
      </c>
      <c r="T135" s="12">
        <v>1964020.09</v>
      </c>
      <c r="U135" s="12">
        <v>2650720</v>
      </c>
      <c r="V135" s="12">
        <v>916110</v>
      </c>
      <c r="W135" s="75">
        <v>38.09</v>
      </c>
      <c r="X135" s="76">
        <v>7.9</v>
      </c>
    </row>
    <row r="136" spans="1:24" ht="12.75">
      <c r="A136" s="254">
        <v>2</v>
      </c>
      <c r="B136" s="255">
        <v>17</v>
      </c>
      <c r="C136" s="255">
        <v>3</v>
      </c>
      <c r="D136" s="17">
        <v>2</v>
      </c>
      <c r="E136" s="17">
        <v>0</v>
      </c>
      <c r="F136" s="24"/>
      <c r="G136" s="22" t="s">
        <v>391</v>
      </c>
      <c r="H136" s="12">
        <v>2884936</v>
      </c>
      <c r="I136" s="12">
        <v>2884936</v>
      </c>
      <c r="J136" s="12">
        <v>0</v>
      </c>
      <c r="K136" s="12">
        <v>0</v>
      </c>
      <c r="L136" s="12">
        <v>0</v>
      </c>
      <c r="M136" s="12">
        <v>415000</v>
      </c>
      <c r="N136" s="12">
        <v>415000</v>
      </c>
      <c r="O136" s="12">
        <v>0</v>
      </c>
      <c r="P136" s="12">
        <v>1239124.58</v>
      </c>
      <c r="Q136" s="12">
        <v>1239124.58</v>
      </c>
      <c r="R136" s="12">
        <v>0</v>
      </c>
      <c r="S136" s="12">
        <v>0</v>
      </c>
      <c r="T136" s="12">
        <v>0</v>
      </c>
      <c r="U136" s="12">
        <v>495000</v>
      </c>
      <c r="V136" s="12">
        <v>0</v>
      </c>
      <c r="W136" s="75">
        <v>9.66</v>
      </c>
      <c r="X136" s="76">
        <v>3.86</v>
      </c>
    </row>
    <row r="137" spans="1:24" ht="12.75">
      <c r="A137" s="254">
        <v>2</v>
      </c>
      <c r="B137" s="255">
        <v>16</v>
      </c>
      <c r="C137" s="255">
        <v>6</v>
      </c>
      <c r="D137" s="17">
        <v>2</v>
      </c>
      <c r="E137" s="17">
        <v>0</v>
      </c>
      <c r="F137" s="24"/>
      <c r="G137" s="22" t="s">
        <v>392</v>
      </c>
      <c r="H137" s="12">
        <v>2467086</v>
      </c>
      <c r="I137" s="12">
        <v>2467086</v>
      </c>
      <c r="J137" s="12">
        <v>0</v>
      </c>
      <c r="K137" s="12">
        <v>0</v>
      </c>
      <c r="L137" s="12">
        <v>0</v>
      </c>
      <c r="M137" s="12">
        <v>817600</v>
      </c>
      <c r="N137" s="12">
        <v>817600</v>
      </c>
      <c r="O137" s="12">
        <v>0</v>
      </c>
      <c r="P137" s="12">
        <v>5210614.05</v>
      </c>
      <c r="Q137" s="12">
        <v>5206800</v>
      </c>
      <c r="R137" s="12">
        <v>0</v>
      </c>
      <c r="S137" s="12">
        <v>3814.05</v>
      </c>
      <c r="T137" s="12">
        <v>0</v>
      </c>
      <c r="U137" s="12">
        <v>1063600</v>
      </c>
      <c r="V137" s="12">
        <v>0</v>
      </c>
      <c r="W137" s="75">
        <v>29.69</v>
      </c>
      <c r="X137" s="76">
        <v>6.06</v>
      </c>
    </row>
    <row r="138" spans="1:24" ht="12.75">
      <c r="A138" s="254">
        <v>2</v>
      </c>
      <c r="B138" s="255">
        <v>11</v>
      </c>
      <c r="C138" s="255">
        <v>3</v>
      </c>
      <c r="D138" s="17">
        <v>2</v>
      </c>
      <c r="E138" s="17">
        <v>0</v>
      </c>
      <c r="F138" s="24"/>
      <c r="G138" s="22" t="s">
        <v>393</v>
      </c>
      <c r="H138" s="12">
        <v>3526607</v>
      </c>
      <c r="I138" s="12">
        <v>0</v>
      </c>
      <c r="J138" s="12">
        <v>0</v>
      </c>
      <c r="K138" s="12">
        <v>3271607</v>
      </c>
      <c r="L138" s="12">
        <v>0</v>
      </c>
      <c r="M138" s="12">
        <v>0</v>
      </c>
      <c r="N138" s="12">
        <v>0</v>
      </c>
      <c r="O138" s="12">
        <v>0</v>
      </c>
      <c r="P138" s="12">
        <v>53086.53</v>
      </c>
      <c r="Q138" s="12">
        <v>0</v>
      </c>
      <c r="R138" s="12">
        <v>0</v>
      </c>
      <c r="S138" s="12">
        <v>53086.53</v>
      </c>
      <c r="T138" s="12">
        <v>0</v>
      </c>
      <c r="U138" s="12">
        <v>0</v>
      </c>
      <c r="V138" s="12">
        <v>0</v>
      </c>
      <c r="W138" s="75">
        <v>0.16</v>
      </c>
      <c r="X138" s="76">
        <v>0</v>
      </c>
    </row>
    <row r="139" spans="1:24" ht="12.75">
      <c r="A139" s="254">
        <v>2</v>
      </c>
      <c r="B139" s="255">
        <v>9</v>
      </c>
      <c r="C139" s="255">
        <v>8</v>
      </c>
      <c r="D139" s="17">
        <v>2</v>
      </c>
      <c r="E139" s="17">
        <v>0</v>
      </c>
      <c r="F139" s="24"/>
      <c r="G139" s="22" t="s">
        <v>394</v>
      </c>
      <c r="H139" s="12">
        <v>158618</v>
      </c>
      <c r="I139" s="12">
        <v>0</v>
      </c>
      <c r="J139" s="12">
        <v>0</v>
      </c>
      <c r="K139" s="12">
        <v>0</v>
      </c>
      <c r="L139" s="12">
        <v>158618</v>
      </c>
      <c r="M139" s="12">
        <v>1569517</v>
      </c>
      <c r="N139" s="12">
        <v>1569517</v>
      </c>
      <c r="O139" s="12">
        <v>0</v>
      </c>
      <c r="P139" s="12">
        <v>4110305.83</v>
      </c>
      <c r="Q139" s="12">
        <v>4110305.83</v>
      </c>
      <c r="R139" s="12">
        <v>0</v>
      </c>
      <c r="S139" s="12">
        <v>0</v>
      </c>
      <c r="T139" s="12">
        <v>3511635</v>
      </c>
      <c r="U139" s="12">
        <v>1679517</v>
      </c>
      <c r="V139" s="12">
        <v>1222500</v>
      </c>
      <c r="W139" s="75">
        <v>7.27</v>
      </c>
      <c r="X139" s="76">
        <v>5.55</v>
      </c>
    </row>
    <row r="140" spans="1:24" ht="12.75">
      <c r="A140" s="254">
        <v>2</v>
      </c>
      <c r="B140" s="255">
        <v>10</v>
      </c>
      <c r="C140" s="255">
        <v>7</v>
      </c>
      <c r="D140" s="17">
        <v>2</v>
      </c>
      <c r="E140" s="17">
        <v>0</v>
      </c>
      <c r="F140" s="24"/>
      <c r="G140" s="22" t="s">
        <v>395</v>
      </c>
      <c r="H140" s="12">
        <v>4020000</v>
      </c>
      <c r="I140" s="12">
        <v>3820000</v>
      </c>
      <c r="J140" s="12">
        <v>0</v>
      </c>
      <c r="K140" s="12">
        <v>0</v>
      </c>
      <c r="L140" s="12">
        <v>200000</v>
      </c>
      <c r="M140" s="12">
        <v>3139123</v>
      </c>
      <c r="N140" s="12">
        <v>3139123</v>
      </c>
      <c r="O140" s="12">
        <v>0</v>
      </c>
      <c r="P140" s="12">
        <v>5298702.85</v>
      </c>
      <c r="Q140" s="12">
        <v>5285426.31</v>
      </c>
      <c r="R140" s="12">
        <v>0</v>
      </c>
      <c r="S140" s="12">
        <v>13276.54</v>
      </c>
      <c r="T140" s="12">
        <v>3938762.31</v>
      </c>
      <c r="U140" s="12">
        <v>3677123</v>
      </c>
      <c r="V140" s="12">
        <v>2656812</v>
      </c>
      <c r="W140" s="75">
        <v>9.03</v>
      </c>
      <c r="X140" s="76">
        <v>6.78</v>
      </c>
    </row>
    <row r="141" spans="1:24" ht="12.75">
      <c r="A141" s="254">
        <v>2</v>
      </c>
      <c r="B141" s="255">
        <v>6</v>
      </c>
      <c r="C141" s="255">
        <v>9</v>
      </c>
      <c r="D141" s="17">
        <v>2</v>
      </c>
      <c r="E141" s="17">
        <v>0</v>
      </c>
      <c r="F141" s="24"/>
      <c r="G141" s="22" t="s">
        <v>396</v>
      </c>
      <c r="H141" s="12">
        <v>7280858</v>
      </c>
      <c r="I141" s="12">
        <v>5664375</v>
      </c>
      <c r="J141" s="12">
        <v>0</v>
      </c>
      <c r="K141" s="12">
        <v>0</v>
      </c>
      <c r="L141" s="12">
        <v>1201517</v>
      </c>
      <c r="M141" s="12">
        <v>4299488</v>
      </c>
      <c r="N141" s="12">
        <v>4067868</v>
      </c>
      <c r="O141" s="12">
        <v>0</v>
      </c>
      <c r="P141" s="12">
        <v>7507350.09</v>
      </c>
      <c r="Q141" s="12">
        <v>7479358.65</v>
      </c>
      <c r="R141" s="12">
        <v>0</v>
      </c>
      <c r="S141" s="12">
        <v>27991.44</v>
      </c>
      <c r="T141" s="12">
        <v>4076733</v>
      </c>
      <c r="U141" s="12">
        <v>4463612</v>
      </c>
      <c r="V141" s="12">
        <v>3542100</v>
      </c>
      <c r="W141" s="75">
        <v>9.51</v>
      </c>
      <c r="X141" s="76">
        <v>2.55</v>
      </c>
    </row>
    <row r="142" spans="1:24" ht="12.75">
      <c r="A142" s="254">
        <v>2</v>
      </c>
      <c r="B142" s="255">
        <v>21</v>
      </c>
      <c r="C142" s="255">
        <v>7</v>
      </c>
      <c r="D142" s="17">
        <v>2</v>
      </c>
      <c r="E142" s="17">
        <v>0</v>
      </c>
      <c r="F142" s="24"/>
      <c r="G142" s="22" t="s">
        <v>397</v>
      </c>
      <c r="H142" s="12">
        <v>3618053</v>
      </c>
      <c r="I142" s="12">
        <v>0</v>
      </c>
      <c r="J142" s="12">
        <v>0</v>
      </c>
      <c r="K142" s="12">
        <v>3291581</v>
      </c>
      <c r="L142" s="12">
        <v>326472</v>
      </c>
      <c r="M142" s="12">
        <v>326472</v>
      </c>
      <c r="N142" s="12">
        <v>326472</v>
      </c>
      <c r="O142" s="12">
        <v>0</v>
      </c>
      <c r="P142" s="12">
        <v>2156835.73</v>
      </c>
      <c r="Q142" s="12">
        <v>2156835.73</v>
      </c>
      <c r="R142" s="12">
        <v>0</v>
      </c>
      <c r="S142" s="12">
        <v>0</v>
      </c>
      <c r="T142" s="12">
        <v>0</v>
      </c>
      <c r="U142" s="12">
        <v>508680</v>
      </c>
      <c r="V142" s="12">
        <v>0</v>
      </c>
      <c r="W142" s="75">
        <v>23.55</v>
      </c>
      <c r="X142" s="76">
        <v>5.55</v>
      </c>
    </row>
    <row r="143" spans="1:24" ht="12.75">
      <c r="A143" s="254">
        <v>2</v>
      </c>
      <c r="B143" s="255">
        <v>24</v>
      </c>
      <c r="C143" s="255">
        <v>4</v>
      </c>
      <c r="D143" s="17">
        <v>2</v>
      </c>
      <c r="E143" s="17">
        <v>0</v>
      </c>
      <c r="F143" s="24"/>
      <c r="G143" s="22" t="s">
        <v>398</v>
      </c>
      <c r="H143" s="12">
        <v>4329832</v>
      </c>
      <c r="I143" s="12">
        <v>2302648</v>
      </c>
      <c r="J143" s="12">
        <v>0</v>
      </c>
      <c r="K143" s="12">
        <v>0</v>
      </c>
      <c r="L143" s="12">
        <v>1676110</v>
      </c>
      <c r="M143" s="12">
        <v>1305039</v>
      </c>
      <c r="N143" s="12">
        <v>1305039</v>
      </c>
      <c r="O143" s="12">
        <v>0</v>
      </c>
      <c r="P143" s="12">
        <v>7168333.5</v>
      </c>
      <c r="Q143" s="12">
        <v>7168333.5</v>
      </c>
      <c r="R143" s="12">
        <v>0</v>
      </c>
      <c r="S143" s="12">
        <v>0</v>
      </c>
      <c r="T143" s="12">
        <v>0</v>
      </c>
      <c r="U143" s="12">
        <v>1555039</v>
      </c>
      <c r="V143" s="12">
        <v>0</v>
      </c>
      <c r="W143" s="75">
        <v>46.95</v>
      </c>
      <c r="X143" s="76">
        <v>10.18</v>
      </c>
    </row>
    <row r="144" spans="1:24" ht="12.75">
      <c r="A144" s="254">
        <v>2</v>
      </c>
      <c r="B144" s="255">
        <v>25</v>
      </c>
      <c r="C144" s="255">
        <v>5</v>
      </c>
      <c r="D144" s="17">
        <v>2</v>
      </c>
      <c r="E144" s="17">
        <v>0</v>
      </c>
      <c r="F144" s="24"/>
      <c r="G144" s="22" t="s">
        <v>399</v>
      </c>
      <c r="H144" s="12">
        <v>4257200</v>
      </c>
      <c r="I144" s="12">
        <v>3852472</v>
      </c>
      <c r="J144" s="12">
        <v>0</v>
      </c>
      <c r="K144" s="12">
        <v>0</v>
      </c>
      <c r="L144" s="12">
        <v>404728</v>
      </c>
      <c r="M144" s="12">
        <v>982500</v>
      </c>
      <c r="N144" s="12">
        <v>642500</v>
      </c>
      <c r="O144" s="12">
        <v>340000</v>
      </c>
      <c r="P144" s="12">
        <v>5707711.11</v>
      </c>
      <c r="Q144" s="12">
        <v>5678000</v>
      </c>
      <c r="R144" s="12">
        <v>0</v>
      </c>
      <c r="S144" s="12">
        <v>29711.11</v>
      </c>
      <c r="T144" s="12">
        <v>0</v>
      </c>
      <c r="U144" s="12">
        <v>1290700</v>
      </c>
      <c r="V144" s="12">
        <v>0</v>
      </c>
      <c r="W144" s="75">
        <v>29.88</v>
      </c>
      <c r="X144" s="76">
        <v>6.75</v>
      </c>
    </row>
    <row r="145" spans="1:24" ht="12.75">
      <c r="A145" s="254">
        <v>2</v>
      </c>
      <c r="B145" s="255">
        <v>19</v>
      </c>
      <c r="C145" s="255">
        <v>7</v>
      </c>
      <c r="D145" s="17">
        <v>2</v>
      </c>
      <c r="E145" s="17">
        <v>0</v>
      </c>
      <c r="F145" s="24"/>
      <c r="G145" s="22" t="s">
        <v>337</v>
      </c>
      <c r="H145" s="12">
        <v>8327331</v>
      </c>
      <c r="I145" s="12">
        <v>6327331</v>
      </c>
      <c r="J145" s="12">
        <v>2000000</v>
      </c>
      <c r="K145" s="12">
        <v>0</v>
      </c>
      <c r="L145" s="12">
        <v>0</v>
      </c>
      <c r="M145" s="12">
        <v>6046975</v>
      </c>
      <c r="N145" s="12">
        <v>4846975</v>
      </c>
      <c r="O145" s="12">
        <v>1200000</v>
      </c>
      <c r="P145" s="12">
        <v>18709533.07</v>
      </c>
      <c r="Q145" s="12">
        <v>18709533.07</v>
      </c>
      <c r="R145" s="12">
        <v>0</v>
      </c>
      <c r="S145" s="12">
        <v>0</v>
      </c>
      <c r="T145" s="12">
        <v>2490873.19</v>
      </c>
      <c r="U145" s="12">
        <v>7011975</v>
      </c>
      <c r="V145" s="12">
        <v>2316595</v>
      </c>
      <c r="W145" s="75">
        <v>31.45</v>
      </c>
      <c r="X145" s="76">
        <v>9.1</v>
      </c>
    </row>
    <row r="146" spans="1:24" ht="12.75">
      <c r="A146" s="254">
        <v>2</v>
      </c>
      <c r="B146" s="255">
        <v>18</v>
      </c>
      <c r="C146" s="255">
        <v>5</v>
      </c>
      <c r="D146" s="17">
        <v>2</v>
      </c>
      <c r="E146" s="17">
        <v>0</v>
      </c>
      <c r="F146" s="24"/>
      <c r="G146" s="22" t="s">
        <v>400</v>
      </c>
      <c r="H146" s="12">
        <v>4921757</v>
      </c>
      <c r="I146" s="12">
        <v>4921757</v>
      </c>
      <c r="J146" s="12">
        <v>0</v>
      </c>
      <c r="K146" s="12">
        <v>0</v>
      </c>
      <c r="L146" s="12">
        <v>0</v>
      </c>
      <c r="M146" s="12">
        <v>2559755</v>
      </c>
      <c r="N146" s="12">
        <v>2559755</v>
      </c>
      <c r="O146" s="12">
        <v>0</v>
      </c>
      <c r="P146" s="12">
        <v>4412088.63</v>
      </c>
      <c r="Q146" s="12">
        <v>4412088.63</v>
      </c>
      <c r="R146" s="12">
        <v>0</v>
      </c>
      <c r="S146" s="12">
        <v>0</v>
      </c>
      <c r="T146" s="12">
        <v>0</v>
      </c>
      <c r="U146" s="12">
        <v>2769755</v>
      </c>
      <c r="V146" s="12">
        <v>1788515</v>
      </c>
      <c r="W146" s="75">
        <v>27.62</v>
      </c>
      <c r="X146" s="76">
        <v>6.14</v>
      </c>
    </row>
    <row r="147" spans="1:24" ht="12.75">
      <c r="A147" s="254">
        <v>2</v>
      </c>
      <c r="B147" s="255">
        <v>21</v>
      </c>
      <c r="C147" s="255">
        <v>8</v>
      </c>
      <c r="D147" s="17">
        <v>2</v>
      </c>
      <c r="E147" s="17">
        <v>0</v>
      </c>
      <c r="F147" s="24"/>
      <c r="G147" s="22" t="s">
        <v>401</v>
      </c>
      <c r="H147" s="12">
        <v>3113438</v>
      </c>
      <c r="I147" s="12">
        <v>3113438</v>
      </c>
      <c r="J147" s="12">
        <v>0</v>
      </c>
      <c r="K147" s="12">
        <v>0</v>
      </c>
      <c r="L147" s="12">
        <v>0</v>
      </c>
      <c r="M147" s="12">
        <v>2349907</v>
      </c>
      <c r="N147" s="12">
        <v>2349907</v>
      </c>
      <c r="O147" s="12">
        <v>0</v>
      </c>
      <c r="P147" s="12">
        <v>6633691.78</v>
      </c>
      <c r="Q147" s="12">
        <v>6557092.59</v>
      </c>
      <c r="R147" s="12">
        <v>0</v>
      </c>
      <c r="S147" s="12">
        <v>76599.19</v>
      </c>
      <c r="T147" s="12">
        <v>1795424.5</v>
      </c>
      <c r="U147" s="12">
        <v>3319061</v>
      </c>
      <c r="V147" s="12">
        <v>0</v>
      </c>
      <c r="W147" s="75">
        <v>23.71</v>
      </c>
      <c r="X147" s="76">
        <v>16.27</v>
      </c>
    </row>
    <row r="148" spans="1:24" ht="12.75">
      <c r="A148" s="254">
        <v>2</v>
      </c>
      <c r="B148" s="255">
        <v>1</v>
      </c>
      <c r="C148" s="255">
        <v>6</v>
      </c>
      <c r="D148" s="17">
        <v>2</v>
      </c>
      <c r="E148" s="17">
        <v>0</v>
      </c>
      <c r="F148" s="24"/>
      <c r="G148" s="22" t="s">
        <v>402</v>
      </c>
      <c r="H148" s="12">
        <v>2070369</v>
      </c>
      <c r="I148" s="12">
        <v>0</v>
      </c>
      <c r="J148" s="12">
        <v>0</v>
      </c>
      <c r="K148" s="12">
        <v>2070369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25000</v>
      </c>
      <c r="V148" s="12">
        <v>0</v>
      </c>
      <c r="W148" s="75">
        <v>0</v>
      </c>
      <c r="X148" s="76">
        <v>0.12</v>
      </c>
    </row>
    <row r="149" spans="1:24" ht="12.75">
      <c r="A149" s="254">
        <v>2</v>
      </c>
      <c r="B149" s="255">
        <v>5</v>
      </c>
      <c r="C149" s="255">
        <v>6</v>
      </c>
      <c r="D149" s="17">
        <v>2</v>
      </c>
      <c r="E149" s="17">
        <v>0</v>
      </c>
      <c r="F149" s="24"/>
      <c r="G149" s="22" t="s">
        <v>403</v>
      </c>
      <c r="H149" s="12">
        <v>3471905</v>
      </c>
      <c r="I149" s="12">
        <v>3471905</v>
      </c>
      <c r="J149" s="12">
        <v>0</v>
      </c>
      <c r="K149" s="12">
        <v>0</v>
      </c>
      <c r="L149" s="12">
        <v>0</v>
      </c>
      <c r="M149" s="12">
        <v>874104</v>
      </c>
      <c r="N149" s="12">
        <v>874104</v>
      </c>
      <c r="O149" s="12">
        <v>0</v>
      </c>
      <c r="P149" s="12">
        <v>4902202.79</v>
      </c>
      <c r="Q149" s="12">
        <v>4815737.43</v>
      </c>
      <c r="R149" s="12">
        <v>0</v>
      </c>
      <c r="S149" s="12">
        <v>86465.36</v>
      </c>
      <c r="T149" s="12">
        <v>1346816.53</v>
      </c>
      <c r="U149" s="12">
        <v>999104</v>
      </c>
      <c r="V149" s="12">
        <v>0</v>
      </c>
      <c r="W149" s="75">
        <v>37.98</v>
      </c>
      <c r="X149" s="76">
        <v>10.67</v>
      </c>
    </row>
    <row r="150" spans="1:24" ht="12.75">
      <c r="A150" s="254">
        <v>2</v>
      </c>
      <c r="B150" s="255">
        <v>22</v>
      </c>
      <c r="C150" s="255">
        <v>2</v>
      </c>
      <c r="D150" s="17">
        <v>2</v>
      </c>
      <c r="E150" s="17">
        <v>0</v>
      </c>
      <c r="F150" s="24"/>
      <c r="G150" s="22" t="s">
        <v>404</v>
      </c>
      <c r="H150" s="12">
        <v>1762070</v>
      </c>
      <c r="I150" s="12">
        <v>1762070</v>
      </c>
      <c r="J150" s="12">
        <v>0</v>
      </c>
      <c r="K150" s="12">
        <v>0</v>
      </c>
      <c r="L150" s="12">
        <v>0</v>
      </c>
      <c r="M150" s="12">
        <v>1250556</v>
      </c>
      <c r="N150" s="12">
        <v>1250556</v>
      </c>
      <c r="O150" s="12">
        <v>0</v>
      </c>
      <c r="P150" s="12">
        <v>7537025.26</v>
      </c>
      <c r="Q150" s="12">
        <v>7451664</v>
      </c>
      <c r="R150" s="12">
        <v>0</v>
      </c>
      <c r="S150" s="12">
        <v>85361.26</v>
      </c>
      <c r="T150" s="12">
        <v>0</v>
      </c>
      <c r="U150" s="12">
        <v>1645556</v>
      </c>
      <c r="V150" s="12">
        <v>0</v>
      </c>
      <c r="W150" s="75">
        <v>33.33</v>
      </c>
      <c r="X150" s="76">
        <v>7.27</v>
      </c>
    </row>
    <row r="151" spans="1:24" ht="12.75">
      <c r="A151" s="254">
        <v>2</v>
      </c>
      <c r="B151" s="255">
        <v>20</v>
      </c>
      <c r="C151" s="255">
        <v>4</v>
      </c>
      <c r="D151" s="17">
        <v>2</v>
      </c>
      <c r="E151" s="17">
        <v>0</v>
      </c>
      <c r="F151" s="24"/>
      <c r="G151" s="22" t="s">
        <v>405</v>
      </c>
      <c r="H151" s="12">
        <v>2000000</v>
      </c>
      <c r="I151" s="12">
        <v>0</v>
      </c>
      <c r="J151" s="12">
        <v>2000000</v>
      </c>
      <c r="K151" s="12">
        <v>0</v>
      </c>
      <c r="L151" s="12">
        <v>0</v>
      </c>
      <c r="M151" s="12">
        <v>1129200</v>
      </c>
      <c r="N151" s="12">
        <v>329200</v>
      </c>
      <c r="O151" s="12">
        <v>0</v>
      </c>
      <c r="P151" s="12">
        <v>11816100</v>
      </c>
      <c r="Q151" s="12">
        <v>11816100</v>
      </c>
      <c r="R151" s="12">
        <v>0</v>
      </c>
      <c r="S151" s="12">
        <v>0</v>
      </c>
      <c r="T151" s="12">
        <v>0</v>
      </c>
      <c r="U151" s="12">
        <v>1711288</v>
      </c>
      <c r="V151" s="12">
        <v>0</v>
      </c>
      <c r="W151" s="75">
        <v>36.31</v>
      </c>
      <c r="X151" s="76">
        <v>5.25</v>
      </c>
    </row>
    <row r="152" spans="1:24" ht="12.75">
      <c r="A152" s="254">
        <v>2</v>
      </c>
      <c r="B152" s="255">
        <v>26</v>
      </c>
      <c r="C152" s="255">
        <v>5</v>
      </c>
      <c r="D152" s="17">
        <v>2</v>
      </c>
      <c r="E152" s="17">
        <v>0</v>
      </c>
      <c r="F152" s="24"/>
      <c r="G152" s="22" t="s">
        <v>406</v>
      </c>
      <c r="H152" s="12">
        <v>2477971</v>
      </c>
      <c r="I152" s="12">
        <v>1528000</v>
      </c>
      <c r="J152" s="12">
        <v>0</v>
      </c>
      <c r="K152" s="12">
        <v>0</v>
      </c>
      <c r="L152" s="12">
        <v>949971</v>
      </c>
      <c r="M152" s="12">
        <v>339048</v>
      </c>
      <c r="N152" s="12">
        <v>339048</v>
      </c>
      <c r="O152" s="12">
        <v>0</v>
      </c>
      <c r="P152" s="12">
        <v>1765334.43</v>
      </c>
      <c r="Q152" s="12">
        <v>1735232.26</v>
      </c>
      <c r="R152" s="12">
        <v>0</v>
      </c>
      <c r="S152" s="12">
        <v>30102.17</v>
      </c>
      <c r="T152" s="12">
        <v>17263.06</v>
      </c>
      <c r="U152" s="12">
        <v>539518</v>
      </c>
      <c r="V152" s="12">
        <v>0</v>
      </c>
      <c r="W152" s="75">
        <v>13.31</v>
      </c>
      <c r="X152" s="76">
        <v>4.1</v>
      </c>
    </row>
    <row r="153" spans="1:24" ht="12.75">
      <c r="A153" s="254">
        <v>2</v>
      </c>
      <c r="B153" s="255">
        <v>20</v>
      </c>
      <c r="C153" s="255">
        <v>5</v>
      </c>
      <c r="D153" s="17">
        <v>2</v>
      </c>
      <c r="E153" s="17">
        <v>0</v>
      </c>
      <c r="F153" s="24"/>
      <c r="G153" s="22" t="s">
        <v>407</v>
      </c>
      <c r="H153" s="12">
        <v>3540593.86</v>
      </c>
      <c r="I153" s="12">
        <v>0</v>
      </c>
      <c r="J153" s="12">
        <v>2960000</v>
      </c>
      <c r="K153" s="12">
        <v>0</v>
      </c>
      <c r="L153" s="12">
        <v>580593.86</v>
      </c>
      <c r="M153" s="12">
        <v>588800</v>
      </c>
      <c r="N153" s="12">
        <v>168800</v>
      </c>
      <c r="O153" s="12">
        <v>420000</v>
      </c>
      <c r="P153" s="12">
        <v>2298800</v>
      </c>
      <c r="Q153" s="12">
        <v>2298800</v>
      </c>
      <c r="R153" s="12">
        <v>0</v>
      </c>
      <c r="S153" s="12">
        <v>0</v>
      </c>
      <c r="T153" s="12">
        <v>0</v>
      </c>
      <c r="U153" s="12">
        <v>788800</v>
      </c>
      <c r="V153" s="12">
        <v>0</v>
      </c>
      <c r="W153" s="75">
        <v>14.48</v>
      </c>
      <c r="X153" s="76">
        <v>4.97</v>
      </c>
    </row>
    <row r="154" spans="1:24" ht="12.75">
      <c r="A154" s="254">
        <v>2</v>
      </c>
      <c r="B154" s="255">
        <v>25</v>
      </c>
      <c r="C154" s="255">
        <v>7</v>
      </c>
      <c r="D154" s="17">
        <v>2</v>
      </c>
      <c r="E154" s="17">
        <v>0</v>
      </c>
      <c r="F154" s="24"/>
      <c r="G154" s="22" t="s">
        <v>343</v>
      </c>
      <c r="H154" s="12">
        <v>3317684.24</v>
      </c>
      <c r="I154" s="12">
        <v>2000000</v>
      </c>
      <c r="J154" s="12">
        <v>0</v>
      </c>
      <c r="K154" s="12">
        <v>0</v>
      </c>
      <c r="L154" s="12">
        <v>1317684.24</v>
      </c>
      <c r="M154" s="12">
        <v>3965000</v>
      </c>
      <c r="N154" s="12">
        <v>2765000</v>
      </c>
      <c r="O154" s="12">
        <v>1200000</v>
      </c>
      <c r="P154" s="12">
        <v>8679885.75</v>
      </c>
      <c r="Q154" s="12">
        <v>8679885.75</v>
      </c>
      <c r="R154" s="12">
        <v>0</v>
      </c>
      <c r="S154" s="12">
        <v>0</v>
      </c>
      <c r="T154" s="12">
        <v>458718.84</v>
      </c>
      <c r="U154" s="12">
        <v>4410000</v>
      </c>
      <c r="V154" s="12">
        <v>0</v>
      </c>
      <c r="W154" s="75">
        <v>28.31</v>
      </c>
      <c r="X154" s="76">
        <v>15.18</v>
      </c>
    </row>
    <row r="155" spans="1:24" ht="12.75">
      <c r="A155" s="254">
        <v>2</v>
      </c>
      <c r="B155" s="255">
        <v>26</v>
      </c>
      <c r="C155" s="255">
        <v>6</v>
      </c>
      <c r="D155" s="17">
        <v>2</v>
      </c>
      <c r="E155" s="17">
        <v>0</v>
      </c>
      <c r="F155" s="24"/>
      <c r="G155" s="22" t="s">
        <v>344</v>
      </c>
      <c r="H155" s="12">
        <v>5728655</v>
      </c>
      <c r="I155" s="12">
        <v>4577299</v>
      </c>
      <c r="J155" s="12">
        <v>0</v>
      </c>
      <c r="K155" s="12">
        <v>0</v>
      </c>
      <c r="L155" s="12">
        <v>941279</v>
      </c>
      <c r="M155" s="12">
        <v>1328249</v>
      </c>
      <c r="N155" s="12">
        <v>1328249</v>
      </c>
      <c r="O155" s="12">
        <v>0</v>
      </c>
      <c r="P155" s="12">
        <v>5989859.14</v>
      </c>
      <c r="Q155" s="12">
        <v>5789478.26</v>
      </c>
      <c r="R155" s="12">
        <v>0</v>
      </c>
      <c r="S155" s="12">
        <v>200380.88</v>
      </c>
      <c r="T155" s="12">
        <v>205701.24</v>
      </c>
      <c r="U155" s="12">
        <v>1658249</v>
      </c>
      <c r="V155" s="12">
        <v>549285</v>
      </c>
      <c r="W155" s="75">
        <v>27.78</v>
      </c>
      <c r="X155" s="76">
        <v>5.32</v>
      </c>
    </row>
    <row r="156" spans="1:24" ht="12.75">
      <c r="A156" s="254">
        <v>2</v>
      </c>
      <c r="B156" s="255">
        <v>23</v>
      </c>
      <c r="C156" s="255">
        <v>9</v>
      </c>
      <c r="D156" s="17">
        <v>2</v>
      </c>
      <c r="E156" s="17">
        <v>0</v>
      </c>
      <c r="F156" s="24"/>
      <c r="G156" s="22" t="s">
        <v>408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2017200</v>
      </c>
      <c r="N156" s="12">
        <v>2017200</v>
      </c>
      <c r="O156" s="12">
        <v>0</v>
      </c>
      <c r="P156" s="12">
        <v>9986415.11</v>
      </c>
      <c r="Q156" s="12">
        <v>9514550</v>
      </c>
      <c r="R156" s="12">
        <v>0</v>
      </c>
      <c r="S156" s="12">
        <v>471865.11</v>
      </c>
      <c r="T156" s="12">
        <v>0</v>
      </c>
      <c r="U156" s="12">
        <v>2507200</v>
      </c>
      <c r="V156" s="12">
        <v>0</v>
      </c>
      <c r="W156" s="75">
        <v>35.87</v>
      </c>
      <c r="X156" s="76">
        <v>9</v>
      </c>
    </row>
    <row r="157" spans="1:24" ht="12.75">
      <c r="A157" s="254">
        <v>2</v>
      </c>
      <c r="B157" s="255">
        <v>3</v>
      </c>
      <c r="C157" s="255">
        <v>6</v>
      </c>
      <c r="D157" s="17">
        <v>2</v>
      </c>
      <c r="E157" s="17">
        <v>0</v>
      </c>
      <c r="F157" s="24"/>
      <c r="G157" s="22" t="s">
        <v>409</v>
      </c>
      <c r="H157" s="12">
        <v>920000</v>
      </c>
      <c r="I157" s="12">
        <v>920000</v>
      </c>
      <c r="J157" s="12">
        <v>0</v>
      </c>
      <c r="K157" s="12">
        <v>0</v>
      </c>
      <c r="L157" s="12">
        <v>0</v>
      </c>
      <c r="M157" s="12">
        <v>1044426</v>
      </c>
      <c r="N157" s="12">
        <v>1044426</v>
      </c>
      <c r="O157" s="12">
        <v>0</v>
      </c>
      <c r="P157" s="12">
        <v>3222225.84</v>
      </c>
      <c r="Q157" s="12">
        <v>3071502</v>
      </c>
      <c r="R157" s="12">
        <v>0</v>
      </c>
      <c r="S157" s="12">
        <v>150723.84</v>
      </c>
      <c r="T157" s="12">
        <v>0</v>
      </c>
      <c r="U157" s="12">
        <v>1131526</v>
      </c>
      <c r="V157" s="12">
        <v>0</v>
      </c>
      <c r="W157" s="75">
        <v>34.2</v>
      </c>
      <c r="X157" s="76">
        <v>12.01</v>
      </c>
    </row>
    <row r="158" spans="1:24" s="107" customFormat="1" ht="15">
      <c r="A158" s="258"/>
      <c r="B158" s="259"/>
      <c r="C158" s="259"/>
      <c r="D158" s="120"/>
      <c r="E158" s="120"/>
      <c r="F158" s="121" t="s">
        <v>410</v>
      </c>
      <c r="G158" s="122"/>
      <c r="H158" s="123">
        <v>293413943.2</v>
      </c>
      <c r="I158" s="123">
        <v>194964116.48000002</v>
      </c>
      <c r="J158" s="123">
        <v>53472328</v>
      </c>
      <c r="K158" s="123">
        <v>0</v>
      </c>
      <c r="L158" s="123">
        <v>43114799.72</v>
      </c>
      <c r="M158" s="123">
        <v>165174357.6</v>
      </c>
      <c r="N158" s="123">
        <v>132072740.2</v>
      </c>
      <c r="O158" s="123">
        <v>27115000</v>
      </c>
      <c r="P158" s="123">
        <v>834895143.4599999</v>
      </c>
      <c r="Q158" s="123">
        <v>819562135.02</v>
      </c>
      <c r="R158" s="123">
        <v>0</v>
      </c>
      <c r="S158" s="123">
        <v>15333008.440000001</v>
      </c>
      <c r="T158" s="123">
        <v>77726138.94999999</v>
      </c>
      <c r="U158" s="123">
        <v>212502592.45999998</v>
      </c>
      <c r="V158" s="123">
        <v>29662954.96</v>
      </c>
      <c r="W158" s="150">
        <v>1709.32</v>
      </c>
      <c r="X158" s="151">
        <v>431.69</v>
      </c>
    </row>
    <row r="159" spans="1:24" ht="12.75">
      <c r="A159" s="254">
        <v>2</v>
      </c>
      <c r="B159" s="255">
        <v>24</v>
      </c>
      <c r="C159" s="255">
        <v>1</v>
      </c>
      <c r="D159" s="17">
        <v>3</v>
      </c>
      <c r="E159" s="17">
        <v>0</v>
      </c>
      <c r="F159" s="24"/>
      <c r="G159" s="22" t="s">
        <v>411</v>
      </c>
      <c r="H159" s="12">
        <v>1797103</v>
      </c>
      <c r="I159" s="12">
        <v>1797103</v>
      </c>
      <c r="J159" s="12">
        <v>0</v>
      </c>
      <c r="K159" s="12">
        <v>0</v>
      </c>
      <c r="L159" s="12">
        <v>0</v>
      </c>
      <c r="M159" s="12">
        <v>4723364</v>
      </c>
      <c r="N159" s="12">
        <v>4723364</v>
      </c>
      <c r="O159" s="12">
        <v>0</v>
      </c>
      <c r="P159" s="12">
        <v>11402707.7</v>
      </c>
      <c r="Q159" s="12">
        <v>11402707.7</v>
      </c>
      <c r="R159" s="12">
        <v>0</v>
      </c>
      <c r="S159" s="12">
        <v>0</v>
      </c>
      <c r="T159" s="12">
        <v>11402707.7</v>
      </c>
      <c r="U159" s="12">
        <v>5027649</v>
      </c>
      <c r="V159" s="12">
        <v>4723364</v>
      </c>
      <c r="W159" s="75">
        <v>0</v>
      </c>
      <c r="X159" s="76">
        <v>1.15</v>
      </c>
    </row>
    <row r="160" spans="1:24" ht="12.75">
      <c r="A160" s="254">
        <v>2</v>
      </c>
      <c r="B160" s="255">
        <v>14</v>
      </c>
      <c r="C160" s="255">
        <v>2</v>
      </c>
      <c r="D160" s="17">
        <v>3</v>
      </c>
      <c r="E160" s="17">
        <v>0</v>
      </c>
      <c r="F160" s="24"/>
      <c r="G160" s="22" t="s">
        <v>412</v>
      </c>
      <c r="H160" s="12">
        <v>4200000</v>
      </c>
      <c r="I160" s="12">
        <v>4200000</v>
      </c>
      <c r="J160" s="12">
        <v>0</v>
      </c>
      <c r="K160" s="12">
        <v>0</v>
      </c>
      <c r="L160" s="12">
        <v>0</v>
      </c>
      <c r="M160" s="12">
        <v>3049332</v>
      </c>
      <c r="N160" s="12">
        <v>3049332</v>
      </c>
      <c r="O160" s="12">
        <v>0</v>
      </c>
      <c r="P160" s="12">
        <v>17962016.5</v>
      </c>
      <c r="Q160" s="12">
        <v>17900750</v>
      </c>
      <c r="R160" s="12">
        <v>0</v>
      </c>
      <c r="S160" s="12">
        <v>61266.5</v>
      </c>
      <c r="T160" s="12">
        <v>0</v>
      </c>
      <c r="U160" s="12">
        <v>3682532</v>
      </c>
      <c r="V160" s="12">
        <v>0</v>
      </c>
      <c r="W160" s="75">
        <v>59.52</v>
      </c>
      <c r="X160" s="76">
        <v>12.2</v>
      </c>
    </row>
    <row r="161" spans="1:24" ht="12.75">
      <c r="A161" s="254">
        <v>2</v>
      </c>
      <c r="B161" s="255">
        <v>25</v>
      </c>
      <c r="C161" s="255">
        <v>3</v>
      </c>
      <c r="D161" s="17">
        <v>3</v>
      </c>
      <c r="E161" s="17">
        <v>0</v>
      </c>
      <c r="F161" s="24"/>
      <c r="G161" s="22" t="s">
        <v>413</v>
      </c>
      <c r="H161" s="12">
        <v>22402841.24</v>
      </c>
      <c r="I161" s="12">
        <v>15000000</v>
      </c>
      <c r="J161" s="12">
        <v>0</v>
      </c>
      <c r="K161" s="12">
        <v>0</v>
      </c>
      <c r="L161" s="12">
        <v>7402841.24</v>
      </c>
      <c r="M161" s="12">
        <v>5649100</v>
      </c>
      <c r="N161" s="12">
        <v>5649100</v>
      </c>
      <c r="O161" s="12">
        <v>0</v>
      </c>
      <c r="P161" s="12">
        <v>29198193.41</v>
      </c>
      <c r="Q161" s="12">
        <v>28114250.28</v>
      </c>
      <c r="R161" s="12">
        <v>0</v>
      </c>
      <c r="S161" s="12">
        <v>1083943.13</v>
      </c>
      <c r="T161" s="12">
        <v>0</v>
      </c>
      <c r="U161" s="12">
        <v>7258226</v>
      </c>
      <c r="V161" s="12">
        <v>0</v>
      </c>
      <c r="W161" s="75">
        <v>14.42</v>
      </c>
      <c r="X161" s="76">
        <v>3.58</v>
      </c>
    </row>
    <row r="162" spans="1:24" ht="12.75">
      <c r="A162" s="254">
        <v>2</v>
      </c>
      <c r="B162" s="255">
        <v>5</v>
      </c>
      <c r="C162" s="255">
        <v>2</v>
      </c>
      <c r="D162" s="17">
        <v>3</v>
      </c>
      <c r="E162" s="17">
        <v>0</v>
      </c>
      <c r="F162" s="24"/>
      <c r="G162" s="22" t="s">
        <v>414</v>
      </c>
      <c r="H162" s="12">
        <v>6632372</v>
      </c>
      <c r="I162" s="12">
        <v>5608000</v>
      </c>
      <c r="J162" s="12">
        <v>0</v>
      </c>
      <c r="K162" s="12">
        <v>0</v>
      </c>
      <c r="L162" s="12">
        <v>1024372</v>
      </c>
      <c r="M162" s="12">
        <v>3159525</v>
      </c>
      <c r="N162" s="12">
        <v>3159525</v>
      </c>
      <c r="O162" s="12">
        <v>0</v>
      </c>
      <c r="P162" s="12">
        <v>12134435.68</v>
      </c>
      <c r="Q162" s="12">
        <v>12134435.68</v>
      </c>
      <c r="R162" s="12">
        <v>0</v>
      </c>
      <c r="S162" s="12">
        <v>0</v>
      </c>
      <c r="T162" s="12">
        <v>0</v>
      </c>
      <c r="U162" s="12">
        <v>3700625</v>
      </c>
      <c r="V162" s="12">
        <v>1178100</v>
      </c>
      <c r="W162" s="75">
        <v>38.06</v>
      </c>
      <c r="X162" s="76">
        <v>7.91</v>
      </c>
    </row>
    <row r="163" spans="1:24" ht="12.75">
      <c r="A163" s="254">
        <v>2</v>
      </c>
      <c r="B163" s="255">
        <v>22</v>
      </c>
      <c r="C163" s="255">
        <v>1</v>
      </c>
      <c r="D163" s="17">
        <v>3</v>
      </c>
      <c r="E163" s="17">
        <v>0</v>
      </c>
      <c r="F163" s="24"/>
      <c r="G163" s="22" t="s">
        <v>415</v>
      </c>
      <c r="H163" s="12">
        <v>5237676</v>
      </c>
      <c r="I163" s="12">
        <v>2646500</v>
      </c>
      <c r="J163" s="12">
        <v>0</v>
      </c>
      <c r="K163" s="12">
        <v>0</v>
      </c>
      <c r="L163" s="12">
        <v>2591176</v>
      </c>
      <c r="M163" s="12">
        <v>2339006</v>
      </c>
      <c r="N163" s="12">
        <v>839006</v>
      </c>
      <c r="O163" s="12">
        <v>1500000</v>
      </c>
      <c r="P163" s="12">
        <v>11783580.83</v>
      </c>
      <c r="Q163" s="12">
        <v>11752325.29</v>
      </c>
      <c r="R163" s="12">
        <v>0</v>
      </c>
      <c r="S163" s="12">
        <v>31255.54</v>
      </c>
      <c r="T163" s="12">
        <v>0</v>
      </c>
      <c r="U163" s="12">
        <v>2719006</v>
      </c>
      <c r="V163" s="12">
        <v>0</v>
      </c>
      <c r="W163" s="75">
        <v>22.61</v>
      </c>
      <c r="X163" s="76">
        <v>5.21</v>
      </c>
    </row>
    <row r="164" spans="1:24" ht="12.75">
      <c r="A164" s="254">
        <v>2</v>
      </c>
      <c r="B164" s="255">
        <v>8</v>
      </c>
      <c r="C164" s="255">
        <v>6</v>
      </c>
      <c r="D164" s="17">
        <v>3</v>
      </c>
      <c r="E164" s="17">
        <v>0</v>
      </c>
      <c r="F164" s="24"/>
      <c r="G164" s="22" t="s">
        <v>416</v>
      </c>
      <c r="H164" s="12">
        <v>620199</v>
      </c>
      <c r="I164" s="12">
        <v>0</v>
      </c>
      <c r="J164" s="12">
        <v>0</v>
      </c>
      <c r="K164" s="12">
        <v>0</v>
      </c>
      <c r="L164" s="12">
        <v>0</v>
      </c>
      <c r="M164" s="12">
        <v>2716506.4</v>
      </c>
      <c r="N164" s="12">
        <v>2438092</v>
      </c>
      <c r="O164" s="12">
        <v>0</v>
      </c>
      <c r="P164" s="12">
        <v>26556562.77</v>
      </c>
      <c r="Q164" s="12">
        <v>25491950.73</v>
      </c>
      <c r="R164" s="12">
        <v>0</v>
      </c>
      <c r="S164" s="12">
        <v>1064612.04</v>
      </c>
      <c r="T164" s="12">
        <v>7039051</v>
      </c>
      <c r="U164" s="12">
        <v>4703994</v>
      </c>
      <c r="V164" s="12">
        <v>1177500</v>
      </c>
      <c r="W164" s="75">
        <v>37.68</v>
      </c>
      <c r="X164" s="76">
        <v>6.8</v>
      </c>
    </row>
    <row r="165" spans="1:24" ht="12.75">
      <c r="A165" s="254">
        <v>2</v>
      </c>
      <c r="B165" s="255">
        <v>16</v>
      </c>
      <c r="C165" s="255">
        <v>1</v>
      </c>
      <c r="D165" s="17">
        <v>3</v>
      </c>
      <c r="E165" s="17">
        <v>0</v>
      </c>
      <c r="F165" s="24"/>
      <c r="G165" s="22" t="s">
        <v>417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2054325</v>
      </c>
      <c r="N165" s="12">
        <v>1324325</v>
      </c>
      <c r="O165" s="12">
        <v>730000</v>
      </c>
      <c r="P165" s="12">
        <v>17768866.73</v>
      </c>
      <c r="Q165" s="12">
        <v>17595060.98</v>
      </c>
      <c r="R165" s="12">
        <v>0</v>
      </c>
      <c r="S165" s="12">
        <v>173805.75</v>
      </c>
      <c r="T165" s="12">
        <v>550000</v>
      </c>
      <c r="U165" s="12">
        <v>3054325</v>
      </c>
      <c r="V165" s="12">
        <v>550000</v>
      </c>
      <c r="W165" s="75">
        <v>58.29</v>
      </c>
      <c r="X165" s="76">
        <v>8.47</v>
      </c>
    </row>
    <row r="166" spans="1:24" ht="12.75">
      <c r="A166" s="254">
        <v>2</v>
      </c>
      <c r="B166" s="255">
        <v>21</v>
      </c>
      <c r="C166" s="255">
        <v>5</v>
      </c>
      <c r="D166" s="17">
        <v>3</v>
      </c>
      <c r="E166" s="17">
        <v>0</v>
      </c>
      <c r="F166" s="24"/>
      <c r="G166" s="22" t="s">
        <v>418</v>
      </c>
      <c r="H166" s="12">
        <v>2694000</v>
      </c>
      <c r="I166" s="12">
        <v>1700000</v>
      </c>
      <c r="J166" s="12">
        <v>994000</v>
      </c>
      <c r="K166" s="12">
        <v>0</v>
      </c>
      <c r="L166" s="12">
        <v>0</v>
      </c>
      <c r="M166" s="12">
        <v>3547261</v>
      </c>
      <c r="N166" s="12">
        <v>2937261</v>
      </c>
      <c r="O166" s="12">
        <v>610000</v>
      </c>
      <c r="P166" s="12">
        <v>10704054.68</v>
      </c>
      <c r="Q166" s="12">
        <v>9647792.38</v>
      </c>
      <c r="R166" s="12">
        <v>0</v>
      </c>
      <c r="S166" s="12">
        <v>1056262.3</v>
      </c>
      <c r="T166" s="12">
        <v>0</v>
      </c>
      <c r="U166" s="12">
        <v>4842974</v>
      </c>
      <c r="V166" s="12">
        <v>0</v>
      </c>
      <c r="W166" s="75">
        <v>40.67</v>
      </c>
      <c r="X166" s="76">
        <v>18.4</v>
      </c>
    </row>
    <row r="167" spans="1:24" ht="12.75">
      <c r="A167" s="254">
        <v>2</v>
      </c>
      <c r="B167" s="255">
        <v>4</v>
      </c>
      <c r="C167" s="255">
        <v>1</v>
      </c>
      <c r="D167" s="17">
        <v>3</v>
      </c>
      <c r="E167" s="17">
        <v>0</v>
      </c>
      <c r="F167" s="24"/>
      <c r="G167" s="22" t="s">
        <v>419</v>
      </c>
      <c r="H167" s="12">
        <v>11290131</v>
      </c>
      <c r="I167" s="12">
        <v>11190131</v>
      </c>
      <c r="J167" s="12">
        <v>0</v>
      </c>
      <c r="K167" s="12">
        <v>0</v>
      </c>
      <c r="L167" s="12">
        <v>100000</v>
      </c>
      <c r="M167" s="12">
        <v>5302150</v>
      </c>
      <c r="N167" s="12">
        <v>5302150</v>
      </c>
      <c r="O167" s="12">
        <v>0</v>
      </c>
      <c r="P167" s="12">
        <v>19478286.35</v>
      </c>
      <c r="Q167" s="12">
        <v>19478286.35</v>
      </c>
      <c r="R167" s="12">
        <v>0</v>
      </c>
      <c r="S167" s="12">
        <v>0</v>
      </c>
      <c r="T167" s="12">
        <v>0</v>
      </c>
      <c r="U167" s="12">
        <v>6102150</v>
      </c>
      <c r="V167" s="12">
        <v>0</v>
      </c>
      <c r="W167" s="75">
        <v>30.16</v>
      </c>
      <c r="X167" s="76">
        <v>9.44</v>
      </c>
    </row>
    <row r="168" spans="1:24" ht="12.75">
      <c r="A168" s="254">
        <v>2</v>
      </c>
      <c r="B168" s="255">
        <v>12</v>
      </c>
      <c r="C168" s="255">
        <v>1</v>
      </c>
      <c r="D168" s="17">
        <v>3</v>
      </c>
      <c r="E168" s="17">
        <v>0</v>
      </c>
      <c r="F168" s="24"/>
      <c r="G168" s="22" t="s">
        <v>420</v>
      </c>
      <c r="H168" s="12">
        <v>1350600</v>
      </c>
      <c r="I168" s="12">
        <v>1090000</v>
      </c>
      <c r="J168" s="12">
        <v>0</v>
      </c>
      <c r="K168" s="12">
        <v>0</v>
      </c>
      <c r="L168" s="12">
        <v>260600</v>
      </c>
      <c r="M168" s="12">
        <v>1398161.2</v>
      </c>
      <c r="N168" s="12">
        <v>1398161.2</v>
      </c>
      <c r="O168" s="12">
        <v>0</v>
      </c>
      <c r="P168" s="12">
        <v>10887538.3</v>
      </c>
      <c r="Q168" s="12">
        <v>10453188.14</v>
      </c>
      <c r="R168" s="12">
        <v>0</v>
      </c>
      <c r="S168" s="12">
        <v>434350.16</v>
      </c>
      <c r="T168" s="12">
        <v>239250</v>
      </c>
      <c r="U168" s="12">
        <v>1728161.2</v>
      </c>
      <c r="V168" s="12">
        <v>87000</v>
      </c>
      <c r="W168" s="75">
        <v>51.05</v>
      </c>
      <c r="X168" s="76">
        <v>7.86</v>
      </c>
    </row>
    <row r="169" spans="1:24" ht="12.75">
      <c r="A169" s="254">
        <v>2</v>
      </c>
      <c r="B169" s="255">
        <v>19</v>
      </c>
      <c r="C169" s="255">
        <v>4</v>
      </c>
      <c r="D169" s="17">
        <v>3</v>
      </c>
      <c r="E169" s="17">
        <v>0</v>
      </c>
      <c r="F169" s="24"/>
      <c r="G169" s="22" t="s">
        <v>421</v>
      </c>
      <c r="H169" s="12">
        <v>80841.02</v>
      </c>
      <c r="I169" s="12">
        <v>0</v>
      </c>
      <c r="J169" s="12">
        <v>0</v>
      </c>
      <c r="K169" s="12">
        <v>0</v>
      </c>
      <c r="L169" s="12">
        <v>80841.02</v>
      </c>
      <c r="M169" s="12">
        <v>770055</v>
      </c>
      <c r="N169" s="12">
        <v>110055</v>
      </c>
      <c r="O169" s="12">
        <v>660000</v>
      </c>
      <c r="P169" s="12">
        <v>11455387.27</v>
      </c>
      <c r="Q169" s="12">
        <v>11304713.04</v>
      </c>
      <c r="R169" s="12">
        <v>0</v>
      </c>
      <c r="S169" s="12">
        <v>150674.23</v>
      </c>
      <c r="T169" s="12">
        <v>0</v>
      </c>
      <c r="U169" s="12">
        <v>1779402</v>
      </c>
      <c r="V169" s="12">
        <v>0</v>
      </c>
      <c r="W169" s="75">
        <v>47.21</v>
      </c>
      <c r="X169" s="76">
        <v>7.33</v>
      </c>
    </row>
    <row r="170" spans="1:24" ht="12.75">
      <c r="A170" s="254">
        <v>2</v>
      </c>
      <c r="B170" s="255">
        <v>15</v>
      </c>
      <c r="C170" s="255">
        <v>3</v>
      </c>
      <c r="D170" s="17">
        <v>3</v>
      </c>
      <c r="E170" s="17">
        <v>0</v>
      </c>
      <c r="F170" s="24"/>
      <c r="G170" s="22" t="s">
        <v>422</v>
      </c>
      <c r="H170" s="12">
        <v>5067900</v>
      </c>
      <c r="I170" s="12">
        <v>5067900</v>
      </c>
      <c r="J170" s="12">
        <v>0</v>
      </c>
      <c r="K170" s="12">
        <v>0</v>
      </c>
      <c r="L170" s="12">
        <v>0</v>
      </c>
      <c r="M170" s="12">
        <v>3476900</v>
      </c>
      <c r="N170" s="12">
        <v>2851900</v>
      </c>
      <c r="O170" s="12">
        <v>625000</v>
      </c>
      <c r="P170" s="12">
        <v>12254090</v>
      </c>
      <c r="Q170" s="12">
        <v>12254090</v>
      </c>
      <c r="R170" s="12">
        <v>0</v>
      </c>
      <c r="S170" s="12">
        <v>0</v>
      </c>
      <c r="T170" s="12">
        <v>0</v>
      </c>
      <c r="U170" s="12">
        <v>4563580</v>
      </c>
      <c r="V170" s="12">
        <v>0</v>
      </c>
      <c r="W170" s="75">
        <v>21.27</v>
      </c>
      <c r="X170" s="76">
        <v>7.92</v>
      </c>
    </row>
    <row r="171" spans="1:24" ht="12.75">
      <c r="A171" s="254">
        <v>2</v>
      </c>
      <c r="B171" s="255">
        <v>23</v>
      </c>
      <c r="C171" s="255">
        <v>4</v>
      </c>
      <c r="D171" s="17">
        <v>3</v>
      </c>
      <c r="E171" s="17">
        <v>0</v>
      </c>
      <c r="F171" s="24"/>
      <c r="G171" s="22" t="s">
        <v>423</v>
      </c>
      <c r="H171" s="12">
        <v>16277613</v>
      </c>
      <c r="I171" s="12">
        <v>16196613</v>
      </c>
      <c r="J171" s="12">
        <v>0</v>
      </c>
      <c r="K171" s="12">
        <v>0</v>
      </c>
      <c r="L171" s="12">
        <v>81000</v>
      </c>
      <c r="M171" s="12">
        <v>1790016</v>
      </c>
      <c r="N171" s="12">
        <v>1790016</v>
      </c>
      <c r="O171" s="12">
        <v>0</v>
      </c>
      <c r="P171" s="12">
        <v>11306515.85</v>
      </c>
      <c r="Q171" s="12">
        <v>11306515.85</v>
      </c>
      <c r="R171" s="12">
        <v>0</v>
      </c>
      <c r="S171" s="12">
        <v>0</v>
      </c>
      <c r="T171" s="12">
        <v>0</v>
      </c>
      <c r="U171" s="12">
        <v>2156016</v>
      </c>
      <c r="V171" s="12">
        <v>0</v>
      </c>
      <c r="W171" s="75">
        <v>15.82</v>
      </c>
      <c r="X171" s="76">
        <v>3.01</v>
      </c>
    </row>
    <row r="172" spans="1:24" ht="12.75">
      <c r="A172" s="254">
        <v>2</v>
      </c>
      <c r="B172" s="255">
        <v>8</v>
      </c>
      <c r="C172" s="255">
        <v>8</v>
      </c>
      <c r="D172" s="17">
        <v>3</v>
      </c>
      <c r="E172" s="17">
        <v>0</v>
      </c>
      <c r="F172" s="24"/>
      <c r="G172" s="22" t="s">
        <v>424</v>
      </c>
      <c r="H172" s="12">
        <v>2230890</v>
      </c>
      <c r="I172" s="12">
        <v>2230890</v>
      </c>
      <c r="J172" s="12">
        <v>0</v>
      </c>
      <c r="K172" s="12">
        <v>0</v>
      </c>
      <c r="L172" s="12">
        <v>0</v>
      </c>
      <c r="M172" s="12">
        <v>2402325</v>
      </c>
      <c r="N172" s="12">
        <v>2402325</v>
      </c>
      <c r="O172" s="12">
        <v>0</v>
      </c>
      <c r="P172" s="12">
        <v>14835964.75</v>
      </c>
      <c r="Q172" s="12">
        <v>13857047.72</v>
      </c>
      <c r="R172" s="12">
        <v>0</v>
      </c>
      <c r="S172" s="12">
        <v>978917.03</v>
      </c>
      <c r="T172" s="12">
        <v>3258119.87</v>
      </c>
      <c r="U172" s="12">
        <v>2989525</v>
      </c>
      <c r="V172" s="12">
        <v>552660</v>
      </c>
      <c r="W172" s="75">
        <v>40.64</v>
      </c>
      <c r="X172" s="76">
        <v>8.55</v>
      </c>
    </row>
    <row r="173" spans="1:24" ht="12.75">
      <c r="A173" s="254">
        <v>2</v>
      </c>
      <c r="B173" s="255">
        <v>10</v>
      </c>
      <c r="C173" s="255">
        <v>3</v>
      </c>
      <c r="D173" s="17">
        <v>3</v>
      </c>
      <c r="E173" s="17">
        <v>0</v>
      </c>
      <c r="F173" s="24"/>
      <c r="G173" s="22" t="s">
        <v>425</v>
      </c>
      <c r="H173" s="12">
        <v>2000000</v>
      </c>
      <c r="I173" s="12">
        <v>2000000</v>
      </c>
      <c r="J173" s="12">
        <v>0</v>
      </c>
      <c r="K173" s="12">
        <v>0</v>
      </c>
      <c r="L173" s="12">
        <v>0</v>
      </c>
      <c r="M173" s="12">
        <v>1614961</v>
      </c>
      <c r="N173" s="12">
        <v>1614961</v>
      </c>
      <c r="O173" s="12">
        <v>0</v>
      </c>
      <c r="P173" s="12">
        <v>6669937.21</v>
      </c>
      <c r="Q173" s="12">
        <v>6428104.53</v>
      </c>
      <c r="R173" s="12">
        <v>0</v>
      </c>
      <c r="S173" s="12">
        <v>241832.68</v>
      </c>
      <c r="T173" s="12">
        <v>0</v>
      </c>
      <c r="U173" s="12">
        <v>2114961</v>
      </c>
      <c r="V173" s="12">
        <v>0</v>
      </c>
      <c r="W173" s="75">
        <v>25.25</v>
      </c>
      <c r="X173" s="76">
        <v>8</v>
      </c>
    </row>
    <row r="174" spans="1:24" ht="12.75">
      <c r="A174" s="254">
        <v>2</v>
      </c>
      <c r="B174" s="255">
        <v>7</v>
      </c>
      <c r="C174" s="255">
        <v>3</v>
      </c>
      <c r="D174" s="17">
        <v>3</v>
      </c>
      <c r="E174" s="17">
        <v>0</v>
      </c>
      <c r="F174" s="24"/>
      <c r="G174" s="22" t="s">
        <v>426</v>
      </c>
      <c r="H174" s="12">
        <v>4928045</v>
      </c>
      <c r="I174" s="12">
        <v>4368762</v>
      </c>
      <c r="J174" s="12">
        <v>0</v>
      </c>
      <c r="K174" s="12">
        <v>0</v>
      </c>
      <c r="L174" s="12">
        <v>559283</v>
      </c>
      <c r="M174" s="12">
        <v>4385692</v>
      </c>
      <c r="N174" s="12">
        <v>4385692</v>
      </c>
      <c r="O174" s="12">
        <v>0</v>
      </c>
      <c r="P174" s="12">
        <v>6903037.43</v>
      </c>
      <c r="Q174" s="12">
        <v>6902750</v>
      </c>
      <c r="R174" s="12">
        <v>0</v>
      </c>
      <c r="S174" s="12">
        <v>287.43</v>
      </c>
      <c r="T174" s="12">
        <v>2178500</v>
      </c>
      <c r="U174" s="12">
        <v>4677542</v>
      </c>
      <c r="V174" s="12">
        <v>3793692</v>
      </c>
      <c r="W174" s="75">
        <v>16.44</v>
      </c>
      <c r="X174" s="76">
        <v>3.07</v>
      </c>
    </row>
    <row r="175" spans="1:24" ht="12.75">
      <c r="A175" s="254">
        <v>2</v>
      </c>
      <c r="B175" s="255">
        <v>12</v>
      </c>
      <c r="C175" s="255">
        <v>2</v>
      </c>
      <c r="D175" s="17">
        <v>3</v>
      </c>
      <c r="E175" s="17">
        <v>0</v>
      </c>
      <c r="F175" s="24"/>
      <c r="G175" s="22" t="s">
        <v>427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826000</v>
      </c>
      <c r="N175" s="12">
        <v>826000</v>
      </c>
      <c r="O175" s="12">
        <v>0</v>
      </c>
      <c r="P175" s="12">
        <v>6470540.27</v>
      </c>
      <c r="Q175" s="12">
        <v>6464587</v>
      </c>
      <c r="R175" s="12">
        <v>0</v>
      </c>
      <c r="S175" s="12">
        <v>5953.27</v>
      </c>
      <c r="T175" s="12">
        <v>0</v>
      </c>
      <c r="U175" s="12">
        <v>1091000</v>
      </c>
      <c r="V175" s="12">
        <v>0</v>
      </c>
      <c r="W175" s="75">
        <v>29.89</v>
      </c>
      <c r="X175" s="76">
        <v>5.04</v>
      </c>
    </row>
    <row r="176" spans="1:24" ht="12.75">
      <c r="A176" s="254">
        <v>2</v>
      </c>
      <c r="B176" s="255">
        <v>12</v>
      </c>
      <c r="C176" s="255">
        <v>3</v>
      </c>
      <c r="D176" s="17">
        <v>3</v>
      </c>
      <c r="E176" s="17">
        <v>0</v>
      </c>
      <c r="F176" s="24"/>
      <c r="G176" s="22" t="s">
        <v>428</v>
      </c>
      <c r="H176" s="12">
        <v>19864600</v>
      </c>
      <c r="I176" s="12">
        <v>19752700</v>
      </c>
      <c r="J176" s="12">
        <v>0</v>
      </c>
      <c r="K176" s="12">
        <v>0</v>
      </c>
      <c r="L176" s="12">
        <v>111900</v>
      </c>
      <c r="M176" s="12">
        <v>18018735</v>
      </c>
      <c r="N176" s="12">
        <v>18018735</v>
      </c>
      <c r="O176" s="12">
        <v>0</v>
      </c>
      <c r="P176" s="12">
        <v>21028732.3</v>
      </c>
      <c r="Q176" s="12">
        <v>20111301.18</v>
      </c>
      <c r="R176" s="12">
        <v>0</v>
      </c>
      <c r="S176" s="12">
        <v>917431.12</v>
      </c>
      <c r="T176" s="12">
        <v>0</v>
      </c>
      <c r="U176" s="12">
        <v>19068735</v>
      </c>
      <c r="V176" s="12">
        <v>0</v>
      </c>
      <c r="W176" s="75">
        <v>46.44</v>
      </c>
      <c r="X176" s="76">
        <v>42.11</v>
      </c>
    </row>
    <row r="177" spans="1:24" ht="12.75">
      <c r="A177" s="254">
        <v>2</v>
      </c>
      <c r="B177" s="255">
        <v>21</v>
      </c>
      <c r="C177" s="255">
        <v>6</v>
      </c>
      <c r="D177" s="17">
        <v>3</v>
      </c>
      <c r="E177" s="17">
        <v>0</v>
      </c>
      <c r="F177" s="24"/>
      <c r="G177" s="22" t="s">
        <v>429</v>
      </c>
      <c r="H177" s="12">
        <v>2180468</v>
      </c>
      <c r="I177" s="12">
        <v>2180468</v>
      </c>
      <c r="J177" s="12">
        <v>0</v>
      </c>
      <c r="K177" s="12">
        <v>0</v>
      </c>
      <c r="L177" s="12">
        <v>0</v>
      </c>
      <c r="M177" s="12">
        <v>2736768</v>
      </c>
      <c r="N177" s="12">
        <v>2736768</v>
      </c>
      <c r="O177" s="12">
        <v>0</v>
      </c>
      <c r="P177" s="12">
        <v>6760314.16</v>
      </c>
      <c r="Q177" s="12">
        <v>6450326.22</v>
      </c>
      <c r="R177" s="12">
        <v>0</v>
      </c>
      <c r="S177" s="12">
        <v>309987.94</v>
      </c>
      <c r="T177" s="12">
        <v>0</v>
      </c>
      <c r="U177" s="12">
        <v>3142768</v>
      </c>
      <c r="V177" s="12">
        <v>0</v>
      </c>
      <c r="W177" s="75">
        <v>26.18</v>
      </c>
      <c r="X177" s="76">
        <v>12.17</v>
      </c>
    </row>
    <row r="178" spans="1:24" ht="12.75">
      <c r="A178" s="254">
        <v>2</v>
      </c>
      <c r="B178" s="255">
        <v>14</v>
      </c>
      <c r="C178" s="255">
        <v>5</v>
      </c>
      <c r="D178" s="17">
        <v>3</v>
      </c>
      <c r="E178" s="17">
        <v>0</v>
      </c>
      <c r="F178" s="24"/>
      <c r="G178" s="22" t="s">
        <v>430</v>
      </c>
      <c r="H178" s="12">
        <v>4633619</v>
      </c>
      <c r="I178" s="12">
        <v>3785000</v>
      </c>
      <c r="J178" s="12">
        <v>0</v>
      </c>
      <c r="K178" s="12">
        <v>0</v>
      </c>
      <c r="L178" s="12">
        <v>848619</v>
      </c>
      <c r="M178" s="12">
        <v>930210</v>
      </c>
      <c r="N178" s="12">
        <v>930210</v>
      </c>
      <c r="O178" s="12">
        <v>0</v>
      </c>
      <c r="P178" s="12">
        <v>3365012.18</v>
      </c>
      <c r="Q178" s="12">
        <v>3365012.18</v>
      </c>
      <c r="R178" s="12">
        <v>0</v>
      </c>
      <c r="S178" s="12">
        <v>0</v>
      </c>
      <c r="T178" s="12">
        <v>2121698.28</v>
      </c>
      <c r="U178" s="12">
        <v>1050210</v>
      </c>
      <c r="V178" s="12">
        <v>642009.96</v>
      </c>
      <c r="W178" s="75">
        <v>7.48</v>
      </c>
      <c r="X178" s="76">
        <v>2.45</v>
      </c>
    </row>
    <row r="179" spans="1:24" ht="12.75">
      <c r="A179" s="254">
        <v>2</v>
      </c>
      <c r="B179" s="255">
        <v>8</v>
      </c>
      <c r="C179" s="255">
        <v>10</v>
      </c>
      <c r="D179" s="17">
        <v>3</v>
      </c>
      <c r="E179" s="17">
        <v>0</v>
      </c>
      <c r="F179" s="24"/>
      <c r="G179" s="22" t="s">
        <v>431</v>
      </c>
      <c r="H179" s="12">
        <v>7000000</v>
      </c>
      <c r="I179" s="12">
        <v>3570000</v>
      </c>
      <c r="J179" s="12">
        <v>0</v>
      </c>
      <c r="K179" s="12">
        <v>0</v>
      </c>
      <c r="L179" s="12">
        <v>3430000</v>
      </c>
      <c r="M179" s="12">
        <v>1945618</v>
      </c>
      <c r="N179" s="12">
        <v>1945618</v>
      </c>
      <c r="O179" s="12">
        <v>0</v>
      </c>
      <c r="P179" s="12">
        <v>8719853.47</v>
      </c>
      <c r="Q179" s="12">
        <v>8705012</v>
      </c>
      <c r="R179" s="12">
        <v>0</v>
      </c>
      <c r="S179" s="12">
        <v>14841.47</v>
      </c>
      <c r="T179" s="12">
        <v>7349850</v>
      </c>
      <c r="U179" s="12">
        <v>2616285</v>
      </c>
      <c r="V179" s="12">
        <v>924735</v>
      </c>
      <c r="W179" s="75">
        <v>6.15</v>
      </c>
      <c r="X179" s="76">
        <v>7.59</v>
      </c>
    </row>
    <row r="180" spans="1:24" ht="12.75">
      <c r="A180" s="254">
        <v>2</v>
      </c>
      <c r="B180" s="255">
        <v>13</v>
      </c>
      <c r="C180" s="255">
        <v>3</v>
      </c>
      <c r="D180" s="17">
        <v>3</v>
      </c>
      <c r="E180" s="17">
        <v>0</v>
      </c>
      <c r="F180" s="24"/>
      <c r="G180" s="22" t="s">
        <v>432</v>
      </c>
      <c r="H180" s="12">
        <v>8538328</v>
      </c>
      <c r="I180" s="12">
        <v>0</v>
      </c>
      <c r="J180" s="12">
        <v>8538328</v>
      </c>
      <c r="K180" s="12">
        <v>0</v>
      </c>
      <c r="L180" s="12">
        <v>0</v>
      </c>
      <c r="M180" s="12">
        <v>5019633</v>
      </c>
      <c r="N180" s="12">
        <v>441430</v>
      </c>
      <c r="O180" s="12">
        <v>0</v>
      </c>
      <c r="P180" s="12">
        <v>30518676.7</v>
      </c>
      <c r="Q180" s="12">
        <v>30494656.7</v>
      </c>
      <c r="R180" s="12">
        <v>0</v>
      </c>
      <c r="S180" s="12">
        <v>24020</v>
      </c>
      <c r="T180" s="12">
        <v>0</v>
      </c>
      <c r="U180" s="12">
        <v>7295856</v>
      </c>
      <c r="V180" s="12">
        <v>0</v>
      </c>
      <c r="W180" s="75">
        <v>42.97</v>
      </c>
      <c r="X180" s="76">
        <v>10.27</v>
      </c>
    </row>
    <row r="181" spans="1:24" ht="12.75">
      <c r="A181" s="254">
        <v>2</v>
      </c>
      <c r="B181" s="255">
        <v>12</v>
      </c>
      <c r="C181" s="255">
        <v>4</v>
      </c>
      <c r="D181" s="17">
        <v>3</v>
      </c>
      <c r="E181" s="17">
        <v>0</v>
      </c>
      <c r="F181" s="24"/>
      <c r="G181" s="22" t="s">
        <v>433</v>
      </c>
      <c r="H181" s="12">
        <v>2875894.14</v>
      </c>
      <c r="I181" s="12">
        <v>2463850</v>
      </c>
      <c r="J181" s="12">
        <v>0</v>
      </c>
      <c r="K181" s="12">
        <v>0</v>
      </c>
      <c r="L181" s="12">
        <v>412044.14</v>
      </c>
      <c r="M181" s="12">
        <v>456000</v>
      </c>
      <c r="N181" s="12">
        <v>456000</v>
      </c>
      <c r="O181" s="12">
        <v>0</v>
      </c>
      <c r="P181" s="12">
        <v>6122655.18</v>
      </c>
      <c r="Q181" s="12">
        <v>6008450</v>
      </c>
      <c r="R181" s="12">
        <v>0</v>
      </c>
      <c r="S181" s="12">
        <v>114205.18</v>
      </c>
      <c r="T181" s="12">
        <v>3197200</v>
      </c>
      <c r="U181" s="12">
        <v>782000</v>
      </c>
      <c r="V181" s="12">
        <v>0</v>
      </c>
      <c r="W181" s="75">
        <v>10.27</v>
      </c>
      <c r="X181" s="76">
        <v>2.74</v>
      </c>
    </row>
    <row r="182" spans="1:24" ht="12.75">
      <c r="A182" s="254">
        <v>2</v>
      </c>
      <c r="B182" s="255">
        <v>2</v>
      </c>
      <c r="C182" s="255">
        <v>7</v>
      </c>
      <c r="D182" s="17">
        <v>3</v>
      </c>
      <c r="E182" s="17">
        <v>0</v>
      </c>
      <c r="F182" s="24"/>
      <c r="G182" s="22" t="s">
        <v>434</v>
      </c>
      <c r="H182" s="12">
        <v>3791005</v>
      </c>
      <c r="I182" s="12">
        <v>3311005</v>
      </c>
      <c r="J182" s="12">
        <v>0</v>
      </c>
      <c r="K182" s="12">
        <v>0</v>
      </c>
      <c r="L182" s="12">
        <v>480000</v>
      </c>
      <c r="M182" s="12">
        <v>490000</v>
      </c>
      <c r="N182" s="12">
        <v>490000</v>
      </c>
      <c r="O182" s="12">
        <v>0</v>
      </c>
      <c r="P182" s="12">
        <v>3830908.35</v>
      </c>
      <c r="Q182" s="12">
        <v>3698562.1</v>
      </c>
      <c r="R182" s="12">
        <v>0</v>
      </c>
      <c r="S182" s="12">
        <v>132346.25</v>
      </c>
      <c r="T182" s="12">
        <v>3698562.1</v>
      </c>
      <c r="U182" s="12">
        <v>740000</v>
      </c>
      <c r="V182" s="12">
        <v>0</v>
      </c>
      <c r="W182" s="75">
        <v>0.79</v>
      </c>
      <c r="X182" s="76">
        <v>4.44</v>
      </c>
    </row>
    <row r="183" spans="1:24" ht="12.75">
      <c r="A183" s="254">
        <v>2</v>
      </c>
      <c r="B183" s="255">
        <v>1</v>
      </c>
      <c r="C183" s="255">
        <v>4</v>
      </c>
      <c r="D183" s="17">
        <v>3</v>
      </c>
      <c r="E183" s="17">
        <v>0</v>
      </c>
      <c r="F183" s="24"/>
      <c r="G183" s="22" t="s">
        <v>435</v>
      </c>
      <c r="H183" s="12">
        <v>3000000</v>
      </c>
      <c r="I183" s="12">
        <v>3000000</v>
      </c>
      <c r="J183" s="12">
        <v>0</v>
      </c>
      <c r="K183" s="12">
        <v>0</v>
      </c>
      <c r="L183" s="12">
        <v>0</v>
      </c>
      <c r="M183" s="12">
        <v>2217142</v>
      </c>
      <c r="N183" s="12">
        <v>717142</v>
      </c>
      <c r="O183" s="12">
        <v>1500000</v>
      </c>
      <c r="P183" s="12">
        <v>7003851.02</v>
      </c>
      <c r="Q183" s="12">
        <v>6985092.1</v>
      </c>
      <c r="R183" s="12">
        <v>0</v>
      </c>
      <c r="S183" s="12">
        <v>18758.92</v>
      </c>
      <c r="T183" s="12">
        <v>0</v>
      </c>
      <c r="U183" s="12">
        <v>2835142</v>
      </c>
      <c r="V183" s="12">
        <v>0</v>
      </c>
      <c r="W183" s="75">
        <v>18.24</v>
      </c>
      <c r="X183" s="76">
        <v>7.38</v>
      </c>
    </row>
    <row r="184" spans="1:24" ht="12.75">
      <c r="A184" s="254">
        <v>2</v>
      </c>
      <c r="B184" s="255">
        <v>20</v>
      </c>
      <c r="C184" s="255">
        <v>1</v>
      </c>
      <c r="D184" s="17">
        <v>3</v>
      </c>
      <c r="E184" s="17">
        <v>0</v>
      </c>
      <c r="F184" s="24"/>
      <c r="G184" s="22" t="s">
        <v>436</v>
      </c>
      <c r="H184" s="12">
        <v>8353201</v>
      </c>
      <c r="I184" s="12">
        <v>0</v>
      </c>
      <c r="J184" s="12">
        <v>7100000</v>
      </c>
      <c r="K184" s="12">
        <v>0</v>
      </c>
      <c r="L184" s="12">
        <v>1253201</v>
      </c>
      <c r="M184" s="12">
        <v>2946000</v>
      </c>
      <c r="N184" s="12">
        <v>396000</v>
      </c>
      <c r="O184" s="12">
        <v>2550000</v>
      </c>
      <c r="P184" s="12">
        <v>18700108.05</v>
      </c>
      <c r="Q184" s="12">
        <v>17473100</v>
      </c>
      <c r="R184" s="12">
        <v>0</v>
      </c>
      <c r="S184" s="12">
        <v>1227008.05</v>
      </c>
      <c r="T184" s="12">
        <v>0</v>
      </c>
      <c r="U184" s="12">
        <v>4296000</v>
      </c>
      <c r="V184" s="12">
        <v>0</v>
      </c>
      <c r="W184" s="75">
        <v>46.6</v>
      </c>
      <c r="X184" s="76">
        <v>10.7</v>
      </c>
    </row>
    <row r="185" spans="1:24" ht="12.75">
      <c r="A185" s="254">
        <v>2</v>
      </c>
      <c r="B185" s="255">
        <v>10</v>
      </c>
      <c r="C185" s="255">
        <v>5</v>
      </c>
      <c r="D185" s="17">
        <v>3</v>
      </c>
      <c r="E185" s="17">
        <v>0</v>
      </c>
      <c r="F185" s="24"/>
      <c r="G185" s="22" t="s">
        <v>437</v>
      </c>
      <c r="H185" s="12">
        <v>694733</v>
      </c>
      <c r="I185" s="12">
        <v>0</v>
      </c>
      <c r="J185" s="12">
        <v>0</v>
      </c>
      <c r="K185" s="12">
        <v>0</v>
      </c>
      <c r="L185" s="12">
        <v>694733</v>
      </c>
      <c r="M185" s="12">
        <v>778075</v>
      </c>
      <c r="N185" s="12">
        <v>778075</v>
      </c>
      <c r="O185" s="12">
        <v>0</v>
      </c>
      <c r="P185" s="12">
        <v>6960195.21</v>
      </c>
      <c r="Q185" s="12">
        <v>6960195.21</v>
      </c>
      <c r="R185" s="12">
        <v>0</v>
      </c>
      <c r="S185" s="12">
        <v>0</v>
      </c>
      <c r="T185" s="12">
        <v>0</v>
      </c>
      <c r="U185" s="12">
        <v>1102161</v>
      </c>
      <c r="V185" s="12">
        <v>0</v>
      </c>
      <c r="W185" s="75">
        <v>35.64</v>
      </c>
      <c r="X185" s="76">
        <v>5.64</v>
      </c>
    </row>
    <row r="186" spans="1:24" ht="12.75">
      <c r="A186" s="254">
        <v>2</v>
      </c>
      <c r="B186" s="255">
        <v>25</v>
      </c>
      <c r="C186" s="255">
        <v>4</v>
      </c>
      <c r="D186" s="17">
        <v>3</v>
      </c>
      <c r="E186" s="17">
        <v>0</v>
      </c>
      <c r="F186" s="24"/>
      <c r="G186" s="22" t="s">
        <v>438</v>
      </c>
      <c r="H186" s="12">
        <v>3752912</v>
      </c>
      <c r="I186" s="12">
        <v>2900000</v>
      </c>
      <c r="J186" s="12">
        <v>0</v>
      </c>
      <c r="K186" s="12">
        <v>0</v>
      </c>
      <c r="L186" s="12">
        <v>832912</v>
      </c>
      <c r="M186" s="12">
        <v>1043747</v>
      </c>
      <c r="N186" s="12">
        <v>943747</v>
      </c>
      <c r="O186" s="12">
        <v>0</v>
      </c>
      <c r="P186" s="12">
        <v>5503357.39</v>
      </c>
      <c r="Q186" s="12">
        <v>5446410.67</v>
      </c>
      <c r="R186" s="12">
        <v>0</v>
      </c>
      <c r="S186" s="12">
        <v>56946.72</v>
      </c>
      <c r="T186" s="12">
        <v>291666.61</v>
      </c>
      <c r="U186" s="12">
        <v>1182460</v>
      </c>
      <c r="V186" s="12">
        <v>166667</v>
      </c>
      <c r="W186" s="75">
        <v>17.47</v>
      </c>
      <c r="X186" s="76">
        <v>3.4</v>
      </c>
    </row>
    <row r="187" spans="1:24" ht="12.75">
      <c r="A187" s="254">
        <v>2</v>
      </c>
      <c r="B187" s="255">
        <v>16</v>
      </c>
      <c r="C187" s="255">
        <v>4</v>
      </c>
      <c r="D187" s="17">
        <v>3</v>
      </c>
      <c r="E187" s="17">
        <v>0</v>
      </c>
      <c r="F187" s="24"/>
      <c r="G187" s="22" t="s">
        <v>439</v>
      </c>
      <c r="H187" s="12">
        <v>9972431</v>
      </c>
      <c r="I187" s="12">
        <v>9948431</v>
      </c>
      <c r="J187" s="12">
        <v>0</v>
      </c>
      <c r="K187" s="12">
        <v>0</v>
      </c>
      <c r="L187" s="12">
        <v>0</v>
      </c>
      <c r="M187" s="12">
        <v>10230200</v>
      </c>
      <c r="N187" s="12">
        <v>10230200</v>
      </c>
      <c r="O187" s="12">
        <v>0</v>
      </c>
      <c r="P187" s="12">
        <v>81361685</v>
      </c>
      <c r="Q187" s="12">
        <v>81361685</v>
      </c>
      <c r="R187" s="12">
        <v>0</v>
      </c>
      <c r="S187" s="12">
        <v>0</v>
      </c>
      <c r="T187" s="12">
        <v>0</v>
      </c>
      <c r="U187" s="12">
        <v>15530200</v>
      </c>
      <c r="V187" s="12">
        <v>0</v>
      </c>
      <c r="W187" s="75">
        <v>39.65</v>
      </c>
      <c r="X187" s="76">
        <v>7.56</v>
      </c>
    </row>
    <row r="188" spans="1:24" ht="12.75">
      <c r="A188" s="254">
        <v>2</v>
      </c>
      <c r="B188" s="255">
        <v>9</v>
      </c>
      <c r="C188" s="255">
        <v>7</v>
      </c>
      <c r="D188" s="17">
        <v>3</v>
      </c>
      <c r="E188" s="17">
        <v>0</v>
      </c>
      <c r="F188" s="24"/>
      <c r="G188" s="22" t="s">
        <v>440</v>
      </c>
      <c r="H188" s="12">
        <v>2846413.8</v>
      </c>
      <c r="I188" s="12">
        <v>1580427.48</v>
      </c>
      <c r="J188" s="12">
        <v>0</v>
      </c>
      <c r="K188" s="12">
        <v>0</v>
      </c>
      <c r="L188" s="12">
        <v>1265986.32</v>
      </c>
      <c r="M188" s="12">
        <v>2931811</v>
      </c>
      <c r="N188" s="12">
        <v>2931811</v>
      </c>
      <c r="O188" s="12">
        <v>0</v>
      </c>
      <c r="P188" s="12">
        <v>7880346.53</v>
      </c>
      <c r="Q188" s="12">
        <v>7880346.53</v>
      </c>
      <c r="R188" s="12">
        <v>0</v>
      </c>
      <c r="S188" s="12">
        <v>0</v>
      </c>
      <c r="T188" s="12">
        <v>0</v>
      </c>
      <c r="U188" s="12">
        <v>3271309</v>
      </c>
      <c r="V188" s="12">
        <v>0</v>
      </c>
      <c r="W188" s="75">
        <v>36.24</v>
      </c>
      <c r="X188" s="76">
        <v>15.04</v>
      </c>
    </row>
    <row r="189" spans="1:24" ht="12.75">
      <c r="A189" s="254">
        <v>2</v>
      </c>
      <c r="B189" s="255">
        <v>20</v>
      </c>
      <c r="C189" s="255">
        <v>2</v>
      </c>
      <c r="D189" s="17">
        <v>3</v>
      </c>
      <c r="E189" s="17">
        <v>0</v>
      </c>
      <c r="F189" s="24"/>
      <c r="G189" s="22" t="s">
        <v>441</v>
      </c>
      <c r="H189" s="12">
        <v>6502943</v>
      </c>
      <c r="I189" s="12">
        <v>680000</v>
      </c>
      <c r="J189" s="12">
        <v>2900000</v>
      </c>
      <c r="K189" s="12">
        <v>0</v>
      </c>
      <c r="L189" s="12">
        <v>2922943</v>
      </c>
      <c r="M189" s="12">
        <v>1443600</v>
      </c>
      <c r="N189" s="12">
        <v>943600</v>
      </c>
      <c r="O189" s="12">
        <v>500000</v>
      </c>
      <c r="P189" s="12">
        <v>9634937.52</v>
      </c>
      <c r="Q189" s="12">
        <v>9353300</v>
      </c>
      <c r="R189" s="12">
        <v>0</v>
      </c>
      <c r="S189" s="12">
        <v>281637.52</v>
      </c>
      <c r="T189" s="12">
        <v>3933400</v>
      </c>
      <c r="U189" s="12">
        <v>2093600</v>
      </c>
      <c r="V189" s="12">
        <v>0</v>
      </c>
      <c r="W189" s="75">
        <v>24.21</v>
      </c>
      <c r="X189" s="76">
        <v>8.89</v>
      </c>
    </row>
    <row r="190" spans="1:24" ht="12.75">
      <c r="A190" s="254">
        <v>2</v>
      </c>
      <c r="B190" s="255">
        <v>16</v>
      </c>
      <c r="C190" s="255">
        <v>5</v>
      </c>
      <c r="D190" s="17">
        <v>3</v>
      </c>
      <c r="E190" s="17">
        <v>0</v>
      </c>
      <c r="F190" s="24"/>
      <c r="G190" s="22" t="s">
        <v>442</v>
      </c>
      <c r="H190" s="12">
        <v>4238914</v>
      </c>
      <c r="I190" s="12">
        <v>4238914</v>
      </c>
      <c r="J190" s="12">
        <v>0</v>
      </c>
      <c r="K190" s="12">
        <v>0</v>
      </c>
      <c r="L190" s="12">
        <v>0</v>
      </c>
      <c r="M190" s="12">
        <v>5174295</v>
      </c>
      <c r="N190" s="12">
        <v>5174295</v>
      </c>
      <c r="O190" s="12">
        <v>0</v>
      </c>
      <c r="P190" s="12">
        <v>25566272.24</v>
      </c>
      <c r="Q190" s="12">
        <v>24532410.24</v>
      </c>
      <c r="R190" s="12">
        <v>0</v>
      </c>
      <c r="S190" s="12">
        <v>1033862</v>
      </c>
      <c r="T190" s="12">
        <v>3763117.18</v>
      </c>
      <c r="U190" s="12">
        <v>6669395</v>
      </c>
      <c r="V190" s="12">
        <v>2986392</v>
      </c>
      <c r="W190" s="75">
        <v>46.65</v>
      </c>
      <c r="X190" s="76">
        <v>7.88</v>
      </c>
    </row>
    <row r="191" spans="1:24" ht="12.75">
      <c r="A191" s="254">
        <v>2</v>
      </c>
      <c r="B191" s="255">
        <v>8</v>
      </c>
      <c r="C191" s="255">
        <v>12</v>
      </c>
      <c r="D191" s="17">
        <v>3</v>
      </c>
      <c r="E191" s="17">
        <v>0</v>
      </c>
      <c r="F191" s="24"/>
      <c r="G191" s="22" t="s">
        <v>443</v>
      </c>
      <c r="H191" s="12">
        <v>1827349</v>
      </c>
      <c r="I191" s="12">
        <v>0</v>
      </c>
      <c r="J191" s="12">
        <v>0</v>
      </c>
      <c r="K191" s="12">
        <v>0</v>
      </c>
      <c r="L191" s="12">
        <v>1232349</v>
      </c>
      <c r="M191" s="12">
        <v>3523624</v>
      </c>
      <c r="N191" s="12">
        <v>3313624</v>
      </c>
      <c r="O191" s="12">
        <v>210000</v>
      </c>
      <c r="P191" s="12">
        <v>10930916.06</v>
      </c>
      <c r="Q191" s="12">
        <v>10788947.56</v>
      </c>
      <c r="R191" s="12">
        <v>0</v>
      </c>
      <c r="S191" s="12">
        <v>141968.5</v>
      </c>
      <c r="T191" s="12">
        <v>6649327.42</v>
      </c>
      <c r="U191" s="12">
        <v>3903624</v>
      </c>
      <c r="V191" s="12">
        <v>3007838</v>
      </c>
      <c r="W191" s="75">
        <v>12.04</v>
      </c>
      <c r="X191" s="76">
        <v>2.51</v>
      </c>
    </row>
    <row r="192" spans="1:24" ht="12.75">
      <c r="A192" s="254">
        <v>2</v>
      </c>
      <c r="B192" s="255">
        <v>23</v>
      </c>
      <c r="C192" s="255">
        <v>8</v>
      </c>
      <c r="D192" s="17">
        <v>3</v>
      </c>
      <c r="E192" s="17">
        <v>0</v>
      </c>
      <c r="F192" s="24"/>
      <c r="G192" s="22" t="s">
        <v>444</v>
      </c>
      <c r="H192" s="12">
        <v>12683134</v>
      </c>
      <c r="I192" s="12">
        <v>9412384</v>
      </c>
      <c r="J192" s="12">
        <v>0</v>
      </c>
      <c r="K192" s="12">
        <v>0</v>
      </c>
      <c r="L192" s="12">
        <v>3270750</v>
      </c>
      <c r="M192" s="12">
        <v>3779391</v>
      </c>
      <c r="N192" s="12">
        <v>3779391</v>
      </c>
      <c r="O192" s="12">
        <v>0</v>
      </c>
      <c r="P192" s="12">
        <v>28951805.06</v>
      </c>
      <c r="Q192" s="12">
        <v>28951805.06</v>
      </c>
      <c r="R192" s="12">
        <v>0</v>
      </c>
      <c r="S192" s="12">
        <v>0</v>
      </c>
      <c r="T192" s="12">
        <v>0</v>
      </c>
      <c r="U192" s="12">
        <v>5245157</v>
      </c>
      <c r="V192" s="12">
        <v>0</v>
      </c>
      <c r="W192" s="75">
        <v>40.49</v>
      </c>
      <c r="X192" s="76">
        <v>7.33</v>
      </c>
    </row>
    <row r="193" spans="1:24" ht="12.75">
      <c r="A193" s="254">
        <v>2</v>
      </c>
      <c r="B193" s="255">
        <v>23</v>
      </c>
      <c r="C193" s="255">
        <v>7</v>
      </c>
      <c r="D193" s="17">
        <v>3</v>
      </c>
      <c r="E193" s="17">
        <v>0</v>
      </c>
      <c r="F193" s="24"/>
      <c r="G193" s="22" t="s">
        <v>445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1306300</v>
      </c>
      <c r="N193" s="12">
        <v>1306300</v>
      </c>
      <c r="O193" s="12">
        <v>0</v>
      </c>
      <c r="P193" s="12">
        <v>2236000</v>
      </c>
      <c r="Q193" s="12">
        <v>2236000</v>
      </c>
      <c r="R193" s="12">
        <v>0</v>
      </c>
      <c r="S193" s="12">
        <v>0</v>
      </c>
      <c r="T193" s="12">
        <v>0</v>
      </c>
      <c r="U193" s="12">
        <v>1626300</v>
      </c>
      <c r="V193" s="12">
        <v>0</v>
      </c>
      <c r="W193" s="75">
        <v>6.87</v>
      </c>
      <c r="X193" s="76">
        <v>5</v>
      </c>
    </row>
    <row r="194" spans="1:24" ht="12.75">
      <c r="A194" s="254">
        <v>2</v>
      </c>
      <c r="B194" s="255">
        <v>8</v>
      </c>
      <c r="C194" s="255">
        <v>13</v>
      </c>
      <c r="D194" s="17">
        <v>3</v>
      </c>
      <c r="E194" s="17">
        <v>0</v>
      </c>
      <c r="F194" s="24"/>
      <c r="G194" s="22" t="s">
        <v>446</v>
      </c>
      <c r="H194" s="12">
        <v>5334138</v>
      </c>
      <c r="I194" s="12">
        <v>5214138</v>
      </c>
      <c r="J194" s="12">
        <v>0</v>
      </c>
      <c r="K194" s="12">
        <v>0</v>
      </c>
      <c r="L194" s="12">
        <v>120000</v>
      </c>
      <c r="M194" s="12">
        <v>1921200</v>
      </c>
      <c r="N194" s="12">
        <v>1921200</v>
      </c>
      <c r="O194" s="12">
        <v>0</v>
      </c>
      <c r="P194" s="12">
        <v>7795240.74</v>
      </c>
      <c r="Q194" s="12">
        <v>7752950</v>
      </c>
      <c r="R194" s="12">
        <v>0</v>
      </c>
      <c r="S194" s="12">
        <v>42290.74</v>
      </c>
      <c r="T194" s="12">
        <v>0</v>
      </c>
      <c r="U194" s="12">
        <v>2281200</v>
      </c>
      <c r="V194" s="12">
        <v>0</v>
      </c>
      <c r="W194" s="75">
        <v>24.19</v>
      </c>
      <c r="X194" s="76">
        <v>7.08</v>
      </c>
    </row>
    <row r="195" spans="1:24" ht="12.75">
      <c r="A195" s="254">
        <v>2</v>
      </c>
      <c r="B195" s="255">
        <v>19</v>
      </c>
      <c r="C195" s="255">
        <v>6</v>
      </c>
      <c r="D195" s="17">
        <v>3</v>
      </c>
      <c r="E195" s="17">
        <v>0</v>
      </c>
      <c r="F195" s="24"/>
      <c r="G195" s="22" t="s">
        <v>447</v>
      </c>
      <c r="H195" s="12">
        <v>19954333</v>
      </c>
      <c r="I195" s="12">
        <v>6272345</v>
      </c>
      <c r="J195" s="12">
        <v>8000000</v>
      </c>
      <c r="K195" s="12">
        <v>0</v>
      </c>
      <c r="L195" s="12">
        <v>5681988</v>
      </c>
      <c r="M195" s="12">
        <v>6411475</v>
      </c>
      <c r="N195" s="12">
        <v>1231475</v>
      </c>
      <c r="O195" s="12">
        <v>5180000</v>
      </c>
      <c r="P195" s="12">
        <v>31934483.35</v>
      </c>
      <c r="Q195" s="12">
        <v>31230938.01</v>
      </c>
      <c r="R195" s="12">
        <v>0</v>
      </c>
      <c r="S195" s="12">
        <v>703545.34</v>
      </c>
      <c r="T195" s="12">
        <v>0</v>
      </c>
      <c r="U195" s="12">
        <v>8211475</v>
      </c>
      <c r="V195" s="12">
        <v>564600</v>
      </c>
      <c r="W195" s="75">
        <v>43.74</v>
      </c>
      <c r="X195" s="76">
        <v>10.47</v>
      </c>
    </row>
    <row r="196" spans="1:24" ht="12.75">
      <c r="A196" s="254">
        <v>2</v>
      </c>
      <c r="B196" s="255">
        <v>17</v>
      </c>
      <c r="C196" s="255">
        <v>4</v>
      </c>
      <c r="D196" s="17">
        <v>3</v>
      </c>
      <c r="E196" s="17">
        <v>0</v>
      </c>
      <c r="F196" s="24"/>
      <c r="G196" s="22" t="s">
        <v>448</v>
      </c>
      <c r="H196" s="12">
        <v>15570089</v>
      </c>
      <c r="I196" s="12">
        <v>13630510</v>
      </c>
      <c r="J196" s="12">
        <v>0</v>
      </c>
      <c r="K196" s="12">
        <v>0</v>
      </c>
      <c r="L196" s="12">
        <v>1336079</v>
      </c>
      <c r="M196" s="12">
        <v>4455364</v>
      </c>
      <c r="N196" s="12">
        <v>3425364</v>
      </c>
      <c r="O196" s="12">
        <v>0</v>
      </c>
      <c r="P196" s="12">
        <v>24666104</v>
      </c>
      <c r="Q196" s="12">
        <v>24666104</v>
      </c>
      <c r="R196" s="12">
        <v>0</v>
      </c>
      <c r="S196" s="12">
        <v>0</v>
      </c>
      <c r="T196" s="12">
        <v>0</v>
      </c>
      <c r="U196" s="12">
        <v>4525364</v>
      </c>
      <c r="V196" s="12">
        <v>0</v>
      </c>
      <c r="W196" s="75">
        <v>37.29</v>
      </c>
      <c r="X196" s="76">
        <v>6.84</v>
      </c>
    </row>
    <row r="197" spans="1:24" ht="12.75">
      <c r="A197" s="254">
        <v>2</v>
      </c>
      <c r="B197" s="255">
        <v>14</v>
      </c>
      <c r="C197" s="255">
        <v>7</v>
      </c>
      <c r="D197" s="17">
        <v>3</v>
      </c>
      <c r="E197" s="17">
        <v>0</v>
      </c>
      <c r="F197" s="24"/>
      <c r="G197" s="22" t="s">
        <v>449</v>
      </c>
      <c r="H197" s="12">
        <v>6203282</v>
      </c>
      <c r="I197" s="12">
        <v>5500000</v>
      </c>
      <c r="J197" s="12">
        <v>0</v>
      </c>
      <c r="K197" s="12">
        <v>0</v>
      </c>
      <c r="L197" s="12">
        <v>703282</v>
      </c>
      <c r="M197" s="12">
        <v>2100000</v>
      </c>
      <c r="N197" s="12">
        <v>2100000</v>
      </c>
      <c r="O197" s="12">
        <v>0</v>
      </c>
      <c r="P197" s="12">
        <v>14518792</v>
      </c>
      <c r="Q197" s="12">
        <v>14518300</v>
      </c>
      <c r="R197" s="12">
        <v>0</v>
      </c>
      <c r="S197" s="12">
        <v>492</v>
      </c>
      <c r="T197" s="12">
        <v>0</v>
      </c>
      <c r="U197" s="12">
        <v>2849870</v>
      </c>
      <c r="V197" s="12">
        <v>0</v>
      </c>
      <c r="W197" s="75">
        <v>35.91</v>
      </c>
      <c r="X197" s="76">
        <v>7.04</v>
      </c>
    </row>
    <row r="198" spans="1:24" ht="12.75">
      <c r="A198" s="254">
        <v>2</v>
      </c>
      <c r="B198" s="255">
        <v>8</v>
      </c>
      <c r="C198" s="255">
        <v>14</v>
      </c>
      <c r="D198" s="17">
        <v>3</v>
      </c>
      <c r="E198" s="17">
        <v>0</v>
      </c>
      <c r="F198" s="24"/>
      <c r="G198" s="22" t="s">
        <v>450</v>
      </c>
      <c r="H198" s="12">
        <v>2660816</v>
      </c>
      <c r="I198" s="12">
        <v>2660816</v>
      </c>
      <c r="J198" s="12">
        <v>0</v>
      </c>
      <c r="K198" s="12">
        <v>0</v>
      </c>
      <c r="L198" s="12">
        <v>0</v>
      </c>
      <c r="M198" s="12">
        <v>3227571</v>
      </c>
      <c r="N198" s="12">
        <v>3227571</v>
      </c>
      <c r="O198" s="12">
        <v>0</v>
      </c>
      <c r="P198" s="12">
        <v>13774967.75</v>
      </c>
      <c r="Q198" s="12">
        <v>13446603.17</v>
      </c>
      <c r="R198" s="12">
        <v>0</v>
      </c>
      <c r="S198" s="12">
        <v>328364.58</v>
      </c>
      <c r="T198" s="12">
        <v>6499582.04</v>
      </c>
      <c r="U198" s="12">
        <v>3777571</v>
      </c>
      <c r="V198" s="12">
        <v>2088252</v>
      </c>
      <c r="W198" s="75">
        <v>32.09</v>
      </c>
      <c r="X198" s="76">
        <v>7.45</v>
      </c>
    </row>
    <row r="199" spans="1:24" ht="12.75">
      <c r="A199" s="254">
        <v>2</v>
      </c>
      <c r="B199" s="255">
        <v>11</v>
      </c>
      <c r="C199" s="255">
        <v>4</v>
      </c>
      <c r="D199" s="17">
        <v>3</v>
      </c>
      <c r="E199" s="17">
        <v>0</v>
      </c>
      <c r="F199" s="24"/>
      <c r="G199" s="22" t="s">
        <v>451</v>
      </c>
      <c r="H199" s="12">
        <v>3305909</v>
      </c>
      <c r="I199" s="12">
        <v>3005909</v>
      </c>
      <c r="J199" s="12">
        <v>0</v>
      </c>
      <c r="K199" s="12">
        <v>0</v>
      </c>
      <c r="L199" s="12">
        <v>300000</v>
      </c>
      <c r="M199" s="12">
        <v>2056880</v>
      </c>
      <c r="N199" s="12">
        <v>2056880</v>
      </c>
      <c r="O199" s="12">
        <v>0</v>
      </c>
      <c r="P199" s="12">
        <v>12255351.81</v>
      </c>
      <c r="Q199" s="12">
        <v>11909214.67</v>
      </c>
      <c r="R199" s="12">
        <v>0</v>
      </c>
      <c r="S199" s="12">
        <v>346137.14</v>
      </c>
      <c r="T199" s="12">
        <v>0</v>
      </c>
      <c r="U199" s="12">
        <v>2565916</v>
      </c>
      <c r="V199" s="12">
        <v>0</v>
      </c>
      <c r="W199" s="75">
        <v>48</v>
      </c>
      <c r="X199" s="76">
        <v>10.05</v>
      </c>
    </row>
    <row r="200" spans="1:24" ht="12.75">
      <c r="A200" s="254">
        <v>2</v>
      </c>
      <c r="B200" s="255">
        <v>18</v>
      </c>
      <c r="C200" s="255">
        <v>4</v>
      </c>
      <c r="D200" s="17">
        <v>3</v>
      </c>
      <c r="E200" s="17">
        <v>0</v>
      </c>
      <c r="F200" s="24"/>
      <c r="G200" s="22" t="s">
        <v>452</v>
      </c>
      <c r="H200" s="12">
        <v>9240000</v>
      </c>
      <c r="I200" s="12">
        <v>0</v>
      </c>
      <c r="J200" s="12">
        <v>9240000</v>
      </c>
      <c r="K200" s="12">
        <v>0</v>
      </c>
      <c r="L200" s="12">
        <v>0</v>
      </c>
      <c r="M200" s="12">
        <v>2710784</v>
      </c>
      <c r="N200" s="12">
        <v>760784</v>
      </c>
      <c r="O200" s="12">
        <v>1950000</v>
      </c>
      <c r="P200" s="12">
        <v>20906934.07</v>
      </c>
      <c r="Q200" s="12">
        <v>20891323</v>
      </c>
      <c r="R200" s="12">
        <v>0</v>
      </c>
      <c r="S200" s="12">
        <v>15611.07</v>
      </c>
      <c r="T200" s="12">
        <v>0</v>
      </c>
      <c r="U200" s="12">
        <v>4210863</v>
      </c>
      <c r="V200" s="12">
        <v>0</v>
      </c>
      <c r="W200" s="75">
        <v>37.27</v>
      </c>
      <c r="X200" s="76">
        <v>7.5</v>
      </c>
    </row>
    <row r="201" spans="1:24" ht="12.75">
      <c r="A201" s="254">
        <v>2</v>
      </c>
      <c r="B201" s="255">
        <v>26</v>
      </c>
      <c r="C201" s="255">
        <v>4</v>
      </c>
      <c r="D201" s="17">
        <v>3</v>
      </c>
      <c r="E201" s="17">
        <v>0</v>
      </c>
      <c r="F201" s="24"/>
      <c r="G201" s="22" t="s">
        <v>453</v>
      </c>
      <c r="H201" s="12">
        <v>1901971</v>
      </c>
      <c r="I201" s="12">
        <v>301971</v>
      </c>
      <c r="J201" s="12">
        <v>1600000</v>
      </c>
      <c r="K201" s="12">
        <v>0</v>
      </c>
      <c r="L201" s="12">
        <v>0</v>
      </c>
      <c r="M201" s="12">
        <v>3334220</v>
      </c>
      <c r="N201" s="12">
        <v>1734220</v>
      </c>
      <c r="O201" s="12">
        <v>1600000</v>
      </c>
      <c r="P201" s="12">
        <v>8236365.02</v>
      </c>
      <c r="Q201" s="12">
        <v>8197426.14</v>
      </c>
      <c r="R201" s="12">
        <v>0</v>
      </c>
      <c r="S201" s="12">
        <v>38938.88</v>
      </c>
      <c r="T201" s="12">
        <v>1633377.14</v>
      </c>
      <c r="U201" s="12">
        <v>3942536.26</v>
      </c>
      <c r="V201" s="12">
        <v>1529816</v>
      </c>
      <c r="W201" s="75">
        <v>27.06</v>
      </c>
      <c r="X201" s="76">
        <v>9.88</v>
      </c>
    </row>
    <row r="202" spans="1:24" ht="12.75">
      <c r="A202" s="254">
        <v>2</v>
      </c>
      <c r="B202" s="255">
        <v>20</v>
      </c>
      <c r="C202" s="255">
        <v>3</v>
      </c>
      <c r="D202" s="17">
        <v>3</v>
      </c>
      <c r="E202" s="17">
        <v>0</v>
      </c>
      <c r="F202" s="24"/>
      <c r="G202" s="22" t="s">
        <v>454</v>
      </c>
      <c r="H202" s="12">
        <v>3579269</v>
      </c>
      <c r="I202" s="12">
        <v>579269</v>
      </c>
      <c r="J202" s="12">
        <v>0</v>
      </c>
      <c r="K202" s="12">
        <v>0</v>
      </c>
      <c r="L202" s="12">
        <v>3000000</v>
      </c>
      <c r="M202" s="12">
        <v>4165382</v>
      </c>
      <c r="N202" s="12">
        <v>1665382</v>
      </c>
      <c r="O202" s="12">
        <v>2500000</v>
      </c>
      <c r="P202" s="12">
        <v>30340601.3</v>
      </c>
      <c r="Q202" s="12">
        <v>30339666.73</v>
      </c>
      <c r="R202" s="12">
        <v>0</v>
      </c>
      <c r="S202" s="12">
        <v>934.57</v>
      </c>
      <c r="T202" s="12">
        <v>1839666.73</v>
      </c>
      <c r="U202" s="12">
        <v>5914482</v>
      </c>
      <c r="V202" s="12">
        <v>2227787</v>
      </c>
      <c r="W202" s="75">
        <v>42.38</v>
      </c>
      <c r="X202" s="76">
        <v>5.48</v>
      </c>
    </row>
    <row r="203" spans="1:24" ht="12.75">
      <c r="A203" s="254">
        <v>2</v>
      </c>
      <c r="B203" s="255">
        <v>14</v>
      </c>
      <c r="C203" s="255">
        <v>8</v>
      </c>
      <c r="D203" s="17">
        <v>3</v>
      </c>
      <c r="E203" s="17">
        <v>0</v>
      </c>
      <c r="F203" s="24"/>
      <c r="G203" s="22" t="s">
        <v>455</v>
      </c>
      <c r="H203" s="12">
        <v>8342096</v>
      </c>
      <c r="I203" s="12">
        <v>2397408</v>
      </c>
      <c r="J203" s="12">
        <v>4000000</v>
      </c>
      <c r="K203" s="12">
        <v>0</v>
      </c>
      <c r="L203" s="12">
        <v>1944688</v>
      </c>
      <c r="M203" s="12">
        <v>3241937</v>
      </c>
      <c r="N203" s="12">
        <v>241937</v>
      </c>
      <c r="O203" s="12">
        <v>3000000</v>
      </c>
      <c r="P203" s="12">
        <v>10760542.17</v>
      </c>
      <c r="Q203" s="12">
        <v>10760542.17</v>
      </c>
      <c r="R203" s="12">
        <v>0</v>
      </c>
      <c r="S203" s="12">
        <v>0</v>
      </c>
      <c r="T203" s="12">
        <v>2690992.17</v>
      </c>
      <c r="U203" s="12">
        <v>3795937</v>
      </c>
      <c r="V203" s="12">
        <v>0</v>
      </c>
      <c r="W203" s="75">
        <v>21.86</v>
      </c>
      <c r="X203" s="76">
        <v>10.28</v>
      </c>
    </row>
    <row r="204" spans="1:24" ht="12.75">
      <c r="A204" s="254">
        <v>2</v>
      </c>
      <c r="B204" s="255">
        <v>4</v>
      </c>
      <c r="C204" s="255">
        <v>4</v>
      </c>
      <c r="D204" s="17">
        <v>3</v>
      </c>
      <c r="E204" s="17">
        <v>0</v>
      </c>
      <c r="F204" s="24"/>
      <c r="G204" s="22" t="s">
        <v>456</v>
      </c>
      <c r="H204" s="12">
        <v>1400000</v>
      </c>
      <c r="I204" s="12">
        <v>400000</v>
      </c>
      <c r="J204" s="12">
        <v>1000000</v>
      </c>
      <c r="K204" s="12">
        <v>0</v>
      </c>
      <c r="L204" s="12">
        <v>0</v>
      </c>
      <c r="M204" s="12">
        <v>960692</v>
      </c>
      <c r="N204" s="12">
        <v>610692</v>
      </c>
      <c r="O204" s="12">
        <v>350000</v>
      </c>
      <c r="P204" s="12">
        <v>4360631.6</v>
      </c>
      <c r="Q204" s="12">
        <v>4360631.6</v>
      </c>
      <c r="R204" s="12">
        <v>0</v>
      </c>
      <c r="S204" s="12">
        <v>0</v>
      </c>
      <c r="T204" s="12">
        <v>0</v>
      </c>
      <c r="U204" s="12">
        <v>1156480</v>
      </c>
      <c r="V204" s="12">
        <v>0</v>
      </c>
      <c r="W204" s="75">
        <v>20.99</v>
      </c>
      <c r="X204" s="76">
        <v>5.56</v>
      </c>
    </row>
    <row r="205" spans="1:24" ht="12.75">
      <c r="A205" s="254">
        <v>2</v>
      </c>
      <c r="B205" s="255">
        <v>25</v>
      </c>
      <c r="C205" s="255">
        <v>6</v>
      </c>
      <c r="D205" s="17">
        <v>3</v>
      </c>
      <c r="E205" s="17">
        <v>0</v>
      </c>
      <c r="F205" s="24"/>
      <c r="G205" s="22" t="s">
        <v>457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927000</v>
      </c>
      <c r="N205" s="12">
        <v>927000</v>
      </c>
      <c r="O205" s="12">
        <v>0</v>
      </c>
      <c r="P205" s="12">
        <v>10910030.6</v>
      </c>
      <c r="Q205" s="12">
        <v>10411598.89</v>
      </c>
      <c r="R205" s="12">
        <v>0</v>
      </c>
      <c r="S205" s="12">
        <v>498431.71</v>
      </c>
      <c r="T205" s="12">
        <v>0</v>
      </c>
      <c r="U205" s="12">
        <v>1412028</v>
      </c>
      <c r="V205" s="12">
        <v>0</v>
      </c>
      <c r="W205" s="75">
        <v>49.53</v>
      </c>
      <c r="X205" s="76">
        <v>6.41</v>
      </c>
    </row>
    <row r="206" spans="1:24" ht="12.75">
      <c r="A206" s="254">
        <v>2</v>
      </c>
      <c r="B206" s="255">
        <v>17</v>
      </c>
      <c r="C206" s="255">
        <v>5</v>
      </c>
      <c r="D206" s="17">
        <v>3</v>
      </c>
      <c r="E206" s="17">
        <v>0</v>
      </c>
      <c r="F206" s="24"/>
      <c r="G206" s="22" t="s">
        <v>458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1303660</v>
      </c>
      <c r="N206" s="12">
        <v>1303660</v>
      </c>
      <c r="O206" s="12">
        <v>0</v>
      </c>
      <c r="P206" s="12">
        <v>12368216.85</v>
      </c>
      <c r="Q206" s="12">
        <v>12035994</v>
      </c>
      <c r="R206" s="12">
        <v>0</v>
      </c>
      <c r="S206" s="12">
        <v>332222.85</v>
      </c>
      <c r="T206" s="12">
        <v>0</v>
      </c>
      <c r="U206" s="12">
        <v>2153660</v>
      </c>
      <c r="V206" s="12">
        <v>0</v>
      </c>
      <c r="W206" s="75">
        <v>57.73</v>
      </c>
      <c r="X206" s="76">
        <v>10.05</v>
      </c>
    </row>
    <row r="207" spans="1:24" ht="12.75">
      <c r="A207" s="254">
        <v>2</v>
      </c>
      <c r="B207" s="255">
        <v>12</v>
      </c>
      <c r="C207" s="255">
        <v>5</v>
      </c>
      <c r="D207" s="17">
        <v>3</v>
      </c>
      <c r="E207" s="17">
        <v>0</v>
      </c>
      <c r="F207" s="24"/>
      <c r="G207" s="22" t="s">
        <v>459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2900000</v>
      </c>
      <c r="N207" s="12">
        <v>2900000</v>
      </c>
      <c r="O207" s="12">
        <v>0</v>
      </c>
      <c r="P207" s="12">
        <v>5870506.04</v>
      </c>
      <c r="Q207" s="12">
        <v>5670070.71</v>
      </c>
      <c r="R207" s="12">
        <v>0</v>
      </c>
      <c r="S207" s="12">
        <v>200435.33</v>
      </c>
      <c r="T207" s="12">
        <v>5670070.71</v>
      </c>
      <c r="U207" s="12">
        <v>3026500</v>
      </c>
      <c r="V207" s="12">
        <v>2900000</v>
      </c>
      <c r="W207" s="75">
        <v>1.5</v>
      </c>
      <c r="X207" s="76">
        <v>0.94</v>
      </c>
    </row>
    <row r="208" spans="1:24" ht="12.75">
      <c r="A208" s="254">
        <v>2</v>
      </c>
      <c r="B208" s="255">
        <v>22</v>
      </c>
      <c r="C208" s="255">
        <v>3</v>
      </c>
      <c r="D208" s="17">
        <v>3</v>
      </c>
      <c r="E208" s="17">
        <v>0</v>
      </c>
      <c r="F208" s="24"/>
      <c r="G208" s="22" t="s">
        <v>460</v>
      </c>
      <c r="H208" s="12">
        <v>6257468</v>
      </c>
      <c r="I208" s="12">
        <v>0</v>
      </c>
      <c r="J208" s="12">
        <v>5700000</v>
      </c>
      <c r="K208" s="12">
        <v>0</v>
      </c>
      <c r="L208" s="12">
        <v>557468</v>
      </c>
      <c r="M208" s="12">
        <v>3238834</v>
      </c>
      <c r="N208" s="12">
        <v>1438834</v>
      </c>
      <c r="O208" s="12">
        <v>1800000</v>
      </c>
      <c r="P208" s="12">
        <v>29173686.93</v>
      </c>
      <c r="Q208" s="12">
        <v>29164985.77</v>
      </c>
      <c r="R208" s="12">
        <v>0</v>
      </c>
      <c r="S208" s="12">
        <v>8701.16</v>
      </c>
      <c r="T208" s="12">
        <v>0</v>
      </c>
      <c r="U208" s="12">
        <v>4889234</v>
      </c>
      <c r="V208" s="12">
        <v>0</v>
      </c>
      <c r="W208" s="75">
        <v>46.57</v>
      </c>
      <c r="X208" s="76">
        <v>7.8</v>
      </c>
    </row>
    <row r="209" spans="1:24" ht="12.75">
      <c r="A209" s="254">
        <v>2</v>
      </c>
      <c r="B209" s="255">
        <v>24</v>
      </c>
      <c r="C209" s="255">
        <v>5</v>
      </c>
      <c r="D209" s="17">
        <v>3</v>
      </c>
      <c r="E209" s="17">
        <v>0</v>
      </c>
      <c r="F209" s="24"/>
      <c r="G209" s="22" t="s">
        <v>461</v>
      </c>
      <c r="H209" s="12">
        <v>2162823</v>
      </c>
      <c r="I209" s="12">
        <v>2162823</v>
      </c>
      <c r="J209" s="12">
        <v>0</v>
      </c>
      <c r="K209" s="12">
        <v>0</v>
      </c>
      <c r="L209" s="12">
        <v>0</v>
      </c>
      <c r="M209" s="12">
        <v>2306432</v>
      </c>
      <c r="N209" s="12">
        <v>2306432</v>
      </c>
      <c r="O209" s="12">
        <v>0</v>
      </c>
      <c r="P209" s="12">
        <v>16863374.11</v>
      </c>
      <c r="Q209" s="12">
        <v>16657859.47</v>
      </c>
      <c r="R209" s="12">
        <v>0</v>
      </c>
      <c r="S209" s="12">
        <v>205514.64</v>
      </c>
      <c r="T209" s="12">
        <v>1220000</v>
      </c>
      <c r="U209" s="12">
        <v>4072432</v>
      </c>
      <c r="V209" s="12">
        <v>562542</v>
      </c>
      <c r="W209" s="75">
        <v>27</v>
      </c>
      <c r="X209" s="76">
        <v>6.05</v>
      </c>
    </row>
    <row r="210" spans="1:24" ht="12.75">
      <c r="A210" s="254">
        <v>2</v>
      </c>
      <c r="B210" s="255">
        <v>24</v>
      </c>
      <c r="C210" s="255">
        <v>6</v>
      </c>
      <c r="D210" s="17">
        <v>3</v>
      </c>
      <c r="E210" s="17">
        <v>0</v>
      </c>
      <c r="F210" s="24"/>
      <c r="G210" s="22" t="s">
        <v>462</v>
      </c>
      <c r="H210" s="12">
        <v>10817849</v>
      </c>
      <c r="I210" s="12">
        <v>10817849</v>
      </c>
      <c r="J210" s="12">
        <v>0</v>
      </c>
      <c r="K210" s="12">
        <v>0</v>
      </c>
      <c r="L210" s="12">
        <v>0</v>
      </c>
      <c r="M210" s="12">
        <v>1798129</v>
      </c>
      <c r="N210" s="12">
        <v>1798129</v>
      </c>
      <c r="O210" s="12">
        <v>0</v>
      </c>
      <c r="P210" s="12">
        <v>10966418.61</v>
      </c>
      <c r="Q210" s="12">
        <v>10825716.37</v>
      </c>
      <c r="R210" s="12">
        <v>0</v>
      </c>
      <c r="S210" s="12">
        <v>140702.24</v>
      </c>
      <c r="T210" s="12">
        <v>0</v>
      </c>
      <c r="U210" s="12">
        <v>2198129</v>
      </c>
      <c r="V210" s="12">
        <v>0</v>
      </c>
      <c r="W210" s="75">
        <v>23.63</v>
      </c>
      <c r="X210" s="76">
        <v>4.73</v>
      </c>
    </row>
    <row r="211" spans="1:24" ht="12.75">
      <c r="A211" s="254">
        <v>2</v>
      </c>
      <c r="B211" s="255">
        <v>24</v>
      </c>
      <c r="C211" s="255">
        <v>7</v>
      </c>
      <c r="D211" s="17">
        <v>3</v>
      </c>
      <c r="E211" s="17">
        <v>0</v>
      </c>
      <c r="F211" s="24"/>
      <c r="G211" s="22" t="s">
        <v>463</v>
      </c>
      <c r="H211" s="12">
        <v>2285744</v>
      </c>
      <c r="I211" s="12">
        <v>2000000</v>
      </c>
      <c r="J211" s="12">
        <v>0</v>
      </c>
      <c r="K211" s="12">
        <v>0</v>
      </c>
      <c r="L211" s="12">
        <v>285744</v>
      </c>
      <c r="M211" s="12">
        <v>600072</v>
      </c>
      <c r="N211" s="12">
        <v>600072</v>
      </c>
      <c r="O211" s="12">
        <v>0</v>
      </c>
      <c r="P211" s="12">
        <v>4961114</v>
      </c>
      <c r="Q211" s="12">
        <v>4961114</v>
      </c>
      <c r="R211" s="12">
        <v>0</v>
      </c>
      <c r="S211" s="12">
        <v>0</v>
      </c>
      <c r="T211" s="12">
        <v>2500000</v>
      </c>
      <c r="U211" s="12">
        <v>890072</v>
      </c>
      <c r="V211" s="12">
        <v>0</v>
      </c>
      <c r="W211" s="75">
        <v>17.99</v>
      </c>
      <c r="X211" s="76">
        <v>6.5</v>
      </c>
    </row>
    <row r="212" spans="1:24" ht="12.75">
      <c r="A212" s="254">
        <v>2</v>
      </c>
      <c r="B212" s="255">
        <v>19</v>
      </c>
      <c r="C212" s="255">
        <v>8</v>
      </c>
      <c r="D212" s="17">
        <v>3</v>
      </c>
      <c r="E212" s="17">
        <v>0</v>
      </c>
      <c r="F212" s="24"/>
      <c r="G212" s="22" t="s">
        <v>464</v>
      </c>
      <c r="H212" s="12">
        <v>102000</v>
      </c>
      <c r="I212" s="12">
        <v>102000</v>
      </c>
      <c r="J212" s="12">
        <v>0</v>
      </c>
      <c r="K212" s="12">
        <v>0</v>
      </c>
      <c r="L212" s="12">
        <v>0</v>
      </c>
      <c r="M212" s="12">
        <v>1321607</v>
      </c>
      <c r="N212" s="12">
        <v>1321607</v>
      </c>
      <c r="O212" s="12">
        <v>0</v>
      </c>
      <c r="P212" s="12">
        <v>20064857.85</v>
      </c>
      <c r="Q212" s="12">
        <v>17987494.76</v>
      </c>
      <c r="R212" s="12">
        <v>0</v>
      </c>
      <c r="S212" s="12">
        <v>2077363.09</v>
      </c>
      <c r="T212" s="12">
        <v>0</v>
      </c>
      <c r="U212" s="12">
        <v>2657044</v>
      </c>
      <c r="V212" s="12">
        <v>0</v>
      </c>
      <c r="W212" s="75">
        <v>52.92</v>
      </c>
      <c r="X212" s="76">
        <v>7</v>
      </c>
    </row>
    <row r="213" spans="1:24" ht="12.75">
      <c r="A213" s="254">
        <v>2</v>
      </c>
      <c r="B213" s="255">
        <v>20</v>
      </c>
      <c r="C213" s="255">
        <v>6</v>
      </c>
      <c r="D213" s="17">
        <v>3</v>
      </c>
      <c r="E213" s="17">
        <v>0</v>
      </c>
      <c r="F213" s="24"/>
      <c r="G213" s="22" t="s">
        <v>465</v>
      </c>
      <c r="H213" s="12">
        <v>4730000</v>
      </c>
      <c r="I213" s="12">
        <v>0</v>
      </c>
      <c r="J213" s="12">
        <v>4400000</v>
      </c>
      <c r="K213" s="12">
        <v>0</v>
      </c>
      <c r="L213" s="12">
        <v>330000</v>
      </c>
      <c r="M213" s="12">
        <v>2017290</v>
      </c>
      <c r="N213" s="12">
        <v>167290</v>
      </c>
      <c r="O213" s="12">
        <v>1850000</v>
      </c>
      <c r="P213" s="12">
        <v>21319582.51</v>
      </c>
      <c r="Q213" s="12">
        <v>20482433.14</v>
      </c>
      <c r="R213" s="12">
        <v>0</v>
      </c>
      <c r="S213" s="12">
        <v>837149.37</v>
      </c>
      <c r="T213" s="12">
        <v>0</v>
      </c>
      <c r="U213" s="12">
        <v>3328929</v>
      </c>
      <c r="V213" s="12">
        <v>0</v>
      </c>
      <c r="W213" s="75">
        <v>48.31</v>
      </c>
      <c r="X213" s="76">
        <v>7.54</v>
      </c>
    </row>
    <row r="214" spans="1:24" s="107" customFormat="1" ht="15">
      <c r="A214" s="258"/>
      <c r="B214" s="259"/>
      <c r="C214" s="259"/>
      <c r="D214" s="120"/>
      <c r="E214" s="120"/>
      <c r="F214" s="121" t="s">
        <v>466</v>
      </c>
      <c r="G214" s="122"/>
      <c r="H214" s="123">
        <v>7232141</v>
      </c>
      <c r="I214" s="123">
        <v>3810000</v>
      </c>
      <c r="J214" s="123">
        <v>0</v>
      </c>
      <c r="K214" s="123">
        <v>2981641</v>
      </c>
      <c r="L214" s="123">
        <v>320500</v>
      </c>
      <c r="M214" s="123">
        <v>14305608</v>
      </c>
      <c r="N214" s="123">
        <v>14305608</v>
      </c>
      <c r="O214" s="123">
        <v>0</v>
      </c>
      <c r="P214" s="123">
        <v>167164422.05</v>
      </c>
      <c r="Q214" s="123">
        <v>167164353.55</v>
      </c>
      <c r="R214" s="123">
        <v>0</v>
      </c>
      <c r="S214" s="123">
        <v>68.5</v>
      </c>
      <c r="T214" s="123">
        <v>164915653.55</v>
      </c>
      <c r="U214" s="123">
        <v>20330517</v>
      </c>
      <c r="V214" s="123">
        <v>13673908</v>
      </c>
      <c r="W214" s="150">
        <v>7.42</v>
      </c>
      <c r="X214" s="151">
        <v>19.8</v>
      </c>
    </row>
    <row r="215" spans="1:24" ht="25.5">
      <c r="A215" s="254">
        <v>2</v>
      </c>
      <c r="B215" s="255">
        <v>15</v>
      </c>
      <c r="C215" s="255">
        <v>1</v>
      </c>
      <c r="D215" s="17" t="s">
        <v>467</v>
      </c>
      <c r="E215" s="17">
        <v>8</v>
      </c>
      <c r="F215" s="24"/>
      <c r="G215" s="63" t="s">
        <v>468</v>
      </c>
      <c r="H215" s="12">
        <v>120000</v>
      </c>
      <c r="I215" s="12">
        <v>0</v>
      </c>
      <c r="J215" s="12">
        <v>0</v>
      </c>
      <c r="K215" s="12">
        <v>0</v>
      </c>
      <c r="L215" s="12">
        <v>120000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75">
        <v>0</v>
      </c>
      <c r="X215" s="76">
        <v>0</v>
      </c>
    </row>
    <row r="216" spans="1:24" ht="25.5">
      <c r="A216" s="254">
        <v>2</v>
      </c>
      <c r="B216" s="255">
        <v>63</v>
      </c>
      <c r="C216" s="255">
        <v>1</v>
      </c>
      <c r="D216" s="17" t="s">
        <v>467</v>
      </c>
      <c r="E216" s="17">
        <v>8</v>
      </c>
      <c r="F216" s="24"/>
      <c r="G216" s="63" t="s">
        <v>469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14105108</v>
      </c>
      <c r="N216" s="12">
        <v>14105108</v>
      </c>
      <c r="O216" s="12">
        <v>0</v>
      </c>
      <c r="P216" s="12">
        <v>166963853.55</v>
      </c>
      <c r="Q216" s="12">
        <v>166963853.55</v>
      </c>
      <c r="R216" s="12">
        <v>0</v>
      </c>
      <c r="S216" s="12">
        <v>0</v>
      </c>
      <c r="T216" s="12">
        <v>164915653.55</v>
      </c>
      <c r="U216" s="12">
        <v>19943211</v>
      </c>
      <c r="V216" s="12">
        <v>13673908</v>
      </c>
      <c r="W216" s="75">
        <v>4.89</v>
      </c>
      <c r="X216" s="76">
        <v>14.96</v>
      </c>
    </row>
    <row r="217" spans="1:24" ht="12.75">
      <c r="A217" s="254">
        <v>2</v>
      </c>
      <c r="B217" s="255">
        <v>9</v>
      </c>
      <c r="C217" s="255">
        <v>7</v>
      </c>
      <c r="D217" s="17" t="s">
        <v>467</v>
      </c>
      <c r="E217" s="17">
        <v>8</v>
      </c>
      <c r="F217" s="24"/>
      <c r="G217" s="63" t="s">
        <v>470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75">
        <v>0</v>
      </c>
      <c r="X217" s="76">
        <v>0</v>
      </c>
    </row>
    <row r="218" spans="1:24" ht="12.75">
      <c r="A218" s="254">
        <v>2</v>
      </c>
      <c r="B218" s="255">
        <v>10</v>
      </c>
      <c r="C218" s="255">
        <v>1</v>
      </c>
      <c r="D218" s="17" t="s">
        <v>467</v>
      </c>
      <c r="E218" s="17">
        <v>8</v>
      </c>
      <c r="F218" s="24"/>
      <c r="G218" s="63" t="s">
        <v>471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75">
        <v>0</v>
      </c>
      <c r="X218" s="76">
        <v>0</v>
      </c>
    </row>
    <row r="219" spans="1:24" ht="12.75">
      <c r="A219" s="254">
        <v>2</v>
      </c>
      <c r="B219" s="255">
        <v>20</v>
      </c>
      <c r="C219" s="255">
        <v>2</v>
      </c>
      <c r="D219" s="17" t="s">
        <v>467</v>
      </c>
      <c r="E219" s="17">
        <v>8</v>
      </c>
      <c r="F219" s="24"/>
      <c r="G219" s="63" t="s">
        <v>472</v>
      </c>
      <c r="H219" s="12">
        <v>69083</v>
      </c>
      <c r="I219" s="12">
        <v>0</v>
      </c>
      <c r="J219" s="12">
        <v>0</v>
      </c>
      <c r="K219" s="12">
        <v>69083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75">
        <v>0</v>
      </c>
      <c r="X219" s="76">
        <v>0</v>
      </c>
    </row>
    <row r="220" spans="1:24" ht="12.75">
      <c r="A220" s="254">
        <v>2</v>
      </c>
      <c r="B220" s="255">
        <v>61</v>
      </c>
      <c r="C220" s="255">
        <v>1</v>
      </c>
      <c r="D220" s="17" t="s">
        <v>467</v>
      </c>
      <c r="E220" s="17">
        <v>8</v>
      </c>
      <c r="F220" s="24"/>
      <c r="G220" s="63" t="s">
        <v>473</v>
      </c>
      <c r="H220" s="12">
        <v>6915068</v>
      </c>
      <c r="I220" s="12">
        <v>3810000</v>
      </c>
      <c r="J220" s="12">
        <v>0</v>
      </c>
      <c r="K220" s="12">
        <v>2904568</v>
      </c>
      <c r="L220" s="12">
        <v>200500</v>
      </c>
      <c r="M220" s="12">
        <v>200500</v>
      </c>
      <c r="N220" s="12">
        <v>200500</v>
      </c>
      <c r="O220" s="12">
        <v>0</v>
      </c>
      <c r="P220" s="12">
        <v>200500</v>
      </c>
      <c r="Q220" s="12">
        <v>200500</v>
      </c>
      <c r="R220" s="12">
        <v>0</v>
      </c>
      <c r="S220" s="12">
        <v>0</v>
      </c>
      <c r="T220" s="12">
        <v>0</v>
      </c>
      <c r="U220" s="12">
        <v>387306</v>
      </c>
      <c r="V220" s="12">
        <v>0</v>
      </c>
      <c r="W220" s="75">
        <v>2.5</v>
      </c>
      <c r="X220" s="76">
        <v>4.84</v>
      </c>
    </row>
    <row r="221" spans="1:24" ht="38.25">
      <c r="A221" s="254">
        <v>2</v>
      </c>
      <c r="B221" s="255">
        <v>2</v>
      </c>
      <c r="C221" s="255">
        <v>5</v>
      </c>
      <c r="D221" s="17" t="s">
        <v>467</v>
      </c>
      <c r="E221" s="17">
        <v>8</v>
      </c>
      <c r="F221" s="24"/>
      <c r="G221" s="63" t="s">
        <v>474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68.5</v>
      </c>
      <c r="Q221" s="12">
        <v>0</v>
      </c>
      <c r="R221" s="12">
        <v>0</v>
      </c>
      <c r="S221" s="12">
        <v>68.5</v>
      </c>
      <c r="T221" s="12">
        <v>0</v>
      </c>
      <c r="U221" s="12">
        <v>0</v>
      </c>
      <c r="V221" s="12">
        <v>0</v>
      </c>
      <c r="W221" s="75">
        <v>0.03</v>
      </c>
      <c r="X221" s="76">
        <v>0</v>
      </c>
    </row>
    <row r="222" spans="1:24" ht="12.75">
      <c r="A222" s="254">
        <v>2</v>
      </c>
      <c r="B222" s="255">
        <v>8</v>
      </c>
      <c r="C222" s="255">
        <v>6</v>
      </c>
      <c r="D222" s="17" t="s">
        <v>467</v>
      </c>
      <c r="E222" s="17">
        <v>8</v>
      </c>
      <c r="F222" s="24"/>
      <c r="G222" s="63" t="s">
        <v>475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75">
        <v>0</v>
      </c>
      <c r="X222" s="76">
        <v>0</v>
      </c>
    </row>
    <row r="223" spans="1:24" ht="12.75">
      <c r="A223" s="254">
        <v>2</v>
      </c>
      <c r="B223" s="255">
        <v>16</v>
      </c>
      <c r="C223" s="255">
        <v>4</v>
      </c>
      <c r="D223" s="17" t="s">
        <v>467</v>
      </c>
      <c r="E223" s="17">
        <v>8</v>
      </c>
      <c r="F223" s="24"/>
      <c r="G223" s="63" t="s">
        <v>476</v>
      </c>
      <c r="H223" s="12">
        <v>120000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75">
        <v>0</v>
      </c>
      <c r="X223" s="76">
        <v>0</v>
      </c>
    </row>
    <row r="224" spans="1:24" ht="12.75">
      <c r="A224" s="254">
        <v>2</v>
      </c>
      <c r="B224" s="255">
        <v>25</v>
      </c>
      <c r="C224" s="255">
        <v>2</v>
      </c>
      <c r="D224" s="17" t="s">
        <v>467</v>
      </c>
      <c r="E224" s="17">
        <v>8</v>
      </c>
      <c r="F224" s="24"/>
      <c r="G224" s="63" t="s">
        <v>477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75">
        <v>0</v>
      </c>
      <c r="X224" s="76">
        <v>0</v>
      </c>
    </row>
    <row r="225" spans="1:24" ht="12.75">
      <c r="A225" s="254">
        <v>2</v>
      </c>
      <c r="B225" s="255">
        <v>1</v>
      </c>
      <c r="C225" s="255">
        <v>1</v>
      </c>
      <c r="D225" s="17" t="s">
        <v>467</v>
      </c>
      <c r="E225" s="17">
        <v>8</v>
      </c>
      <c r="F225" s="24"/>
      <c r="G225" s="22" t="s">
        <v>478</v>
      </c>
      <c r="H225" s="12">
        <v>7990</v>
      </c>
      <c r="I225" s="12">
        <v>0</v>
      </c>
      <c r="J225" s="12">
        <v>0</v>
      </c>
      <c r="K225" s="12">
        <v>7990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75">
        <v>0</v>
      </c>
      <c r="X225" s="76">
        <v>0</v>
      </c>
    </row>
    <row r="226" spans="1:24" ht="13.5" thickBot="1">
      <c r="A226" s="270">
        <v>2</v>
      </c>
      <c r="B226" s="271">
        <v>17</v>
      </c>
      <c r="C226" s="271">
        <v>4</v>
      </c>
      <c r="D226" s="18" t="s">
        <v>467</v>
      </c>
      <c r="E226" s="18">
        <v>8</v>
      </c>
      <c r="F226" s="25"/>
      <c r="G226" s="23" t="s">
        <v>479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77">
        <v>0</v>
      </c>
      <c r="X226" s="78">
        <v>0</v>
      </c>
    </row>
  </sheetData>
  <sheetProtection/>
  <mergeCells count="28">
    <mergeCell ref="O1:P1"/>
    <mergeCell ref="O2:P2"/>
    <mergeCell ref="O3:P3"/>
    <mergeCell ref="E7:E9"/>
    <mergeCell ref="A7:A9"/>
    <mergeCell ref="B7:B9"/>
    <mergeCell ref="C7:C9"/>
    <mergeCell ref="D7:D9"/>
    <mergeCell ref="A1:N1"/>
    <mergeCell ref="A2:N2"/>
    <mergeCell ref="A3:N3"/>
    <mergeCell ref="F10:G10"/>
    <mergeCell ref="X8:X9"/>
    <mergeCell ref="F7:G9"/>
    <mergeCell ref="W7:X7"/>
    <mergeCell ref="M8:M9"/>
    <mergeCell ref="N8:O8"/>
    <mergeCell ref="P8:P9"/>
    <mergeCell ref="W8:W9"/>
    <mergeCell ref="V8:V9"/>
    <mergeCell ref="M7:O7"/>
    <mergeCell ref="U7:U9"/>
    <mergeCell ref="H8:H9"/>
    <mergeCell ref="T8:T9"/>
    <mergeCell ref="P7:T7"/>
    <mergeCell ref="I8:L8"/>
    <mergeCell ref="H7:L7"/>
    <mergeCell ref="Q8:S8"/>
  </mergeCells>
  <conditionalFormatting sqref="W11:W226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26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6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2" width="14.25390625" style="0" customWidth="1"/>
    <col min="23" max="24" width="14.25390625" style="0" hidden="1" customWidth="1"/>
    <col min="25" max="26" width="14.25390625" style="0" customWidth="1"/>
  </cols>
  <sheetData>
    <row r="1" spans="1:35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46" t="s">
        <v>93</v>
      </c>
      <c r="P1" s="394"/>
      <c r="Q1" s="56" t="str">
        <f>1!P1</f>
        <v>15.07.2011</v>
      </c>
      <c r="R1" s="55"/>
      <c r="S1" s="55"/>
      <c r="T1" s="55"/>
      <c r="U1" s="55"/>
      <c r="V1" s="55"/>
      <c r="W1" s="55"/>
      <c r="X1" s="54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21" customHeight="1">
      <c r="A2" s="338" t="s">
        <v>90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46" t="s">
        <v>94</v>
      </c>
      <c r="P2" s="394"/>
      <c r="Q2" s="56">
        <f>1!P2</f>
        <v>3</v>
      </c>
      <c r="R2" s="55"/>
      <c r="S2" s="55"/>
      <c r="T2" s="55"/>
      <c r="U2" s="55"/>
      <c r="V2" s="55"/>
      <c r="W2" s="55"/>
      <c r="X2" s="54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46" t="s">
        <v>95</v>
      </c>
      <c r="P3" s="394"/>
      <c r="Q3" s="56" t="str">
        <f>1!P3</f>
        <v>15.07.2011</v>
      </c>
      <c r="R3" s="55"/>
      <c r="S3" s="55"/>
      <c r="T3" s="55"/>
      <c r="U3" s="55"/>
      <c r="V3" s="55"/>
      <c r="W3" s="55"/>
      <c r="X3" s="54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8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24" s="34" customFormat="1" ht="18">
      <c r="A5" s="33" t="str">
        <f>'Spis tabel'!B5</f>
        <v>Tabela 2. Przychody i rozchody oraz zadłużenie w budżetach jst woj. dolnośląskiego wg stanu na koniec I kwartału 2011 roku    (wykonanie)</v>
      </c>
      <c r="R5" s="33"/>
      <c r="S5" s="33"/>
      <c r="T5" s="33"/>
      <c r="X5" s="35" t="s">
        <v>92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350" t="s">
        <v>10</v>
      </c>
      <c r="I7" s="367"/>
      <c r="J7" s="367"/>
      <c r="K7" s="367"/>
      <c r="L7" s="368"/>
      <c r="M7" s="350" t="s">
        <v>11</v>
      </c>
      <c r="N7" s="367"/>
      <c r="O7" s="368"/>
      <c r="P7" s="340" t="s">
        <v>36</v>
      </c>
      <c r="Q7" s="381"/>
      <c r="R7" s="381"/>
      <c r="S7" s="381"/>
      <c r="T7" s="341"/>
      <c r="U7" s="377" t="s">
        <v>162</v>
      </c>
      <c r="V7" s="314" t="s">
        <v>12</v>
      </c>
      <c r="W7" s="395" t="s">
        <v>118</v>
      </c>
      <c r="X7" s="391"/>
    </row>
    <row r="8" spans="1:24" ht="16.5" customHeight="1">
      <c r="A8" s="335"/>
      <c r="B8" s="353"/>
      <c r="C8" s="353"/>
      <c r="D8" s="353"/>
      <c r="E8" s="353"/>
      <c r="F8" s="342"/>
      <c r="G8" s="343"/>
      <c r="H8" s="359" t="s">
        <v>18</v>
      </c>
      <c r="I8" s="361" t="s">
        <v>12</v>
      </c>
      <c r="J8" s="361"/>
      <c r="K8" s="361"/>
      <c r="L8" s="362"/>
      <c r="M8" s="359" t="s">
        <v>18</v>
      </c>
      <c r="N8" s="361" t="s">
        <v>12</v>
      </c>
      <c r="O8" s="362"/>
      <c r="P8" s="392" t="s">
        <v>18</v>
      </c>
      <c r="Q8" s="384" t="s">
        <v>12</v>
      </c>
      <c r="R8" s="384"/>
      <c r="S8" s="385"/>
      <c r="T8" s="380" t="s">
        <v>219</v>
      </c>
      <c r="U8" s="378"/>
      <c r="V8" s="388" t="s">
        <v>219</v>
      </c>
      <c r="W8" s="396" t="s">
        <v>221</v>
      </c>
      <c r="X8" s="388" t="s">
        <v>222</v>
      </c>
    </row>
    <row r="9" spans="1:24" ht="44.25" customHeight="1" thickBot="1">
      <c r="A9" s="336"/>
      <c r="B9" s="354"/>
      <c r="C9" s="354"/>
      <c r="D9" s="354"/>
      <c r="E9" s="354"/>
      <c r="F9" s="344"/>
      <c r="G9" s="345"/>
      <c r="H9" s="366"/>
      <c r="I9" s="10" t="s">
        <v>13</v>
      </c>
      <c r="J9" s="10" t="s">
        <v>14</v>
      </c>
      <c r="K9" s="10" t="s">
        <v>115</v>
      </c>
      <c r="L9" s="10" t="s">
        <v>482</v>
      </c>
      <c r="M9" s="366"/>
      <c r="N9" s="10" t="s">
        <v>116</v>
      </c>
      <c r="O9" s="10" t="s">
        <v>117</v>
      </c>
      <c r="P9" s="393"/>
      <c r="Q9" s="307" t="s">
        <v>13</v>
      </c>
      <c r="R9" s="307" t="s">
        <v>15</v>
      </c>
      <c r="S9" s="307" t="s">
        <v>483</v>
      </c>
      <c r="T9" s="376"/>
      <c r="U9" s="379"/>
      <c r="V9" s="389"/>
      <c r="W9" s="397"/>
      <c r="X9" s="389"/>
    </row>
    <row r="10" spans="1:24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86">
        <v>6</v>
      </c>
      <c r="G10" s="387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1">
        <v>21</v>
      </c>
      <c r="W10" s="306">
        <v>22</v>
      </c>
      <c r="X10" s="41">
        <v>23</v>
      </c>
    </row>
    <row r="11" spans="1:24" s="107" customFormat="1" ht="15" customHeight="1">
      <c r="A11" s="248"/>
      <c r="B11" s="249"/>
      <c r="C11" s="249"/>
      <c r="D11" s="101"/>
      <c r="E11" s="101"/>
      <c r="F11" s="102" t="s">
        <v>277</v>
      </c>
      <c r="G11" s="103"/>
      <c r="H11" s="104">
        <v>646752695.1400001</v>
      </c>
      <c r="I11" s="104">
        <v>98168637.91</v>
      </c>
      <c r="J11" s="104">
        <v>1650000</v>
      </c>
      <c r="K11" s="104">
        <v>54052750.870000005</v>
      </c>
      <c r="L11" s="104">
        <v>490530699.32</v>
      </c>
      <c r="M11" s="104">
        <v>245536986.13</v>
      </c>
      <c r="N11" s="104">
        <v>145000613.99</v>
      </c>
      <c r="O11" s="104">
        <v>14320000</v>
      </c>
      <c r="P11" s="104">
        <v>5705632133.52</v>
      </c>
      <c r="Q11" s="104">
        <v>5664160237.75</v>
      </c>
      <c r="R11" s="104">
        <v>0</v>
      </c>
      <c r="S11" s="104">
        <v>41471895.769999996</v>
      </c>
      <c r="T11" s="104">
        <v>394865692.28000003</v>
      </c>
      <c r="U11" s="104">
        <v>216242894.04</v>
      </c>
      <c r="V11" s="247">
        <v>14517393.87</v>
      </c>
      <c r="W11" s="308">
        <v>22981.48</v>
      </c>
      <c r="X11" s="136">
        <v>1082.4</v>
      </c>
    </row>
    <row r="12" spans="1:24" s="132" customFormat="1" ht="12.75">
      <c r="A12" s="266">
        <v>2</v>
      </c>
      <c r="B12" s="267">
        <v>0</v>
      </c>
      <c r="C12" s="267">
        <v>0</v>
      </c>
      <c r="D12" s="137">
        <v>0</v>
      </c>
      <c r="E12" s="137">
        <v>0</v>
      </c>
      <c r="F12" s="138"/>
      <c r="G12" s="139" t="s">
        <v>278</v>
      </c>
      <c r="H12" s="140">
        <v>75798484.28</v>
      </c>
      <c r="I12" s="140">
        <v>31075701.14</v>
      </c>
      <c r="J12" s="140">
        <v>0</v>
      </c>
      <c r="K12" s="140">
        <v>0</v>
      </c>
      <c r="L12" s="140">
        <v>44461219.14</v>
      </c>
      <c r="M12" s="140">
        <v>3000000</v>
      </c>
      <c r="N12" s="140">
        <v>0</v>
      </c>
      <c r="O12" s="140">
        <v>3000000</v>
      </c>
      <c r="P12" s="140">
        <v>271333443.14</v>
      </c>
      <c r="Q12" s="140">
        <v>271325701.14</v>
      </c>
      <c r="R12" s="140">
        <v>0</v>
      </c>
      <c r="S12" s="140">
        <v>7742</v>
      </c>
      <c r="T12" s="140">
        <v>0</v>
      </c>
      <c r="U12" s="140">
        <v>7740246.2</v>
      </c>
      <c r="V12" s="315">
        <v>0</v>
      </c>
      <c r="W12" s="309">
        <v>78.55</v>
      </c>
      <c r="X12" s="142">
        <v>2.24</v>
      </c>
    </row>
    <row r="13" spans="1:24" s="107" customFormat="1" ht="15">
      <c r="A13" s="252"/>
      <c r="B13" s="253"/>
      <c r="C13" s="253"/>
      <c r="D13" s="108"/>
      <c r="E13" s="108"/>
      <c r="F13" s="109" t="s">
        <v>279</v>
      </c>
      <c r="G13" s="110"/>
      <c r="H13" s="111">
        <v>81776012.62</v>
      </c>
      <c r="I13" s="111">
        <v>6005430.2299999995</v>
      </c>
      <c r="J13" s="111">
        <v>0</v>
      </c>
      <c r="K13" s="111">
        <v>192747.27</v>
      </c>
      <c r="L13" s="111">
        <v>74873255.11999999</v>
      </c>
      <c r="M13" s="111">
        <v>19182907.180000003</v>
      </c>
      <c r="N13" s="111">
        <v>9632907.18</v>
      </c>
      <c r="O13" s="111">
        <v>1800000</v>
      </c>
      <c r="P13" s="111">
        <v>655006845.75</v>
      </c>
      <c r="Q13" s="111">
        <v>654827732.13</v>
      </c>
      <c r="R13" s="111">
        <v>0</v>
      </c>
      <c r="S13" s="111">
        <v>179113.62</v>
      </c>
      <c r="T13" s="111">
        <v>11353095.059999999</v>
      </c>
      <c r="U13" s="111">
        <v>19492581.189999998</v>
      </c>
      <c r="V13" s="316">
        <v>439333.25</v>
      </c>
      <c r="W13" s="310">
        <v>3073.14</v>
      </c>
      <c r="X13" s="144">
        <v>102.09</v>
      </c>
    </row>
    <row r="14" spans="1:24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0"/>
      <c r="G14" s="19" t="s">
        <v>280</v>
      </c>
      <c r="H14" s="12">
        <v>5251726.98</v>
      </c>
      <c r="I14" s="12">
        <v>0</v>
      </c>
      <c r="J14" s="12">
        <v>0</v>
      </c>
      <c r="K14" s="12">
        <v>0</v>
      </c>
      <c r="L14" s="12">
        <v>5251726.98</v>
      </c>
      <c r="M14" s="12">
        <v>47450</v>
      </c>
      <c r="N14" s="12">
        <v>47450</v>
      </c>
      <c r="O14" s="12">
        <v>0</v>
      </c>
      <c r="P14" s="12">
        <v>17215312.4</v>
      </c>
      <c r="Q14" s="12">
        <v>17215312.4</v>
      </c>
      <c r="R14" s="12">
        <v>0</v>
      </c>
      <c r="S14" s="12">
        <v>0</v>
      </c>
      <c r="T14" s="12">
        <v>0</v>
      </c>
      <c r="U14" s="12">
        <v>216506.47</v>
      </c>
      <c r="V14" s="317">
        <v>0</v>
      </c>
      <c r="W14" s="311">
        <v>91</v>
      </c>
      <c r="X14" s="76">
        <v>1.14</v>
      </c>
    </row>
    <row r="15" spans="1:24" s="132" customFormat="1" ht="12.75">
      <c r="A15" s="268">
        <v>2</v>
      </c>
      <c r="B15" s="269">
        <v>2</v>
      </c>
      <c r="C15" s="269">
        <v>0</v>
      </c>
      <c r="D15" s="145">
        <v>0</v>
      </c>
      <c r="E15" s="145">
        <v>1</v>
      </c>
      <c r="F15" s="146"/>
      <c r="G15" s="147" t="s">
        <v>281</v>
      </c>
      <c r="H15" s="129">
        <v>2237658.16</v>
      </c>
      <c r="I15" s="129">
        <v>0</v>
      </c>
      <c r="J15" s="129">
        <v>0</v>
      </c>
      <c r="K15" s="129">
        <v>0</v>
      </c>
      <c r="L15" s="129">
        <v>2237658.16</v>
      </c>
      <c r="M15" s="129">
        <v>2000000</v>
      </c>
      <c r="N15" s="129">
        <v>0</v>
      </c>
      <c r="O15" s="129">
        <v>0</v>
      </c>
      <c r="P15" s="129">
        <v>8035875.48</v>
      </c>
      <c r="Q15" s="129">
        <v>8035875.48</v>
      </c>
      <c r="R15" s="129">
        <v>0</v>
      </c>
      <c r="S15" s="129">
        <v>0</v>
      </c>
      <c r="T15" s="129">
        <v>0</v>
      </c>
      <c r="U15" s="129">
        <v>76767.49</v>
      </c>
      <c r="V15" s="318">
        <v>0</v>
      </c>
      <c r="W15" s="312">
        <v>33.8</v>
      </c>
      <c r="X15" s="149">
        <v>0.32</v>
      </c>
    </row>
    <row r="16" spans="1:24" ht="12.75">
      <c r="A16" s="254">
        <v>2</v>
      </c>
      <c r="B16" s="255">
        <v>3</v>
      </c>
      <c r="C16" s="255">
        <v>0</v>
      </c>
      <c r="D16" s="17">
        <v>0</v>
      </c>
      <c r="E16" s="17">
        <v>1</v>
      </c>
      <c r="F16" s="24"/>
      <c r="G16" s="22" t="s">
        <v>282</v>
      </c>
      <c r="H16" s="12">
        <v>4663561.66</v>
      </c>
      <c r="I16" s="12">
        <v>0</v>
      </c>
      <c r="J16" s="12">
        <v>0</v>
      </c>
      <c r="K16" s="12">
        <v>0</v>
      </c>
      <c r="L16" s="12">
        <v>4423561.66</v>
      </c>
      <c r="M16" s="12">
        <v>2107594.38</v>
      </c>
      <c r="N16" s="12">
        <v>907594.38</v>
      </c>
      <c r="O16" s="12">
        <v>0</v>
      </c>
      <c r="P16" s="12">
        <v>16407698.41</v>
      </c>
      <c r="Q16" s="12">
        <v>16407698.41</v>
      </c>
      <c r="R16" s="12">
        <v>0</v>
      </c>
      <c r="S16" s="12">
        <v>0</v>
      </c>
      <c r="T16" s="12">
        <v>0</v>
      </c>
      <c r="U16" s="12">
        <v>1396614.79</v>
      </c>
      <c r="V16" s="317">
        <v>0</v>
      </c>
      <c r="W16" s="311">
        <v>56.16</v>
      </c>
      <c r="X16" s="76">
        <v>4.78</v>
      </c>
    </row>
    <row r="17" spans="1:24" ht="12.75">
      <c r="A17" s="254">
        <v>2</v>
      </c>
      <c r="B17" s="255">
        <v>4</v>
      </c>
      <c r="C17" s="255">
        <v>0</v>
      </c>
      <c r="D17" s="17">
        <v>0</v>
      </c>
      <c r="E17" s="17">
        <v>1</v>
      </c>
      <c r="F17" s="24"/>
      <c r="G17" s="22" t="s">
        <v>283</v>
      </c>
      <c r="H17" s="12">
        <v>2150560.51</v>
      </c>
      <c r="I17" s="12">
        <v>1000000</v>
      </c>
      <c r="J17" s="12">
        <v>0</v>
      </c>
      <c r="K17" s="12">
        <v>0</v>
      </c>
      <c r="L17" s="12">
        <v>1150560.51</v>
      </c>
      <c r="M17" s="12">
        <v>1075000</v>
      </c>
      <c r="N17" s="12">
        <v>75000</v>
      </c>
      <c r="O17" s="12">
        <v>1000000</v>
      </c>
      <c r="P17" s="12">
        <v>8525000</v>
      </c>
      <c r="Q17" s="12">
        <v>8525000</v>
      </c>
      <c r="R17" s="12">
        <v>0</v>
      </c>
      <c r="S17" s="12">
        <v>0</v>
      </c>
      <c r="T17" s="12">
        <v>0</v>
      </c>
      <c r="U17" s="12">
        <v>1456230.59</v>
      </c>
      <c r="V17" s="317">
        <v>0</v>
      </c>
      <c r="W17" s="311">
        <v>80.43</v>
      </c>
      <c r="X17" s="76">
        <v>13.74</v>
      </c>
    </row>
    <row r="18" spans="1:24" ht="12.75">
      <c r="A18" s="254">
        <v>2</v>
      </c>
      <c r="B18" s="255">
        <v>5</v>
      </c>
      <c r="C18" s="255">
        <v>0</v>
      </c>
      <c r="D18" s="17">
        <v>0</v>
      </c>
      <c r="E18" s="17">
        <v>1</v>
      </c>
      <c r="F18" s="24"/>
      <c r="G18" s="22" t="s">
        <v>284</v>
      </c>
      <c r="H18" s="12">
        <v>1595746.08</v>
      </c>
      <c r="I18" s="12">
        <v>0</v>
      </c>
      <c r="J18" s="12">
        <v>0</v>
      </c>
      <c r="K18" s="12">
        <v>0</v>
      </c>
      <c r="L18" s="12">
        <v>1595746.08</v>
      </c>
      <c r="M18" s="12">
        <v>230300</v>
      </c>
      <c r="N18" s="12">
        <v>230300</v>
      </c>
      <c r="O18" s="12">
        <v>0</v>
      </c>
      <c r="P18" s="12">
        <v>21841100</v>
      </c>
      <c r="Q18" s="12">
        <v>21841100</v>
      </c>
      <c r="R18" s="12">
        <v>0</v>
      </c>
      <c r="S18" s="12">
        <v>0</v>
      </c>
      <c r="T18" s="12">
        <v>0</v>
      </c>
      <c r="U18" s="12">
        <v>452018.45</v>
      </c>
      <c r="V18" s="317">
        <v>0</v>
      </c>
      <c r="W18" s="311">
        <v>153.37</v>
      </c>
      <c r="X18" s="76">
        <v>3.17</v>
      </c>
    </row>
    <row r="19" spans="1:24" ht="12.75">
      <c r="A19" s="254">
        <v>2</v>
      </c>
      <c r="B19" s="255">
        <v>6</v>
      </c>
      <c r="C19" s="255">
        <v>0</v>
      </c>
      <c r="D19" s="17">
        <v>0</v>
      </c>
      <c r="E19" s="17">
        <v>1</v>
      </c>
      <c r="F19" s="24"/>
      <c r="G19" s="22" t="s">
        <v>285</v>
      </c>
      <c r="H19" s="12">
        <v>4628020</v>
      </c>
      <c r="I19" s="12">
        <v>0</v>
      </c>
      <c r="J19" s="12">
        <v>0</v>
      </c>
      <c r="K19" s="12">
        <v>0</v>
      </c>
      <c r="L19" s="12">
        <v>4628020</v>
      </c>
      <c r="M19" s="12">
        <v>330605</v>
      </c>
      <c r="N19" s="12">
        <v>330605</v>
      </c>
      <c r="O19" s="12">
        <v>0</v>
      </c>
      <c r="P19" s="12">
        <v>24635967.08</v>
      </c>
      <c r="Q19" s="12">
        <v>24581920</v>
      </c>
      <c r="R19" s="12">
        <v>0</v>
      </c>
      <c r="S19" s="12">
        <v>54047.08</v>
      </c>
      <c r="T19" s="12">
        <v>0</v>
      </c>
      <c r="U19" s="12">
        <v>536301.3</v>
      </c>
      <c r="V19" s="317">
        <v>0</v>
      </c>
      <c r="W19" s="311">
        <v>147.14</v>
      </c>
      <c r="X19" s="76">
        <v>3.2</v>
      </c>
    </row>
    <row r="20" spans="1:24" ht="12.75">
      <c r="A20" s="254">
        <v>2</v>
      </c>
      <c r="B20" s="255">
        <v>7</v>
      </c>
      <c r="C20" s="255">
        <v>0</v>
      </c>
      <c r="D20" s="17">
        <v>0</v>
      </c>
      <c r="E20" s="17">
        <v>1</v>
      </c>
      <c r="F20" s="24"/>
      <c r="G20" s="22" t="s">
        <v>286</v>
      </c>
      <c r="H20" s="12">
        <v>1493114.84</v>
      </c>
      <c r="I20" s="12">
        <v>0</v>
      </c>
      <c r="J20" s="12">
        <v>0</v>
      </c>
      <c r="K20" s="12">
        <v>0</v>
      </c>
      <c r="L20" s="12">
        <v>1493114.84</v>
      </c>
      <c r="M20" s="12">
        <v>335989.77</v>
      </c>
      <c r="N20" s="12">
        <v>335989.77</v>
      </c>
      <c r="O20" s="12">
        <v>0</v>
      </c>
      <c r="P20" s="12">
        <v>9537611.82</v>
      </c>
      <c r="Q20" s="12">
        <v>9533239.34</v>
      </c>
      <c r="R20" s="12">
        <v>0</v>
      </c>
      <c r="S20" s="12">
        <v>4372.48</v>
      </c>
      <c r="T20" s="12">
        <v>0</v>
      </c>
      <c r="U20" s="12">
        <v>436186.42</v>
      </c>
      <c r="V20" s="317">
        <v>0</v>
      </c>
      <c r="W20" s="311">
        <v>90.24</v>
      </c>
      <c r="X20" s="76">
        <v>4.12</v>
      </c>
    </row>
    <row r="21" spans="1:24" ht="12.75">
      <c r="A21" s="254">
        <v>2</v>
      </c>
      <c r="B21" s="255">
        <v>8</v>
      </c>
      <c r="C21" s="255">
        <v>0</v>
      </c>
      <c r="D21" s="17">
        <v>0</v>
      </c>
      <c r="E21" s="17">
        <v>1</v>
      </c>
      <c r="F21" s="24"/>
      <c r="G21" s="22" t="s">
        <v>287</v>
      </c>
      <c r="H21" s="12">
        <v>868269.93</v>
      </c>
      <c r="I21" s="12">
        <v>0</v>
      </c>
      <c r="J21" s="12">
        <v>0</v>
      </c>
      <c r="K21" s="12">
        <v>0</v>
      </c>
      <c r="L21" s="12">
        <v>868269.93</v>
      </c>
      <c r="M21" s="12">
        <v>1409750.99</v>
      </c>
      <c r="N21" s="12">
        <v>1409750.99</v>
      </c>
      <c r="O21" s="12">
        <v>0</v>
      </c>
      <c r="P21" s="12">
        <v>62474863.01</v>
      </c>
      <c r="Q21" s="12">
        <v>62474863.01</v>
      </c>
      <c r="R21" s="12">
        <v>0</v>
      </c>
      <c r="S21" s="12">
        <v>0</v>
      </c>
      <c r="T21" s="12">
        <v>1368840</v>
      </c>
      <c r="U21" s="12">
        <v>1984647.05</v>
      </c>
      <c r="V21" s="317">
        <v>0</v>
      </c>
      <c r="W21" s="311">
        <v>135.09</v>
      </c>
      <c r="X21" s="76">
        <v>4.38</v>
      </c>
    </row>
    <row r="22" spans="1:24" ht="12.75">
      <c r="A22" s="254">
        <v>2</v>
      </c>
      <c r="B22" s="255">
        <v>9</v>
      </c>
      <c r="C22" s="255">
        <v>0</v>
      </c>
      <c r="D22" s="17">
        <v>0</v>
      </c>
      <c r="E22" s="17">
        <v>1</v>
      </c>
      <c r="F22" s="24"/>
      <c r="G22" s="22" t="s">
        <v>288</v>
      </c>
      <c r="H22" s="12">
        <v>1927621.32</v>
      </c>
      <c r="I22" s="12">
        <v>0</v>
      </c>
      <c r="J22" s="12">
        <v>0</v>
      </c>
      <c r="K22" s="12">
        <v>0</v>
      </c>
      <c r="L22" s="12">
        <v>1927621.32</v>
      </c>
      <c r="M22" s="12">
        <v>882331.08</v>
      </c>
      <c r="N22" s="12">
        <v>882331.08</v>
      </c>
      <c r="O22" s="12">
        <v>0</v>
      </c>
      <c r="P22" s="12">
        <v>22826560.07</v>
      </c>
      <c r="Q22" s="12">
        <v>22826560.07</v>
      </c>
      <c r="R22" s="12">
        <v>0</v>
      </c>
      <c r="S22" s="12">
        <v>0</v>
      </c>
      <c r="T22" s="12">
        <v>4652879.06</v>
      </c>
      <c r="U22" s="12">
        <v>1034204.88</v>
      </c>
      <c r="V22" s="317">
        <v>439333.25</v>
      </c>
      <c r="W22" s="311">
        <v>137.32</v>
      </c>
      <c r="X22" s="76">
        <v>4.49</v>
      </c>
    </row>
    <row r="23" spans="1:24" ht="12.75">
      <c r="A23" s="254">
        <v>2</v>
      </c>
      <c r="B23" s="255">
        <v>10</v>
      </c>
      <c r="C23" s="255">
        <v>0</v>
      </c>
      <c r="D23" s="17">
        <v>0</v>
      </c>
      <c r="E23" s="17">
        <v>1</v>
      </c>
      <c r="F23" s="24"/>
      <c r="G23" s="22" t="s">
        <v>289</v>
      </c>
      <c r="H23" s="12">
        <v>7310999.18</v>
      </c>
      <c r="I23" s="12">
        <v>0</v>
      </c>
      <c r="J23" s="12">
        <v>0</v>
      </c>
      <c r="K23" s="12">
        <v>0</v>
      </c>
      <c r="L23" s="12">
        <v>7310999.18</v>
      </c>
      <c r="M23" s="12">
        <v>1201790</v>
      </c>
      <c r="N23" s="12">
        <v>401790</v>
      </c>
      <c r="O23" s="12">
        <v>800000</v>
      </c>
      <c r="P23" s="12">
        <v>21698210</v>
      </c>
      <c r="Q23" s="12">
        <v>21698210</v>
      </c>
      <c r="R23" s="12">
        <v>0</v>
      </c>
      <c r="S23" s="12">
        <v>0</v>
      </c>
      <c r="T23" s="12">
        <v>0</v>
      </c>
      <c r="U23" s="12">
        <v>1624807.7</v>
      </c>
      <c r="V23" s="317">
        <v>0</v>
      </c>
      <c r="W23" s="311">
        <v>126.69</v>
      </c>
      <c r="X23" s="76">
        <v>9.48</v>
      </c>
    </row>
    <row r="24" spans="1:24" ht="12.75">
      <c r="A24" s="254">
        <v>2</v>
      </c>
      <c r="B24" s="255">
        <v>11</v>
      </c>
      <c r="C24" s="255">
        <v>0</v>
      </c>
      <c r="D24" s="17">
        <v>0</v>
      </c>
      <c r="E24" s="17">
        <v>1</v>
      </c>
      <c r="F24" s="24"/>
      <c r="G24" s="22" t="s">
        <v>290</v>
      </c>
      <c r="H24" s="12">
        <v>5643623.33</v>
      </c>
      <c r="I24" s="12">
        <v>0</v>
      </c>
      <c r="J24" s="12">
        <v>0</v>
      </c>
      <c r="K24" s="12">
        <v>0</v>
      </c>
      <c r="L24" s="12">
        <v>5643623.33</v>
      </c>
      <c r="M24" s="12">
        <v>0</v>
      </c>
      <c r="N24" s="12">
        <v>0</v>
      </c>
      <c r="O24" s="12">
        <v>0</v>
      </c>
      <c r="P24" s="12">
        <v>55095321.25</v>
      </c>
      <c r="Q24" s="12">
        <v>55000000</v>
      </c>
      <c r="R24" s="12">
        <v>0</v>
      </c>
      <c r="S24" s="12">
        <v>95321.25</v>
      </c>
      <c r="T24" s="12">
        <v>0</v>
      </c>
      <c r="U24" s="12">
        <v>759262.41</v>
      </c>
      <c r="V24" s="317">
        <v>0</v>
      </c>
      <c r="W24" s="311">
        <v>163.37</v>
      </c>
      <c r="X24" s="76">
        <v>2.25</v>
      </c>
    </row>
    <row r="25" spans="1:24" ht="12.75">
      <c r="A25" s="254">
        <v>2</v>
      </c>
      <c r="B25" s="255">
        <v>12</v>
      </c>
      <c r="C25" s="255">
        <v>0</v>
      </c>
      <c r="D25" s="17">
        <v>0</v>
      </c>
      <c r="E25" s="17">
        <v>1</v>
      </c>
      <c r="F25" s="24"/>
      <c r="G25" s="22" t="s">
        <v>291</v>
      </c>
      <c r="H25" s="12">
        <v>1000264.04</v>
      </c>
      <c r="I25" s="12">
        <v>0</v>
      </c>
      <c r="J25" s="12">
        <v>0</v>
      </c>
      <c r="K25" s="12">
        <v>0</v>
      </c>
      <c r="L25" s="12">
        <v>1000264.04</v>
      </c>
      <c r="M25" s="12">
        <v>189489</v>
      </c>
      <c r="N25" s="12">
        <v>189489</v>
      </c>
      <c r="O25" s="12">
        <v>0</v>
      </c>
      <c r="P25" s="12">
        <v>14326839</v>
      </c>
      <c r="Q25" s="12">
        <v>14326839</v>
      </c>
      <c r="R25" s="12">
        <v>0</v>
      </c>
      <c r="S25" s="12">
        <v>0</v>
      </c>
      <c r="T25" s="12">
        <v>0</v>
      </c>
      <c r="U25" s="12">
        <v>336089.06</v>
      </c>
      <c r="V25" s="317">
        <v>0</v>
      </c>
      <c r="W25" s="311">
        <v>108.69</v>
      </c>
      <c r="X25" s="76">
        <v>2.54</v>
      </c>
    </row>
    <row r="26" spans="1:24" ht="12.75">
      <c r="A26" s="254">
        <v>2</v>
      </c>
      <c r="B26" s="255">
        <v>13</v>
      </c>
      <c r="C26" s="255">
        <v>0</v>
      </c>
      <c r="D26" s="17">
        <v>0</v>
      </c>
      <c r="E26" s="17">
        <v>1</v>
      </c>
      <c r="F26" s="24"/>
      <c r="G26" s="22" t="s">
        <v>292</v>
      </c>
      <c r="H26" s="12">
        <v>2482308.15</v>
      </c>
      <c r="I26" s="12">
        <v>0</v>
      </c>
      <c r="J26" s="12">
        <v>0</v>
      </c>
      <c r="K26" s="12">
        <v>0</v>
      </c>
      <c r="L26" s="12">
        <v>2482308.15</v>
      </c>
      <c r="M26" s="12">
        <v>49200</v>
      </c>
      <c r="N26" s="12">
        <v>49200</v>
      </c>
      <c r="O26" s="12">
        <v>0</v>
      </c>
      <c r="P26" s="12">
        <v>15217939.29</v>
      </c>
      <c r="Q26" s="12">
        <v>15203800</v>
      </c>
      <c r="R26" s="12">
        <v>0</v>
      </c>
      <c r="S26" s="12">
        <v>14139.29</v>
      </c>
      <c r="T26" s="12">
        <v>0</v>
      </c>
      <c r="U26" s="12">
        <v>234523.95</v>
      </c>
      <c r="V26" s="317">
        <v>0</v>
      </c>
      <c r="W26" s="311">
        <v>112.16</v>
      </c>
      <c r="X26" s="76">
        <v>1.72</v>
      </c>
    </row>
    <row r="27" spans="1:24" ht="12.75">
      <c r="A27" s="254">
        <v>2</v>
      </c>
      <c r="B27" s="255">
        <v>14</v>
      </c>
      <c r="C27" s="255">
        <v>0</v>
      </c>
      <c r="D27" s="17">
        <v>0</v>
      </c>
      <c r="E27" s="17">
        <v>1</v>
      </c>
      <c r="F27" s="24"/>
      <c r="G27" s="22" t="s">
        <v>293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47990000</v>
      </c>
      <c r="Q27" s="12">
        <v>47990000</v>
      </c>
      <c r="R27" s="12">
        <v>0</v>
      </c>
      <c r="S27" s="12">
        <v>0</v>
      </c>
      <c r="T27" s="12">
        <v>0</v>
      </c>
      <c r="U27" s="12">
        <v>599487.6</v>
      </c>
      <c r="V27" s="317">
        <v>0</v>
      </c>
      <c r="W27" s="311">
        <v>174.37</v>
      </c>
      <c r="X27" s="76">
        <v>2.17</v>
      </c>
    </row>
    <row r="28" spans="1:24" ht="12.75">
      <c r="A28" s="254">
        <v>2</v>
      </c>
      <c r="B28" s="255">
        <v>15</v>
      </c>
      <c r="C28" s="255">
        <v>0</v>
      </c>
      <c r="D28" s="17">
        <v>0</v>
      </c>
      <c r="E28" s="17">
        <v>1</v>
      </c>
      <c r="F28" s="24"/>
      <c r="G28" s="22" t="s">
        <v>294</v>
      </c>
      <c r="H28" s="12">
        <v>1839638.56</v>
      </c>
      <c r="I28" s="12">
        <v>0</v>
      </c>
      <c r="J28" s="12">
        <v>0</v>
      </c>
      <c r="K28" s="12">
        <v>0</v>
      </c>
      <c r="L28" s="12">
        <v>1839638.56</v>
      </c>
      <c r="M28" s="12">
        <v>255552.21</v>
      </c>
      <c r="N28" s="12">
        <v>255552.21</v>
      </c>
      <c r="O28" s="12">
        <v>0</v>
      </c>
      <c r="P28" s="12">
        <v>8715828.32</v>
      </c>
      <c r="Q28" s="12">
        <v>8715828.32</v>
      </c>
      <c r="R28" s="12">
        <v>0</v>
      </c>
      <c r="S28" s="12">
        <v>0</v>
      </c>
      <c r="T28" s="12">
        <v>0</v>
      </c>
      <c r="U28" s="12">
        <v>363585.07</v>
      </c>
      <c r="V28" s="317">
        <v>0</v>
      </c>
      <c r="W28" s="311">
        <v>48.21</v>
      </c>
      <c r="X28" s="76">
        <v>2.01</v>
      </c>
    </row>
    <row r="29" spans="1:24" ht="12.75">
      <c r="A29" s="254">
        <v>2</v>
      </c>
      <c r="B29" s="255">
        <v>16</v>
      </c>
      <c r="C29" s="255">
        <v>0</v>
      </c>
      <c r="D29" s="17">
        <v>0</v>
      </c>
      <c r="E29" s="17">
        <v>1</v>
      </c>
      <c r="F29" s="24"/>
      <c r="G29" s="22" t="s">
        <v>295</v>
      </c>
      <c r="H29" s="12">
        <v>6192747.27</v>
      </c>
      <c r="I29" s="12">
        <v>0</v>
      </c>
      <c r="J29" s="12">
        <v>0</v>
      </c>
      <c r="K29" s="12">
        <v>192747.27</v>
      </c>
      <c r="L29" s="12">
        <v>6000000</v>
      </c>
      <c r="M29" s="12">
        <v>150000</v>
      </c>
      <c r="N29" s="12">
        <v>150000</v>
      </c>
      <c r="O29" s="12">
        <v>0</v>
      </c>
      <c r="P29" s="12">
        <v>5850000</v>
      </c>
      <c r="Q29" s="12">
        <v>5850000</v>
      </c>
      <c r="R29" s="12">
        <v>0</v>
      </c>
      <c r="S29" s="12">
        <v>0</v>
      </c>
      <c r="T29" s="12">
        <v>0</v>
      </c>
      <c r="U29" s="12">
        <v>213633.49</v>
      </c>
      <c r="V29" s="317">
        <v>0</v>
      </c>
      <c r="W29" s="311">
        <v>54.74</v>
      </c>
      <c r="X29" s="76">
        <v>1.99</v>
      </c>
    </row>
    <row r="30" spans="1:24" ht="12.75">
      <c r="A30" s="254">
        <v>2</v>
      </c>
      <c r="B30" s="255">
        <v>17</v>
      </c>
      <c r="C30" s="255">
        <v>0</v>
      </c>
      <c r="D30" s="17">
        <v>0</v>
      </c>
      <c r="E30" s="17">
        <v>1</v>
      </c>
      <c r="F30" s="24"/>
      <c r="G30" s="22" t="s">
        <v>296</v>
      </c>
      <c r="H30" s="12">
        <v>1037121.32</v>
      </c>
      <c r="I30" s="12">
        <v>0</v>
      </c>
      <c r="J30" s="12">
        <v>0</v>
      </c>
      <c r="K30" s="12">
        <v>0</v>
      </c>
      <c r="L30" s="12">
        <v>1037121.32</v>
      </c>
      <c r="M30" s="12">
        <v>420754.44</v>
      </c>
      <c r="N30" s="12">
        <v>420754.44</v>
      </c>
      <c r="O30" s="12">
        <v>0</v>
      </c>
      <c r="P30" s="12">
        <v>17630463</v>
      </c>
      <c r="Q30" s="12">
        <v>17619229.48</v>
      </c>
      <c r="R30" s="12">
        <v>0</v>
      </c>
      <c r="S30" s="12">
        <v>11233.52</v>
      </c>
      <c r="T30" s="12">
        <v>0</v>
      </c>
      <c r="U30" s="12">
        <v>694281.32</v>
      </c>
      <c r="V30" s="317">
        <v>0</v>
      </c>
      <c r="W30" s="311">
        <v>131.19</v>
      </c>
      <c r="X30" s="76">
        <v>5.16</v>
      </c>
    </row>
    <row r="31" spans="1:24" ht="12.75">
      <c r="A31" s="254">
        <v>2</v>
      </c>
      <c r="B31" s="255">
        <v>18</v>
      </c>
      <c r="C31" s="255">
        <v>0</v>
      </c>
      <c r="D31" s="17">
        <v>0</v>
      </c>
      <c r="E31" s="17">
        <v>1</v>
      </c>
      <c r="F31" s="24"/>
      <c r="G31" s="22" t="s">
        <v>297</v>
      </c>
      <c r="H31" s="12">
        <v>207765</v>
      </c>
      <c r="I31" s="12">
        <v>0</v>
      </c>
      <c r="J31" s="12">
        <v>0</v>
      </c>
      <c r="K31" s="12">
        <v>0</v>
      </c>
      <c r="L31" s="12">
        <v>207765</v>
      </c>
      <c r="M31" s="12">
        <v>0</v>
      </c>
      <c r="N31" s="12">
        <v>0</v>
      </c>
      <c r="O31" s="12">
        <v>0</v>
      </c>
      <c r="P31" s="12">
        <v>12015000</v>
      </c>
      <c r="Q31" s="12">
        <v>12015000</v>
      </c>
      <c r="R31" s="12">
        <v>0</v>
      </c>
      <c r="S31" s="12">
        <v>0</v>
      </c>
      <c r="T31" s="12">
        <v>0</v>
      </c>
      <c r="U31" s="12">
        <v>297450.07</v>
      </c>
      <c r="V31" s="317">
        <v>0</v>
      </c>
      <c r="W31" s="311">
        <v>135.46</v>
      </c>
      <c r="X31" s="76">
        <v>3.35</v>
      </c>
    </row>
    <row r="32" spans="1:24" ht="12.75">
      <c r="A32" s="254">
        <v>2</v>
      </c>
      <c r="B32" s="255">
        <v>19</v>
      </c>
      <c r="C32" s="255">
        <v>0</v>
      </c>
      <c r="D32" s="17">
        <v>0</v>
      </c>
      <c r="E32" s="17">
        <v>1</v>
      </c>
      <c r="F32" s="24"/>
      <c r="G32" s="22" t="s">
        <v>298</v>
      </c>
      <c r="H32" s="12">
        <v>9600369.62</v>
      </c>
      <c r="I32" s="12">
        <v>3436274.68</v>
      </c>
      <c r="J32" s="12">
        <v>0</v>
      </c>
      <c r="K32" s="12">
        <v>0</v>
      </c>
      <c r="L32" s="12">
        <v>5699514.94</v>
      </c>
      <c r="M32" s="12">
        <v>375000</v>
      </c>
      <c r="N32" s="12">
        <v>375000</v>
      </c>
      <c r="O32" s="12">
        <v>0</v>
      </c>
      <c r="P32" s="12">
        <v>76157433.61</v>
      </c>
      <c r="Q32" s="12">
        <v>76157433.61</v>
      </c>
      <c r="R32" s="12">
        <v>0</v>
      </c>
      <c r="S32" s="12">
        <v>0</v>
      </c>
      <c r="T32" s="12">
        <v>0</v>
      </c>
      <c r="U32" s="12">
        <v>1346997.42</v>
      </c>
      <c r="V32" s="317">
        <v>0</v>
      </c>
      <c r="W32" s="311">
        <v>204.67</v>
      </c>
      <c r="X32" s="76">
        <v>3.62</v>
      </c>
    </row>
    <row r="33" spans="1:24" ht="12.75">
      <c r="A33" s="254">
        <v>2</v>
      </c>
      <c r="B33" s="255">
        <v>20</v>
      </c>
      <c r="C33" s="255">
        <v>0</v>
      </c>
      <c r="D33" s="17">
        <v>0</v>
      </c>
      <c r="E33" s="17">
        <v>1</v>
      </c>
      <c r="F33" s="24"/>
      <c r="G33" s="22" t="s">
        <v>299</v>
      </c>
      <c r="H33" s="12">
        <v>2460256.94</v>
      </c>
      <c r="I33" s="12">
        <v>0</v>
      </c>
      <c r="J33" s="12">
        <v>0</v>
      </c>
      <c r="K33" s="12">
        <v>0</v>
      </c>
      <c r="L33" s="12">
        <v>2460256.94</v>
      </c>
      <c r="M33" s="12">
        <v>0</v>
      </c>
      <c r="N33" s="12">
        <v>0</v>
      </c>
      <c r="O33" s="12">
        <v>0</v>
      </c>
      <c r="P33" s="12">
        <v>23332000</v>
      </c>
      <c r="Q33" s="12">
        <v>23332000</v>
      </c>
      <c r="R33" s="12">
        <v>0</v>
      </c>
      <c r="S33" s="12">
        <v>0</v>
      </c>
      <c r="T33" s="12">
        <v>0</v>
      </c>
      <c r="U33" s="12">
        <v>272502.58</v>
      </c>
      <c r="V33" s="317">
        <v>0</v>
      </c>
      <c r="W33" s="311">
        <v>130.99</v>
      </c>
      <c r="X33" s="76">
        <v>1.52</v>
      </c>
    </row>
    <row r="34" spans="1:24" ht="12.75">
      <c r="A34" s="254">
        <v>2</v>
      </c>
      <c r="B34" s="255">
        <v>21</v>
      </c>
      <c r="C34" s="255">
        <v>0</v>
      </c>
      <c r="D34" s="17">
        <v>0</v>
      </c>
      <c r="E34" s="17">
        <v>1</v>
      </c>
      <c r="F34" s="24"/>
      <c r="G34" s="22" t="s">
        <v>300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19608</v>
      </c>
      <c r="N34" s="12">
        <v>19608</v>
      </c>
      <c r="O34" s="12">
        <v>0</v>
      </c>
      <c r="P34" s="12">
        <v>42220924</v>
      </c>
      <c r="Q34" s="12">
        <v>42220924</v>
      </c>
      <c r="R34" s="12">
        <v>0</v>
      </c>
      <c r="S34" s="12">
        <v>0</v>
      </c>
      <c r="T34" s="12">
        <v>0</v>
      </c>
      <c r="U34" s="12">
        <v>393548.85</v>
      </c>
      <c r="V34" s="317">
        <v>0</v>
      </c>
      <c r="W34" s="311">
        <v>110.24</v>
      </c>
      <c r="X34" s="76">
        <v>1.02</v>
      </c>
    </row>
    <row r="35" spans="1:24" ht="12.75">
      <c r="A35" s="254">
        <v>2</v>
      </c>
      <c r="B35" s="255">
        <v>22</v>
      </c>
      <c r="C35" s="255">
        <v>0</v>
      </c>
      <c r="D35" s="17">
        <v>0</v>
      </c>
      <c r="E35" s="17">
        <v>1</v>
      </c>
      <c r="F35" s="24"/>
      <c r="G35" s="22" t="s">
        <v>301</v>
      </c>
      <c r="H35" s="12">
        <v>793002</v>
      </c>
      <c r="I35" s="12">
        <v>0</v>
      </c>
      <c r="J35" s="12">
        <v>0</v>
      </c>
      <c r="K35" s="12">
        <v>0</v>
      </c>
      <c r="L35" s="12">
        <v>793002</v>
      </c>
      <c r="M35" s="12">
        <v>0</v>
      </c>
      <c r="N35" s="12">
        <v>0</v>
      </c>
      <c r="O35" s="12">
        <v>0</v>
      </c>
      <c r="P35" s="12">
        <v>20100000</v>
      </c>
      <c r="Q35" s="12">
        <v>20100000</v>
      </c>
      <c r="R35" s="12">
        <v>0</v>
      </c>
      <c r="S35" s="12">
        <v>0</v>
      </c>
      <c r="T35" s="12">
        <v>0</v>
      </c>
      <c r="U35" s="12">
        <v>23236.49</v>
      </c>
      <c r="V35" s="317">
        <v>0</v>
      </c>
      <c r="W35" s="311">
        <v>129.74</v>
      </c>
      <c r="X35" s="76">
        <v>0.14</v>
      </c>
    </row>
    <row r="36" spans="1:24" ht="12.75">
      <c r="A36" s="254">
        <v>2</v>
      </c>
      <c r="B36" s="255">
        <v>23</v>
      </c>
      <c r="C36" s="255">
        <v>0</v>
      </c>
      <c r="D36" s="17">
        <v>0</v>
      </c>
      <c r="E36" s="17">
        <v>1</v>
      </c>
      <c r="F36" s="24"/>
      <c r="G36" s="22" t="s">
        <v>302</v>
      </c>
      <c r="H36" s="12">
        <v>8158820.07</v>
      </c>
      <c r="I36" s="12">
        <v>0</v>
      </c>
      <c r="J36" s="12">
        <v>0</v>
      </c>
      <c r="K36" s="12">
        <v>0</v>
      </c>
      <c r="L36" s="12">
        <v>8158820.07</v>
      </c>
      <c r="M36" s="12">
        <v>868161.84</v>
      </c>
      <c r="N36" s="12">
        <v>868161.84</v>
      </c>
      <c r="O36" s="12">
        <v>0</v>
      </c>
      <c r="P36" s="12">
        <v>29567111.64</v>
      </c>
      <c r="Q36" s="12">
        <v>29567111.64</v>
      </c>
      <c r="R36" s="12">
        <v>0</v>
      </c>
      <c r="S36" s="12">
        <v>0</v>
      </c>
      <c r="T36" s="12">
        <v>0</v>
      </c>
      <c r="U36" s="12">
        <v>1242686.61</v>
      </c>
      <c r="V36" s="317">
        <v>0</v>
      </c>
      <c r="W36" s="311">
        <v>133.91</v>
      </c>
      <c r="X36" s="76">
        <v>5.62</v>
      </c>
    </row>
    <row r="37" spans="1:24" ht="12.75">
      <c r="A37" s="254">
        <v>2</v>
      </c>
      <c r="B37" s="255">
        <v>24</v>
      </c>
      <c r="C37" s="255">
        <v>0</v>
      </c>
      <c r="D37" s="17">
        <v>0</v>
      </c>
      <c r="E37" s="17">
        <v>1</v>
      </c>
      <c r="F37" s="24"/>
      <c r="G37" s="22" t="s">
        <v>303</v>
      </c>
      <c r="H37" s="12">
        <v>2692476.26</v>
      </c>
      <c r="I37" s="12">
        <v>0</v>
      </c>
      <c r="J37" s="12">
        <v>0</v>
      </c>
      <c r="K37" s="12">
        <v>0</v>
      </c>
      <c r="L37" s="12">
        <v>2692476.26</v>
      </c>
      <c r="M37" s="12">
        <v>1027885</v>
      </c>
      <c r="N37" s="12">
        <v>977885</v>
      </c>
      <c r="O37" s="12">
        <v>0</v>
      </c>
      <c r="P37" s="12">
        <v>34841737</v>
      </c>
      <c r="Q37" s="12">
        <v>34841737</v>
      </c>
      <c r="R37" s="12">
        <v>0</v>
      </c>
      <c r="S37" s="12">
        <v>0</v>
      </c>
      <c r="T37" s="12">
        <v>5331376</v>
      </c>
      <c r="U37" s="12">
        <v>1424396.47</v>
      </c>
      <c r="V37" s="317">
        <v>0</v>
      </c>
      <c r="W37" s="311">
        <v>127.29</v>
      </c>
      <c r="X37" s="76">
        <v>6.14</v>
      </c>
    </row>
    <row r="38" spans="1:24" ht="12.75">
      <c r="A38" s="254">
        <v>2</v>
      </c>
      <c r="B38" s="255">
        <v>25</v>
      </c>
      <c r="C38" s="255">
        <v>0</v>
      </c>
      <c r="D38" s="17">
        <v>0</v>
      </c>
      <c r="E38" s="17">
        <v>1</v>
      </c>
      <c r="F38" s="24"/>
      <c r="G38" s="22" t="s">
        <v>304</v>
      </c>
      <c r="H38" s="12">
        <v>5971185.85</v>
      </c>
      <c r="I38" s="12">
        <v>0</v>
      </c>
      <c r="J38" s="12">
        <v>0</v>
      </c>
      <c r="K38" s="12">
        <v>0</v>
      </c>
      <c r="L38" s="12">
        <v>5971185.85</v>
      </c>
      <c r="M38" s="12">
        <v>5229621.46</v>
      </c>
      <c r="N38" s="12">
        <v>729621.46</v>
      </c>
      <c r="O38" s="12">
        <v>0</v>
      </c>
      <c r="P38" s="12">
        <v>16779229.53</v>
      </c>
      <c r="Q38" s="12">
        <v>16779229.53</v>
      </c>
      <c r="R38" s="12">
        <v>0</v>
      </c>
      <c r="S38" s="12">
        <v>0</v>
      </c>
      <c r="T38" s="12">
        <v>0</v>
      </c>
      <c r="U38" s="12">
        <v>830790.29</v>
      </c>
      <c r="V38" s="317">
        <v>0</v>
      </c>
      <c r="W38" s="311">
        <v>74.76</v>
      </c>
      <c r="X38" s="76">
        <v>3.7</v>
      </c>
    </row>
    <row r="39" spans="1:24" ht="12.75">
      <c r="A39" s="254">
        <v>2</v>
      </c>
      <c r="B39" s="255">
        <v>26</v>
      </c>
      <c r="C39" s="255">
        <v>0</v>
      </c>
      <c r="D39" s="17">
        <v>0</v>
      </c>
      <c r="E39" s="17">
        <v>1</v>
      </c>
      <c r="F39" s="24"/>
      <c r="G39" s="22" t="s">
        <v>305</v>
      </c>
      <c r="H39" s="12">
        <v>1569155.55</v>
      </c>
      <c r="I39" s="12">
        <v>1569155.55</v>
      </c>
      <c r="J39" s="12">
        <v>0</v>
      </c>
      <c r="K39" s="12">
        <v>0</v>
      </c>
      <c r="L39" s="12">
        <v>0</v>
      </c>
      <c r="M39" s="12">
        <v>976824.01</v>
      </c>
      <c r="N39" s="12">
        <v>976824.01</v>
      </c>
      <c r="O39" s="12">
        <v>0</v>
      </c>
      <c r="P39" s="12">
        <v>21968820.84</v>
      </c>
      <c r="Q39" s="12">
        <v>21968820.84</v>
      </c>
      <c r="R39" s="12">
        <v>0</v>
      </c>
      <c r="S39" s="12">
        <v>0</v>
      </c>
      <c r="T39" s="12">
        <v>0</v>
      </c>
      <c r="U39" s="12">
        <v>1245824.37</v>
      </c>
      <c r="V39" s="317">
        <v>0</v>
      </c>
      <c r="W39" s="311">
        <v>182.11</v>
      </c>
      <c r="X39" s="76">
        <v>10.32</v>
      </c>
    </row>
    <row r="40" spans="1:24" s="107" customFormat="1" ht="15">
      <c r="A40" s="258"/>
      <c r="B40" s="259"/>
      <c r="C40" s="259"/>
      <c r="D40" s="120"/>
      <c r="E40" s="120"/>
      <c r="F40" s="121" t="s">
        <v>306</v>
      </c>
      <c r="G40" s="122"/>
      <c r="H40" s="123">
        <v>149530651.03</v>
      </c>
      <c r="I40" s="123">
        <v>703763.1</v>
      </c>
      <c r="J40" s="123">
        <v>0</v>
      </c>
      <c r="K40" s="123">
        <v>0</v>
      </c>
      <c r="L40" s="123">
        <v>148090888.31</v>
      </c>
      <c r="M40" s="123">
        <v>101718743.13</v>
      </c>
      <c r="N40" s="123">
        <v>69101730.91</v>
      </c>
      <c r="O40" s="123">
        <v>0</v>
      </c>
      <c r="P40" s="123">
        <v>2492749777.96</v>
      </c>
      <c r="Q40" s="123">
        <v>2484339255.08</v>
      </c>
      <c r="R40" s="123">
        <v>0</v>
      </c>
      <c r="S40" s="123">
        <v>8410522.879999999</v>
      </c>
      <c r="T40" s="123">
        <v>137040750.49</v>
      </c>
      <c r="U40" s="123">
        <v>87890000.14</v>
      </c>
      <c r="V40" s="319">
        <v>4744833.47</v>
      </c>
      <c r="W40" s="313">
        <v>464.22</v>
      </c>
      <c r="X40" s="151">
        <v>15</v>
      </c>
    </row>
    <row r="41" spans="1:24" ht="12.75">
      <c r="A41" s="254">
        <v>2</v>
      </c>
      <c r="B41" s="255">
        <v>61</v>
      </c>
      <c r="C41" s="255">
        <v>0</v>
      </c>
      <c r="D41" s="17">
        <v>0</v>
      </c>
      <c r="E41" s="17">
        <v>2</v>
      </c>
      <c r="F41" s="24"/>
      <c r="G41" s="22" t="s">
        <v>307</v>
      </c>
      <c r="H41" s="12">
        <v>57228967.52</v>
      </c>
      <c r="I41" s="12">
        <v>703763.1</v>
      </c>
      <c r="J41" s="12">
        <v>0</v>
      </c>
      <c r="K41" s="12">
        <v>0</v>
      </c>
      <c r="L41" s="12">
        <v>55789204.8</v>
      </c>
      <c r="M41" s="12">
        <v>35181082.01</v>
      </c>
      <c r="N41" s="12">
        <v>2564069.79</v>
      </c>
      <c r="O41" s="12">
        <v>0</v>
      </c>
      <c r="P41" s="12">
        <v>120783814.57</v>
      </c>
      <c r="Q41" s="12">
        <v>112702144.19</v>
      </c>
      <c r="R41" s="12">
        <v>0</v>
      </c>
      <c r="S41" s="12">
        <v>8081670.38</v>
      </c>
      <c r="T41" s="12">
        <v>66467299.05</v>
      </c>
      <c r="U41" s="12">
        <v>3384683.19</v>
      </c>
      <c r="V41" s="317">
        <v>1349522.79</v>
      </c>
      <c r="W41" s="311">
        <v>63.21</v>
      </c>
      <c r="X41" s="76">
        <v>2.36</v>
      </c>
    </row>
    <row r="42" spans="1:24" ht="12.75">
      <c r="A42" s="254">
        <v>2</v>
      </c>
      <c r="B42" s="255">
        <v>62</v>
      </c>
      <c r="C42" s="255">
        <v>0</v>
      </c>
      <c r="D42" s="17">
        <v>0</v>
      </c>
      <c r="E42" s="17">
        <v>2</v>
      </c>
      <c r="F42" s="24"/>
      <c r="G42" s="22" t="s">
        <v>308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2543661.8</v>
      </c>
      <c r="N42" s="12">
        <v>2543661.8</v>
      </c>
      <c r="O42" s="12">
        <v>0</v>
      </c>
      <c r="P42" s="12">
        <v>161199308.39</v>
      </c>
      <c r="Q42" s="12">
        <v>161199308.39</v>
      </c>
      <c r="R42" s="12">
        <v>0</v>
      </c>
      <c r="S42" s="12">
        <v>0</v>
      </c>
      <c r="T42" s="12">
        <v>0</v>
      </c>
      <c r="U42" s="12">
        <v>3838694.75</v>
      </c>
      <c r="V42" s="317">
        <v>0</v>
      </c>
      <c r="W42" s="311">
        <v>149.15</v>
      </c>
      <c r="X42" s="76">
        <v>3.55</v>
      </c>
    </row>
    <row r="43" spans="1:24" ht="12.75">
      <c r="A43" s="254">
        <v>2</v>
      </c>
      <c r="B43" s="255">
        <v>64</v>
      </c>
      <c r="C43" s="255">
        <v>0</v>
      </c>
      <c r="D43" s="17">
        <v>0</v>
      </c>
      <c r="E43" s="17">
        <v>2</v>
      </c>
      <c r="F43" s="24"/>
      <c r="G43" s="22" t="s">
        <v>309</v>
      </c>
      <c r="H43" s="12">
        <v>92301683.51</v>
      </c>
      <c r="I43" s="12">
        <v>0</v>
      </c>
      <c r="J43" s="12">
        <v>0</v>
      </c>
      <c r="K43" s="12">
        <v>0</v>
      </c>
      <c r="L43" s="12">
        <v>92301683.51</v>
      </c>
      <c r="M43" s="12">
        <v>63993999.32</v>
      </c>
      <c r="N43" s="12">
        <v>63993999.32</v>
      </c>
      <c r="O43" s="12">
        <v>0</v>
      </c>
      <c r="P43" s="12">
        <v>2210766655</v>
      </c>
      <c r="Q43" s="12">
        <v>2210437802.5</v>
      </c>
      <c r="R43" s="12">
        <v>0</v>
      </c>
      <c r="S43" s="12">
        <v>328852.5</v>
      </c>
      <c r="T43" s="12">
        <v>70573451.44</v>
      </c>
      <c r="U43" s="12">
        <v>80666622.2</v>
      </c>
      <c r="V43" s="317">
        <v>3395310.68</v>
      </c>
      <c r="W43" s="311">
        <v>251.86</v>
      </c>
      <c r="X43" s="76">
        <v>9.09</v>
      </c>
    </row>
    <row r="44" spans="1:24" s="107" customFormat="1" ht="15">
      <c r="A44" s="258"/>
      <c r="B44" s="259"/>
      <c r="C44" s="259"/>
      <c r="D44" s="120"/>
      <c r="E44" s="120"/>
      <c r="F44" s="121" t="s">
        <v>310</v>
      </c>
      <c r="G44" s="122"/>
      <c r="H44" s="123">
        <v>339647547.21000004</v>
      </c>
      <c r="I44" s="123">
        <v>60383743.440000005</v>
      </c>
      <c r="J44" s="123">
        <v>1650000</v>
      </c>
      <c r="K44" s="123">
        <v>53860003.6</v>
      </c>
      <c r="L44" s="123">
        <v>223105336.75</v>
      </c>
      <c r="M44" s="123">
        <v>121635335.82</v>
      </c>
      <c r="N44" s="123">
        <v>66265975.89999999</v>
      </c>
      <c r="O44" s="123">
        <v>9520000</v>
      </c>
      <c r="P44" s="123">
        <v>2286542066.67</v>
      </c>
      <c r="Q44" s="123">
        <v>2253667549.3999996</v>
      </c>
      <c r="R44" s="123">
        <v>0</v>
      </c>
      <c r="S44" s="123">
        <v>32874517.27</v>
      </c>
      <c r="T44" s="123">
        <v>246471846.73000002</v>
      </c>
      <c r="U44" s="123">
        <v>101120066.50999999</v>
      </c>
      <c r="V44" s="319">
        <v>9333227.149999999</v>
      </c>
      <c r="W44" s="313">
        <v>19365.57</v>
      </c>
      <c r="X44" s="151">
        <v>963.07</v>
      </c>
    </row>
    <row r="45" spans="1:24" s="107" customFormat="1" ht="15">
      <c r="A45" s="258"/>
      <c r="B45" s="259"/>
      <c r="C45" s="259"/>
      <c r="D45" s="120"/>
      <c r="E45" s="120"/>
      <c r="F45" s="121" t="s">
        <v>311</v>
      </c>
      <c r="G45" s="122"/>
      <c r="H45" s="123">
        <v>102830712.62</v>
      </c>
      <c r="I45" s="123">
        <v>26503765.460000005</v>
      </c>
      <c r="J45" s="123">
        <v>650000</v>
      </c>
      <c r="K45" s="123">
        <v>5938961.010000001</v>
      </c>
      <c r="L45" s="123">
        <v>69651817.77000001</v>
      </c>
      <c r="M45" s="123">
        <v>33420572.7</v>
      </c>
      <c r="N45" s="123">
        <v>24105965.34</v>
      </c>
      <c r="O45" s="123">
        <v>7900000</v>
      </c>
      <c r="P45" s="123">
        <v>945255959.1400001</v>
      </c>
      <c r="Q45" s="123">
        <v>932887749.28</v>
      </c>
      <c r="R45" s="123">
        <v>0</v>
      </c>
      <c r="S45" s="123">
        <v>12368209.86</v>
      </c>
      <c r="T45" s="123">
        <v>83432152.59</v>
      </c>
      <c r="U45" s="123">
        <v>42682264.839999996</v>
      </c>
      <c r="V45" s="319">
        <v>2028860.2</v>
      </c>
      <c r="W45" s="313">
        <v>4616.2</v>
      </c>
      <c r="X45" s="151">
        <v>199.5</v>
      </c>
    </row>
    <row r="46" spans="1:24" ht="12.75">
      <c r="A46" s="254">
        <v>2</v>
      </c>
      <c r="B46" s="255">
        <v>2</v>
      </c>
      <c r="C46" s="255">
        <v>1</v>
      </c>
      <c r="D46" s="17">
        <v>1</v>
      </c>
      <c r="E46" s="17">
        <v>0</v>
      </c>
      <c r="F46" s="24"/>
      <c r="G46" s="22" t="s">
        <v>312</v>
      </c>
      <c r="H46" s="12">
        <v>2907408.56</v>
      </c>
      <c r="I46" s="12">
        <v>0</v>
      </c>
      <c r="J46" s="12">
        <v>0</v>
      </c>
      <c r="K46" s="12">
        <v>0</v>
      </c>
      <c r="L46" s="12">
        <v>2907408.56</v>
      </c>
      <c r="M46" s="12">
        <v>2500000</v>
      </c>
      <c r="N46" s="12">
        <v>0</v>
      </c>
      <c r="O46" s="12">
        <v>2500000</v>
      </c>
      <c r="P46" s="12">
        <v>31252188</v>
      </c>
      <c r="Q46" s="12">
        <v>31252188</v>
      </c>
      <c r="R46" s="12">
        <v>0</v>
      </c>
      <c r="S46" s="12">
        <v>0</v>
      </c>
      <c r="T46" s="12">
        <v>0</v>
      </c>
      <c r="U46" s="12">
        <v>2820907.62</v>
      </c>
      <c r="V46" s="317">
        <v>0</v>
      </c>
      <c r="W46" s="311">
        <v>138.6</v>
      </c>
      <c r="X46" s="76">
        <v>12.51</v>
      </c>
    </row>
    <row r="47" spans="1:24" ht="12.75">
      <c r="A47" s="254">
        <v>2</v>
      </c>
      <c r="B47" s="255">
        <v>21</v>
      </c>
      <c r="C47" s="255">
        <v>1</v>
      </c>
      <c r="D47" s="17">
        <v>1</v>
      </c>
      <c r="E47" s="17">
        <v>0</v>
      </c>
      <c r="F47" s="24"/>
      <c r="G47" s="22" t="s">
        <v>313</v>
      </c>
      <c r="H47" s="12">
        <v>1811560.08</v>
      </c>
      <c r="I47" s="12">
        <v>1772088.58</v>
      </c>
      <c r="J47" s="12">
        <v>0</v>
      </c>
      <c r="K47" s="12">
        <v>0</v>
      </c>
      <c r="L47" s="12">
        <v>39471.5</v>
      </c>
      <c r="M47" s="12">
        <v>848149.98</v>
      </c>
      <c r="N47" s="12">
        <v>848149.98</v>
      </c>
      <c r="O47" s="12">
        <v>0</v>
      </c>
      <c r="P47" s="12">
        <v>9548176.9</v>
      </c>
      <c r="Q47" s="12">
        <v>9548176.9</v>
      </c>
      <c r="R47" s="12">
        <v>0</v>
      </c>
      <c r="S47" s="12">
        <v>0</v>
      </c>
      <c r="T47" s="12">
        <v>0</v>
      </c>
      <c r="U47" s="12">
        <v>956935.56</v>
      </c>
      <c r="V47" s="317">
        <v>0</v>
      </c>
      <c r="W47" s="311">
        <v>91.18</v>
      </c>
      <c r="X47" s="76">
        <v>9.13</v>
      </c>
    </row>
    <row r="48" spans="1:24" ht="12.75">
      <c r="A48" s="254">
        <v>2</v>
      </c>
      <c r="B48" s="255">
        <v>1</v>
      </c>
      <c r="C48" s="255">
        <v>1</v>
      </c>
      <c r="D48" s="17">
        <v>1</v>
      </c>
      <c r="E48" s="17">
        <v>0</v>
      </c>
      <c r="F48" s="24"/>
      <c r="G48" s="22" t="s">
        <v>314</v>
      </c>
      <c r="H48" s="12">
        <v>2770166.41</v>
      </c>
      <c r="I48" s="12">
        <v>1011603.99</v>
      </c>
      <c r="J48" s="12">
        <v>0</v>
      </c>
      <c r="K48" s="12">
        <v>0</v>
      </c>
      <c r="L48" s="12">
        <v>1758562.42</v>
      </c>
      <c r="M48" s="12">
        <v>654749.46</v>
      </c>
      <c r="N48" s="12">
        <v>654749.46</v>
      </c>
      <c r="O48" s="12">
        <v>0</v>
      </c>
      <c r="P48" s="12">
        <v>61392220.54</v>
      </c>
      <c r="Q48" s="12">
        <v>61392220.54</v>
      </c>
      <c r="R48" s="12">
        <v>0</v>
      </c>
      <c r="S48" s="12">
        <v>0</v>
      </c>
      <c r="T48" s="12">
        <v>11032284.19</v>
      </c>
      <c r="U48" s="12">
        <v>1018812.11</v>
      </c>
      <c r="V48" s="317">
        <v>399975</v>
      </c>
      <c r="W48" s="311">
        <v>147.59</v>
      </c>
      <c r="X48" s="76">
        <v>1.81</v>
      </c>
    </row>
    <row r="49" spans="1:24" ht="12.75">
      <c r="A49" s="254">
        <v>2</v>
      </c>
      <c r="B49" s="255">
        <v>9</v>
      </c>
      <c r="C49" s="255">
        <v>1</v>
      </c>
      <c r="D49" s="17">
        <v>1</v>
      </c>
      <c r="E49" s="17">
        <v>0</v>
      </c>
      <c r="F49" s="24"/>
      <c r="G49" s="22" t="s">
        <v>315</v>
      </c>
      <c r="H49" s="12">
        <v>410528.91</v>
      </c>
      <c r="I49" s="12">
        <v>0</v>
      </c>
      <c r="J49" s="12">
        <v>0</v>
      </c>
      <c r="K49" s="12">
        <v>0</v>
      </c>
      <c r="L49" s="12">
        <v>410528.91</v>
      </c>
      <c r="M49" s="12">
        <v>259770</v>
      </c>
      <c r="N49" s="12">
        <v>259770</v>
      </c>
      <c r="O49" s="12">
        <v>0</v>
      </c>
      <c r="P49" s="12">
        <v>7059784.13</v>
      </c>
      <c r="Q49" s="12">
        <v>6705097</v>
      </c>
      <c r="R49" s="12">
        <v>0</v>
      </c>
      <c r="S49" s="12">
        <v>354687.13</v>
      </c>
      <c r="T49" s="12">
        <v>0</v>
      </c>
      <c r="U49" s="12">
        <v>343687.07</v>
      </c>
      <c r="V49" s="317">
        <v>0</v>
      </c>
      <c r="W49" s="311">
        <v>78.4</v>
      </c>
      <c r="X49" s="76">
        <v>3.81</v>
      </c>
    </row>
    <row r="50" spans="1:24" ht="12.75">
      <c r="A50" s="254">
        <v>2</v>
      </c>
      <c r="B50" s="255">
        <v>8</v>
      </c>
      <c r="C50" s="255">
        <v>1</v>
      </c>
      <c r="D50" s="17">
        <v>1</v>
      </c>
      <c r="E50" s="17">
        <v>0</v>
      </c>
      <c r="F50" s="24"/>
      <c r="G50" s="22" t="s">
        <v>316</v>
      </c>
      <c r="H50" s="12">
        <v>1367743.11</v>
      </c>
      <c r="I50" s="12">
        <v>632075.3</v>
      </c>
      <c r="J50" s="12">
        <v>400000</v>
      </c>
      <c r="K50" s="12">
        <v>0</v>
      </c>
      <c r="L50" s="12">
        <v>335667.81</v>
      </c>
      <c r="M50" s="12">
        <v>336471</v>
      </c>
      <c r="N50" s="12">
        <v>336471</v>
      </c>
      <c r="O50" s="12">
        <v>0</v>
      </c>
      <c r="P50" s="12">
        <v>9072627.97</v>
      </c>
      <c r="Q50" s="12">
        <v>9039478.3</v>
      </c>
      <c r="R50" s="12">
        <v>0</v>
      </c>
      <c r="S50" s="12">
        <v>33149.67</v>
      </c>
      <c r="T50" s="12">
        <v>0</v>
      </c>
      <c r="U50" s="12">
        <v>428915.91</v>
      </c>
      <c r="V50" s="317">
        <v>0</v>
      </c>
      <c r="W50" s="311">
        <v>235.86</v>
      </c>
      <c r="X50" s="76">
        <v>11.15</v>
      </c>
    </row>
    <row r="51" spans="1:24" ht="12.75">
      <c r="A51" s="254">
        <v>2</v>
      </c>
      <c r="B51" s="255">
        <v>2</v>
      </c>
      <c r="C51" s="255">
        <v>2</v>
      </c>
      <c r="D51" s="17">
        <v>1</v>
      </c>
      <c r="E51" s="17">
        <v>0</v>
      </c>
      <c r="F51" s="24"/>
      <c r="G51" s="22" t="s">
        <v>317</v>
      </c>
      <c r="H51" s="12">
        <v>11642156.02</v>
      </c>
      <c r="I51" s="12">
        <v>0</v>
      </c>
      <c r="J51" s="12">
        <v>0</v>
      </c>
      <c r="K51" s="12">
        <v>0</v>
      </c>
      <c r="L51" s="12">
        <v>11642156.02</v>
      </c>
      <c r="M51" s="12">
        <v>1635906.5</v>
      </c>
      <c r="N51" s="12">
        <v>1635906.5</v>
      </c>
      <c r="O51" s="12">
        <v>0</v>
      </c>
      <c r="P51" s="12">
        <v>42753242.71</v>
      </c>
      <c r="Q51" s="12">
        <v>42607491.5</v>
      </c>
      <c r="R51" s="12">
        <v>0</v>
      </c>
      <c r="S51" s="12">
        <v>145751.21</v>
      </c>
      <c r="T51" s="12">
        <v>0</v>
      </c>
      <c r="U51" s="12">
        <v>2218165.77</v>
      </c>
      <c r="V51" s="317">
        <v>0</v>
      </c>
      <c r="W51" s="311">
        <v>179.44</v>
      </c>
      <c r="X51" s="76">
        <v>9.31</v>
      </c>
    </row>
    <row r="52" spans="1:24" ht="12.75">
      <c r="A52" s="254">
        <v>2</v>
      </c>
      <c r="B52" s="255">
        <v>3</v>
      </c>
      <c r="C52" s="255">
        <v>1</v>
      </c>
      <c r="D52" s="17">
        <v>1</v>
      </c>
      <c r="E52" s="17">
        <v>0</v>
      </c>
      <c r="F52" s="24"/>
      <c r="G52" s="22" t="s">
        <v>318</v>
      </c>
      <c r="H52" s="12">
        <v>6608963.43</v>
      </c>
      <c r="I52" s="12">
        <v>0</v>
      </c>
      <c r="J52" s="12">
        <v>0</v>
      </c>
      <c r="K52" s="12">
        <v>0</v>
      </c>
      <c r="L52" s="12">
        <v>6608963.43</v>
      </c>
      <c r="M52" s="12">
        <v>2175817.23</v>
      </c>
      <c r="N52" s="12">
        <v>2175817.23</v>
      </c>
      <c r="O52" s="12">
        <v>0</v>
      </c>
      <c r="P52" s="12">
        <v>67078946.85</v>
      </c>
      <c r="Q52" s="12">
        <v>67078946.85</v>
      </c>
      <c r="R52" s="12">
        <v>0</v>
      </c>
      <c r="S52" s="12">
        <v>0</v>
      </c>
      <c r="T52" s="12">
        <v>0</v>
      </c>
      <c r="U52" s="12">
        <v>3357252.93</v>
      </c>
      <c r="V52" s="317">
        <v>0</v>
      </c>
      <c r="W52" s="311">
        <v>117.66</v>
      </c>
      <c r="X52" s="76">
        <v>5.88</v>
      </c>
    </row>
    <row r="53" spans="1:24" ht="12.75">
      <c r="A53" s="254">
        <v>2</v>
      </c>
      <c r="B53" s="255">
        <v>5</v>
      </c>
      <c r="C53" s="255">
        <v>1</v>
      </c>
      <c r="D53" s="17">
        <v>1</v>
      </c>
      <c r="E53" s="17">
        <v>0</v>
      </c>
      <c r="F53" s="24"/>
      <c r="G53" s="22" t="s">
        <v>319</v>
      </c>
      <c r="H53" s="12">
        <v>999084.53</v>
      </c>
      <c r="I53" s="12">
        <v>100282.37</v>
      </c>
      <c r="J53" s="12">
        <v>0</v>
      </c>
      <c r="K53" s="12">
        <v>0</v>
      </c>
      <c r="L53" s="12">
        <v>898802.16</v>
      </c>
      <c r="M53" s="12">
        <v>175684</v>
      </c>
      <c r="N53" s="12">
        <v>175684</v>
      </c>
      <c r="O53" s="12">
        <v>0</v>
      </c>
      <c r="P53" s="12">
        <v>25429973.68</v>
      </c>
      <c r="Q53" s="12">
        <v>25350234.37</v>
      </c>
      <c r="R53" s="12">
        <v>0</v>
      </c>
      <c r="S53" s="12">
        <v>79739.31</v>
      </c>
      <c r="T53" s="12">
        <v>0</v>
      </c>
      <c r="U53" s="12">
        <v>443734.93</v>
      </c>
      <c r="V53" s="317">
        <v>0</v>
      </c>
      <c r="W53" s="311">
        <v>157.84</v>
      </c>
      <c r="X53" s="76">
        <v>2.75</v>
      </c>
    </row>
    <row r="54" spans="1:24" ht="12.75">
      <c r="A54" s="254">
        <v>2</v>
      </c>
      <c r="B54" s="255">
        <v>21</v>
      </c>
      <c r="C54" s="255">
        <v>2</v>
      </c>
      <c r="D54" s="17">
        <v>1</v>
      </c>
      <c r="E54" s="17">
        <v>0</v>
      </c>
      <c r="F54" s="24"/>
      <c r="G54" s="22" t="s">
        <v>320</v>
      </c>
      <c r="H54" s="12">
        <v>540131.06</v>
      </c>
      <c r="I54" s="12">
        <v>290131.06</v>
      </c>
      <c r="J54" s="12">
        <v>250000</v>
      </c>
      <c r="K54" s="12">
        <v>0</v>
      </c>
      <c r="L54" s="12">
        <v>0</v>
      </c>
      <c r="M54" s="12">
        <v>140068.74</v>
      </c>
      <c r="N54" s="12">
        <v>140068.74</v>
      </c>
      <c r="O54" s="12">
        <v>0</v>
      </c>
      <c r="P54" s="12">
        <v>8568051.99</v>
      </c>
      <c r="Q54" s="12">
        <v>8536680.2</v>
      </c>
      <c r="R54" s="12">
        <v>0</v>
      </c>
      <c r="S54" s="12">
        <v>31371.79</v>
      </c>
      <c r="T54" s="12">
        <v>1768748</v>
      </c>
      <c r="U54" s="12">
        <v>221148.23</v>
      </c>
      <c r="V54" s="317">
        <v>0</v>
      </c>
      <c r="W54" s="311">
        <v>192.88</v>
      </c>
      <c r="X54" s="76">
        <v>6.27</v>
      </c>
    </row>
    <row r="55" spans="1:24" ht="12.75">
      <c r="A55" s="254">
        <v>2</v>
      </c>
      <c r="B55" s="255">
        <v>7</v>
      </c>
      <c r="C55" s="255">
        <v>1</v>
      </c>
      <c r="D55" s="17">
        <v>1</v>
      </c>
      <c r="E55" s="17">
        <v>0</v>
      </c>
      <c r="F55" s="24"/>
      <c r="G55" s="22" t="s">
        <v>321</v>
      </c>
      <c r="H55" s="12">
        <v>1329244.2</v>
      </c>
      <c r="I55" s="12">
        <v>1315482.34</v>
      </c>
      <c r="J55" s="12">
        <v>0</v>
      </c>
      <c r="K55" s="12">
        <v>0</v>
      </c>
      <c r="L55" s="12">
        <v>13761.86</v>
      </c>
      <c r="M55" s="12">
        <v>900000</v>
      </c>
      <c r="N55" s="12">
        <v>900000</v>
      </c>
      <c r="O55" s="12">
        <v>0</v>
      </c>
      <c r="P55" s="12">
        <v>23909293.47</v>
      </c>
      <c r="Q55" s="12">
        <v>20236154.75</v>
      </c>
      <c r="R55" s="12">
        <v>0</v>
      </c>
      <c r="S55" s="12">
        <v>3673138.72</v>
      </c>
      <c r="T55" s="12">
        <v>0</v>
      </c>
      <c r="U55" s="12">
        <v>1193587.14</v>
      </c>
      <c r="V55" s="317">
        <v>0</v>
      </c>
      <c r="W55" s="311">
        <v>167.08</v>
      </c>
      <c r="X55" s="76">
        <v>8.34</v>
      </c>
    </row>
    <row r="56" spans="1:24" ht="12.75">
      <c r="A56" s="254">
        <v>2</v>
      </c>
      <c r="B56" s="255">
        <v>6</v>
      </c>
      <c r="C56" s="255">
        <v>1</v>
      </c>
      <c r="D56" s="17">
        <v>1</v>
      </c>
      <c r="E56" s="17">
        <v>0</v>
      </c>
      <c r="F56" s="24"/>
      <c r="G56" s="22" t="s">
        <v>322</v>
      </c>
      <c r="H56" s="12">
        <v>1446298.63</v>
      </c>
      <c r="I56" s="12">
        <v>199234.43</v>
      </c>
      <c r="J56" s="12">
        <v>0</v>
      </c>
      <c r="K56" s="12">
        <v>0</v>
      </c>
      <c r="L56" s="12">
        <v>1247064.2</v>
      </c>
      <c r="M56" s="12">
        <v>269421.33</v>
      </c>
      <c r="N56" s="12">
        <v>269421.33</v>
      </c>
      <c r="O56" s="12">
        <v>0</v>
      </c>
      <c r="P56" s="12">
        <v>12838222.09</v>
      </c>
      <c r="Q56" s="12">
        <v>12838222.09</v>
      </c>
      <c r="R56" s="12">
        <v>0</v>
      </c>
      <c r="S56" s="12">
        <v>0</v>
      </c>
      <c r="T56" s="12">
        <v>4746729.95</v>
      </c>
      <c r="U56" s="12">
        <v>420675.96</v>
      </c>
      <c r="V56" s="317">
        <v>13973</v>
      </c>
      <c r="W56" s="311">
        <v>127.84</v>
      </c>
      <c r="X56" s="76">
        <v>6.42</v>
      </c>
    </row>
    <row r="57" spans="1:24" ht="12.75">
      <c r="A57" s="254">
        <v>2</v>
      </c>
      <c r="B57" s="255">
        <v>8</v>
      </c>
      <c r="C57" s="255">
        <v>2</v>
      </c>
      <c r="D57" s="17">
        <v>1</v>
      </c>
      <c r="E57" s="17">
        <v>0</v>
      </c>
      <c r="F57" s="24"/>
      <c r="G57" s="22" t="s">
        <v>323</v>
      </c>
      <c r="H57" s="12">
        <v>2452731.87</v>
      </c>
      <c r="I57" s="12">
        <v>0</v>
      </c>
      <c r="J57" s="12">
        <v>0</v>
      </c>
      <c r="K57" s="12">
        <v>0</v>
      </c>
      <c r="L57" s="12">
        <v>2452731.87</v>
      </c>
      <c r="M57" s="12">
        <v>1863557.6</v>
      </c>
      <c r="N57" s="12">
        <v>1863557.6</v>
      </c>
      <c r="O57" s="12">
        <v>0</v>
      </c>
      <c r="P57" s="12">
        <v>47087940.11</v>
      </c>
      <c r="Q57" s="12">
        <v>47087940.11</v>
      </c>
      <c r="R57" s="12">
        <v>0</v>
      </c>
      <c r="S57" s="12">
        <v>0</v>
      </c>
      <c r="T57" s="12">
        <v>9367143.06</v>
      </c>
      <c r="U57" s="12">
        <v>2847148.6</v>
      </c>
      <c r="V57" s="317">
        <v>246026</v>
      </c>
      <c r="W57" s="311">
        <v>194.27</v>
      </c>
      <c r="X57" s="76">
        <v>13.39</v>
      </c>
    </row>
    <row r="58" spans="1:24" ht="12.75">
      <c r="A58" s="254">
        <v>2</v>
      </c>
      <c r="B58" s="255">
        <v>6</v>
      </c>
      <c r="C58" s="255">
        <v>2</v>
      </c>
      <c r="D58" s="17">
        <v>1</v>
      </c>
      <c r="E58" s="17">
        <v>0</v>
      </c>
      <c r="F58" s="24"/>
      <c r="G58" s="22" t="s">
        <v>324</v>
      </c>
      <c r="H58" s="12">
        <v>2307228.22</v>
      </c>
      <c r="I58" s="12">
        <v>2000000</v>
      </c>
      <c r="J58" s="12">
        <v>0</v>
      </c>
      <c r="K58" s="12">
        <v>0.36</v>
      </c>
      <c r="L58" s="12">
        <v>307227.86</v>
      </c>
      <c r="M58" s="12">
        <v>75000</v>
      </c>
      <c r="N58" s="12">
        <v>75000</v>
      </c>
      <c r="O58" s="12">
        <v>0</v>
      </c>
      <c r="P58" s="12">
        <v>7255180.02</v>
      </c>
      <c r="Q58" s="12">
        <v>6125000</v>
      </c>
      <c r="R58" s="12">
        <v>0</v>
      </c>
      <c r="S58" s="12">
        <v>1130180.02</v>
      </c>
      <c r="T58" s="12">
        <v>0</v>
      </c>
      <c r="U58" s="12">
        <v>123468.94</v>
      </c>
      <c r="V58" s="317">
        <v>0</v>
      </c>
      <c r="W58" s="311">
        <v>115.51</v>
      </c>
      <c r="X58" s="76">
        <v>1.96</v>
      </c>
    </row>
    <row r="59" spans="1:24" ht="12.75">
      <c r="A59" s="254">
        <v>2</v>
      </c>
      <c r="B59" s="255">
        <v>8</v>
      </c>
      <c r="C59" s="255">
        <v>3</v>
      </c>
      <c r="D59" s="17">
        <v>1</v>
      </c>
      <c r="E59" s="17">
        <v>0</v>
      </c>
      <c r="F59" s="24"/>
      <c r="G59" s="22" t="s">
        <v>325</v>
      </c>
      <c r="H59" s="12">
        <v>568517.04</v>
      </c>
      <c r="I59" s="12">
        <v>304212.63</v>
      </c>
      <c r="J59" s="12">
        <v>0</v>
      </c>
      <c r="K59" s="12">
        <v>0</v>
      </c>
      <c r="L59" s="12">
        <v>264304.41</v>
      </c>
      <c r="M59" s="12">
        <v>225750</v>
      </c>
      <c r="N59" s="12">
        <v>225750</v>
      </c>
      <c r="O59" s="12">
        <v>0</v>
      </c>
      <c r="P59" s="12">
        <v>16894922.64</v>
      </c>
      <c r="Q59" s="12">
        <v>15998790.4</v>
      </c>
      <c r="R59" s="12">
        <v>0</v>
      </c>
      <c r="S59" s="12">
        <v>896132.24</v>
      </c>
      <c r="T59" s="12">
        <v>5400000</v>
      </c>
      <c r="U59" s="12">
        <v>343451.57</v>
      </c>
      <c r="V59" s="317">
        <v>0</v>
      </c>
      <c r="W59" s="311">
        <v>185.09</v>
      </c>
      <c r="X59" s="76">
        <v>5.53</v>
      </c>
    </row>
    <row r="60" spans="1:24" ht="12.75">
      <c r="A60" s="254">
        <v>2</v>
      </c>
      <c r="B60" s="255">
        <v>10</v>
      </c>
      <c r="C60" s="255">
        <v>1</v>
      </c>
      <c r="D60" s="17">
        <v>1</v>
      </c>
      <c r="E60" s="17">
        <v>0</v>
      </c>
      <c r="F60" s="24"/>
      <c r="G60" s="22" t="s">
        <v>326</v>
      </c>
      <c r="H60" s="12">
        <v>808007.29</v>
      </c>
      <c r="I60" s="12">
        <v>683786.58</v>
      </c>
      <c r="J60" s="12">
        <v>0</v>
      </c>
      <c r="K60" s="12">
        <v>0</v>
      </c>
      <c r="L60" s="12">
        <v>124220.71</v>
      </c>
      <c r="M60" s="12">
        <v>907317.6</v>
      </c>
      <c r="N60" s="12">
        <v>907317.6</v>
      </c>
      <c r="O60" s="12">
        <v>0</v>
      </c>
      <c r="P60" s="12">
        <v>27771002.66</v>
      </c>
      <c r="Q60" s="12">
        <v>26031398.36</v>
      </c>
      <c r="R60" s="12">
        <v>0</v>
      </c>
      <c r="S60" s="12">
        <v>1739604.3</v>
      </c>
      <c r="T60" s="12">
        <v>0</v>
      </c>
      <c r="U60" s="12">
        <v>1331527.87</v>
      </c>
      <c r="V60" s="317">
        <v>0</v>
      </c>
      <c r="W60" s="311">
        <v>190.08</v>
      </c>
      <c r="X60" s="76">
        <v>9.11</v>
      </c>
    </row>
    <row r="61" spans="1:24" ht="12.75">
      <c r="A61" s="254">
        <v>2</v>
      </c>
      <c r="B61" s="255">
        <v>11</v>
      </c>
      <c r="C61" s="255">
        <v>1</v>
      </c>
      <c r="D61" s="17">
        <v>1</v>
      </c>
      <c r="E61" s="17">
        <v>0</v>
      </c>
      <c r="F61" s="24"/>
      <c r="G61" s="22" t="s">
        <v>327</v>
      </c>
      <c r="H61" s="12">
        <v>10439042.21</v>
      </c>
      <c r="I61" s="12">
        <v>0</v>
      </c>
      <c r="J61" s="12">
        <v>0</v>
      </c>
      <c r="K61" s="12">
        <v>0</v>
      </c>
      <c r="L61" s="12">
        <v>10439042.21</v>
      </c>
      <c r="M61" s="12">
        <v>1670391.79</v>
      </c>
      <c r="N61" s="12">
        <v>1670391.79</v>
      </c>
      <c r="O61" s="12">
        <v>0</v>
      </c>
      <c r="P61" s="12">
        <v>92003126.93</v>
      </c>
      <c r="Q61" s="12">
        <v>92003086.43</v>
      </c>
      <c r="R61" s="12">
        <v>0</v>
      </c>
      <c r="S61" s="12">
        <v>40.5</v>
      </c>
      <c r="T61" s="12">
        <v>0</v>
      </c>
      <c r="U61" s="12">
        <v>2127962.38</v>
      </c>
      <c r="V61" s="317">
        <v>0</v>
      </c>
      <c r="W61" s="311">
        <v>142.64</v>
      </c>
      <c r="X61" s="76">
        <v>3.29</v>
      </c>
    </row>
    <row r="62" spans="1:24" ht="12.75">
      <c r="A62" s="254">
        <v>2</v>
      </c>
      <c r="B62" s="255">
        <v>8</v>
      </c>
      <c r="C62" s="255">
        <v>4</v>
      </c>
      <c r="D62" s="17">
        <v>1</v>
      </c>
      <c r="E62" s="17">
        <v>0</v>
      </c>
      <c r="F62" s="24"/>
      <c r="G62" s="22" t="s">
        <v>328</v>
      </c>
      <c r="H62" s="12">
        <v>849121.72</v>
      </c>
      <c r="I62" s="12">
        <v>0</v>
      </c>
      <c r="J62" s="12">
        <v>0</v>
      </c>
      <c r="K62" s="12">
        <v>0</v>
      </c>
      <c r="L62" s="12">
        <v>849121.72</v>
      </c>
      <c r="M62" s="12">
        <v>239144.61</v>
      </c>
      <c r="N62" s="12">
        <v>239144.61</v>
      </c>
      <c r="O62" s="12">
        <v>0</v>
      </c>
      <c r="P62" s="12">
        <v>32949731.97</v>
      </c>
      <c r="Q62" s="12">
        <v>32089409.87</v>
      </c>
      <c r="R62" s="12">
        <v>0</v>
      </c>
      <c r="S62" s="12">
        <v>860322.1</v>
      </c>
      <c r="T62" s="12">
        <v>4980000</v>
      </c>
      <c r="U62" s="12">
        <v>355943.84</v>
      </c>
      <c r="V62" s="317">
        <v>0</v>
      </c>
      <c r="W62" s="311">
        <v>188.75</v>
      </c>
      <c r="X62" s="76">
        <v>2.4</v>
      </c>
    </row>
    <row r="63" spans="1:24" ht="12.75">
      <c r="A63" s="254">
        <v>2</v>
      </c>
      <c r="B63" s="255">
        <v>14</v>
      </c>
      <c r="C63" s="255">
        <v>1</v>
      </c>
      <c r="D63" s="17">
        <v>1</v>
      </c>
      <c r="E63" s="17">
        <v>0</v>
      </c>
      <c r="F63" s="24"/>
      <c r="G63" s="22" t="s">
        <v>329</v>
      </c>
      <c r="H63" s="12">
        <v>10348255</v>
      </c>
      <c r="I63" s="12">
        <v>0</v>
      </c>
      <c r="J63" s="12">
        <v>0</v>
      </c>
      <c r="K63" s="12">
        <v>0</v>
      </c>
      <c r="L63" s="12">
        <v>10348255</v>
      </c>
      <c r="M63" s="12">
        <v>3000000</v>
      </c>
      <c r="N63" s="12">
        <v>0</v>
      </c>
      <c r="O63" s="12">
        <v>3000000</v>
      </c>
      <c r="P63" s="12">
        <v>15273978.21</v>
      </c>
      <c r="Q63" s="12">
        <v>15263950</v>
      </c>
      <c r="R63" s="12">
        <v>0</v>
      </c>
      <c r="S63" s="12">
        <v>10028.21</v>
      </c>
      <c r="T63" s="12">
        <v>0</v>
      </c>
      <c r="U63" s="12">
        <v>3283047.93</v>
      </c>
      <c r="V63" s="317">
        <v>0</v>
      </c>
      <c r="W63" s="311">
        <v>59.4</v>
      </c>
      <c r="X63" s="76">
        <v>12.76</v>
      </c>
    </row>
    <row r="64" spans="1:24" ht="12.75">
      <c r="A64" s="254">
        <v>2</v>
      </c>
      <c r="B64" s="255">
        <v>15</v>
      </c>
      <c r="C64" s="255">
        <v>1</v>
      </c>
      <c r="D64" s="17">
        <v>1</v>
      </c>
      <c r="E64" s="17">
        <v>0</v>
      </c>
      <c r="F64" s="24"/>
      <c r="G64" s="22" t="s">
        <v>330</v>
      </c>
      <c r="H64" s="12">
        <v>3632300.49</v>
      </c>
      <c r="I64" s="12">
        <v>0</v>
      </c>
      <c r="J64" s="12">
        <v>0</v>
      </c>
      <c r="K64" s="12">
        <v>0</v>
      </c>
      <c r="L64" s="12">
        <v>3632300.49</v>
      </c>
      <c r="M64" s="12">
        <v>680000</v>
      </c>
      <c r="N64" s="12">
        <v>680000</v>
      </c>
      <c r="O64" s="12">
        <v>0</v>
      </c>
      <c r="P64" s="12">
        <v>25362082.9</v>
      </c>
      <c r="Q64" s="12">
        <v>25343900</v>
      </c>
      <c r="R64" s="12">
        <v>0</v>
      </c>
      <c r="S64" s="12">
        <v>18182.9</v>
      </c>
      <c r="T64" s="12">
        <v>0</v>
      </c>
      <c r="U64" s="12">
        <v>954754.38</v>
      </c>
      <c r="V64" s="317">
        <v>0</v>
      </c>
      <c r="W64" s="311">
        <v>124.64</v>
      </c>
      <c r="X64" s="76">
        <v>4.69</v>
      </c>
    </row>
    <row r="65" spans="1:24" ht="12.75">
      <c r="A65" s="254">
        <v>2</v>
      </c>
      <c r="B65" s="255">
        <v>6</v>
      </c>
      <c r="C65" s="255">
        <v>3</v>
      </c>
      <c r="D65" s="17">
        <v>1</v>
      </c>
      <c r="E65" s="17">
        <v>0</v>
      </c>
      <c r="F65" s="24"/>
      <c r="G65" s="22" t="s">
        <v>331</v>
      </c>
      <c r="H65" s="12">
        <v>1446203.25</v>
      </c>
      <c r="I65" s="12">
        <v>800000</v>
      </c>
      <c r="J65" s="12">
        <v>0</v>
      </c>
      <c r="K65" s="12">
        <v>0</v>
      </c>
      <c r="L65" s="12">
        <v>646203.25</v>
      </c>
      <c r="M65" s="12">
        <v>0</v>
      </c>
      <c r="N65" s="12">
        <v>0</v>
      </c>
      <c r="O65" s="12">
        <v>0</v>
      </c>
      <c r="P65" s="12">
        <v>7076516.23</v>
      </c>
      <c r="Q65" s="12">
        <v>7076516.23</v>
      </c>
      <c r="R65" s="12">
        <v>0</v>
      </c>
      <c r="S65" s="12">
        <v>0</v>
      </c>
      <c r="T65" s="12">
        <v>1147310.17</v>
      </c>
      <c r="U65" s="12">
        <v>101803.32</v>
      </c>
      <c r="V65" s="317">
        <v>0</v>
      </c>
      <c r="W65" s="311">
        <v>142.15</v>
      </c>
      <c r="X65" s="76">
        <v>2.44</v>
      </c>
    </row>
    <row r="66" spans="1:24" ht="12.75">
      <c r="A66" s="254">
        <v>2</v>
      </c>
      <c r="B66" s="255">
        <v>2</v>
      </c>
      <c r="C66" s="255">
        <v>3</v>
      </c>
      <c r="D66" s="17">
        <v>1</v>
      </c>
      <c r="E66" s="17">
        <v>0</v>
      </c>
      <c r="F66" s="24"/>
      <c r="G66" s="22" t="s">
        <v>332</v>
      </c>
      <c r="H66" s="12">
        <v>1516857.73</v>
      </c>
      <c r="I66" s="12">
        <v>771857.73</v>
      </c>
      <c r="J66" s="12">
        <v>0</v>
      </c>
      <c r="K66" s="12">
        <v>0</v>
      </c>
      <c r="L66" s="12">
        <v>745000</v>
      </c>
      <c r="M66" s="12">
        <v>376747.51</v>
      </c>
      <c r="N66" s="12">
        <v>376747.51</v>
      </c>
      <c r="O66" s="12">
        <v>0</v>
      </c>
      <c r="P66" s="12">
        <v>8344502.22</v>
      </c>
      <c r="Q66" s="12">
        <v>8344502.22</v>
      </c>
      <c r="R66" s="12">
        <v>0</v>
      </c>
      <c r="S66" s="12">
        <v>0</v>
      </c>
      <c r="T66" s="12">
        <v>0</v>
      </c>
      <c r="U66" s="12">
        <v>475862.19</v>
      </c>
      <c r="V66" s="317">
        <v>0</v>
      </c>
      <c r="W66" s="311">
        <v>187.48</v>
      </c>
      <c r="X66" s="76">
        <v>10.69</v>
      </c>
    </row>
    <row r="67" spans="1:24" ht="12.75">
      <c r="A67" s="254">
        <v>2</v>
      </c>
      <c r="B67" s="255">
        <v>2</v>
      </c>
      <c r="C67" s="255">
        <v>4</v>
      </c>
      <c r="D67" s="17">
        <v>1</v>
      </c>
      <c r="E67" s="17">
        <v>0</v>
      </c>
      <c r="F67" s="24"/>
      <c r="G67" s="22" t="s">
        <v>333</v>
      </c>
      <c r="H67" s="12">
        <v>638352.05</v>
      </c>
      <c r="I67" s="12">
        <v>212100</v>
      </c>
      <c r="J67" s="12">
        <v>0</v>
      </c>
      <c r="K67" s="12">
        <v>0</v>
      </c>
      <c r="L67" s="12">
        <v>426252.05</v>
      </c>
      <c r="M67" s="12">
        <v>721873.99</v>
      </c>
      <c r="N67" s="12">
        <v>21873.99</v>
      </c>
      <c r="O67" s="12">
        <v>0</v>
      </c>
      <c r="P67" s="12">
        <v>3021031.51</v>
      </c>
      <c r="Q67" s="12">
        <v>3021031.51</v>
      </c>
      <c r="R67" s="12">
        <v>0</v>
      </c>
      <c r="S67" s="12">
        <v>0</v>
      </c>
      <c r="T67" s="12">
        <v>0</v>
      </c>
      <c r="U67" s="12">
        <v>65405.34</v>
      </c>
      <c r="V67" s="317">
        <v>0</v>
      </c>
      <c r="W67" s="311">
        <v>65.61</v>
      </c>
      <c r="X67" s="76">
        <v>1.42</v>
      </c>
    </row>
    <row r="68" spans="1:24" ht="12.75">
      <c r="A68" s="254">
        <v>2</v>
      </c>
      <c r="B68" s="255">
        <v>8</v>
      </c>
      <c r="C68" s="255">
        <v>5</v>
      </c>
      <c r="D68" s="17">
        <v>1</v>
      </c>
      <c r="E68" s="17">
        <v>0</v>
      </c>
      <c r="F68" s="24"/>
      <c r="G68" s="22" t="s">
        <v>334</v>
      </c>
      <c r="H68" s="12">
        <v>102505.3</v>
      </c>
      <c r="I68" s="12">
        <v>98005.3</v>
      </c>
      <c r="J68" s="12">
        <v>0</v>
      </c>
      <c r="K68" s="12">
        <v>0</v>
      </c>
      <c r="L68" s="12">
        <v>0</v>
      </c>
      <c r="M68" s="12">
        <v>214607.36</v>
      </c>
      <c r="N68" s="12">
        <v>0</v>
      </c>
      <c r="O68" s="12">
        <v>0</v>
      </c>
      <c r="P68" s="12">
        <v>8058370.32</v>
      </c>
      <c r="Q68" s="12">
        <v>8053573.3</v>
      </c>
      <c r="R68" s="12">
        <v>0</v>
      </c>
      <c r="S68" s="12">
        <v>4797.02</v>
      </c>
      <c r="T68" s="12">
        <v>0</v>
      </c>
      <c r="U68" s="12">
        <v>14831.22</v>
      </c>
      <c r="V68" s="317">
        <v>0</v>
      </c>
      <c r="W68" s="311">
        <v>170.22</v>
      </c>
      <c r="X68" s="76">
        <v>0.31</v>
      </c>
    </row>
    <row r="69" spans="1:24" ht="12.75">
      <c r="A69" s="254">
        <v>2</v>
      </c>
      <c r="B69" s="255">
        <v>21</v>
      </c>
      <c r="C69" s="255">
        <v>3</v>
      </c>
      <c r="D69" s="17">
        <v>1</v>
      </c>
      <c r="E69" s="17">
        <v>0</v>
      </c>
      <c r="F69" s="24"/>
      <c r="G69" s="22" t="s">
        <v>335</v>
      </c>
      <c r="H69" s="12">
        <v>5938960.65</v>
      </c>
      <c r="I69" s="12">
        <v>0</v>
      </c>
      <c r="J69" s="12">
        <v>0</v>
      </c>
      <c r="K69" s="12">
        <v>5938960.65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317">
        <v>0</v>
      </c>
      <c r="W69" s="311">
        <v>0</v>
      </c>
      <c r="X69" s="76">
        <v>0</v>
      </c>
    </row>
    <row r="70" spans="1:24" ht="12.75">
      <c r="A70" s="254">
        <v>2</v>
      </c>
      <c r="B70" s="255">
        <v>6</v>
      </c>
      <c r="C70" s="255">
        <v>4</v>
      </c>
      <c r="D70" s="17">
        <v>1</v>
      </c>
      <c r="E70" s="17">
        <v>0</v>
      </c>
      <c r="F70" s="24"/>
      <c r="G70" s="22" t="s">
        <v>336</v>
      </c>
      <c r="H70" s="12">
        <v>1341677.17</v>
      </c>
      <c r="I70" s="12">
        <v>0</v>
      </c>
      <c r="J70" s="12">
        <v>0</v>
      </c>
      <c r="K70" s="12">
        <v>0</v>
      </c>
      <c r="L70" s="12">
        <v>1341677.17</v>
      </c>
      <c r="M70" s="12">
        <v>323720</v>
      </c>
      <c r="N70" s="12">
        <v>323720</v>
      </c>
      <c r="O70" s="12">
        <v>0</v>
      </c>
      <c r="P70" s="12">
        <v>9150540.94</v>
      </c>
      <c r="Q70" s="12">
        <v>8979730.18</v>
      </c>
      <c r="R70" s="12">
        <v>0</v>
      </c>
      <c r="S70" s="12">
        <v>170810.76</v>
      </c>
      <c r="T70" s="12">
        <v>620279</v>
      </c>
      <c r="U70" s="12">
        <v>443490.77</v>
      </c>
      <c r="V70" s="317">
        <v>0</v>
      </c>
      <c r="W70" s="311">
        <v>124.05</v>
      </c>
      <c r="X70" s="76">
        <v>6.44</v>
      </c>
    </row>
    <row r="71" spans="1:24" ht="12.75">
      <c r="A71" s="254">
        <v>2</v>
      </c>
      <c r="B71" s="255">
        <v>19</v>
      </c>
      <c r="C71" s="255">
        <v>1</v>
      </c>
      <c r="D71" s="17">
        <v>1</v>
      </c>
      <c r="E71" s="17">
        <v>0</v>
      </c>
      <c r="F71" s="24"/>
      <c r="G71" s="22" t="s">
        <v>337</v>
      </c>
      <c r="H71" s="12">
        <v>5256481.17</v>
      </c>
      <c r="I71" s="12">
        <v>0</v>
      </c>
      <c r="J71" s="12">
        <v>0</v>
      </c>
      <c r="K71" s="12">
        <v>0</v>
      </c>
      <c r="L71" s="12">
        <v>5256481.17</v>
      </c>
      <c r="M71" s="12">
        <v>1788114</v>
      </c>
      <c r="N71" s="12">
        <v>1788114</v>
      </c>
      <c r="O71" s="12">
        <v>0</v>
      </c>
      <c r="P71" s="12">
        <v>64873333.97</v>
      </c>
      <c r="Q71" s="12">
        <v>61746015.6</v>
      </c>
      <c r="R71" s="12">
        <v>0</v>
      </c>
      <c r="S71" s="12">
        <v>3127318.37</v>
      </c>
      <c r="T71" s="12">
        <v>0</v>
      </c>
      <c r="U71" s="12">
        <v>2455807.44</v>
      </c>
      <c r="V71" s="317">
        <v>0</v>
      </c>
      <c r="W71" s="311">
        <v>160.98</v>
      </c>
      <c r="X71" s="76">
        <v>6.09</v>
      </c>
    </row>
    <row r="72" spans="1:24" ht="12.75">
      <c r="A72" s="254">
        <v>2</v>
      </c>
      <c r="B72" s="255">
        <v>19</v>
      </c>
      <c r="C72" s="255">
        <v>2</v>
      </c>
      <c r="D72" s="17">
        <v>1</v>
      </c>
      <c r="E72" s="17">
        <v>0</v>
      </c>
      <c r="F72" s="24"/>
      <c r="G72" s="22" t="s">
        <v>338</v>
      </c>
      <c r="H72" s="12">
        <v>862663.95</v>
      </c>
      <c r="I72" s="12">
        <v>0</v>
      </c>
      <c r="J72" s="12">
        <v>0</v>
      </c>
      <c r="K72" s="12">
        <v>0</v>
      </c>
      <c r="L72" s="12">
        <v>862663.95</v>
      </c>
      <c r="M72" s="12">
        <v>375000</v>
      </c>
      <c r="N72" s="12">
        <v>375000</v>
      </c>
      <c r="O72" s="12">
        <v>0</v>
      </c>
      <c r="P72" s="12">
        <v>17530500</v>
      </c>
      <c r="Q72" s="12">
        <v>17530500</v>
      </c>
      <c r="R72" s="12">
        <v>0</v>
      </c>
      <c r="S72" s="12">
        <v>0</v>
      </c>
      <c r="T72" s="12">
        <v>0</v>
      </c>
      <c r="U72" s="12">
        <v>598776.94</v>
      </c>
      <c r="V72" s="317">
        <v>0</v>
      </c>
      <c r="W72" s="311">
        <v>103.8</v>
      </c>
      <c r="X72" s="76">
        <v>3.54</v>
      </c>
    </row>
    <row r="73" spans="1:24" ht="12.75">
      <c r="A73" s="254">
        <v>2</v>
      </c>
      <c r="B73" s="255">
        <v>10</v>
      </c>
      <c r="C73" s="255">
        <v>2</v>
      </c>
      <c r="D73" s="17">
        <v>1</v>
      </c>
      <c r="E73" s="17">
        <v>0</v>
      </c>
      <c r="F73" s="24"/>
      <c r="G73" s="22" t="s">
        <v>339</v>
      </c>
      <c r="H73" s="12">
        <v>402343.01</v>
      </c>
      <c r="I73" s="12">
        <v>0</v>
      </c>
      <c r="J73" s="12">
        <v>0</v>
      </c>
      <c r="K73" s="12">
        <v>0</v>
      </c>
      <c r="L73" s="12">
        <v>402343.01</v>
      </c>
      <c r="M73" s="12">
        <v>400000</v>
      </c>
      <c r="N73" s="12">
        <v>0</v>
      </c>
      <c r="O73" s="12">
        <v>400000</v>
      </c>
      <c r="P73" s="12">
        <v>13345815.24</v>
      </c>
      <c r="Q73" s="12">
        <v>13345815.24</v>
      </c>
      <c r="R73" s="12">
        <v>0</v>
      </c>
      <c r="S73" s="12">
        <v>0</v>
      </c>
      <c r="T73" s="12">
        <v>5091869</v>
      </c>
      <c r="U73" s="12">
        <v>543273.99</v>
      </c>
      <c r="V73" s="317">
        <v>400000</v>
      </c>
      <c r="W73" s="311">
        <v>152.19</v>
      </c>
      <c r="X73" s="76">
        <v>2.64</v>
      </c>
    </row>
    <row r="74" spans="1:24" ht="12.75">
      <c r="A74" s="254">
        <v>2</v>
      </c>
      <c r="B74" s="255">
        <v>21</v>
      </c>
      <c r="C74" s="255">
        <v>9</v>
      </c>
      <c r="D74" s="17">
        <v>1</v>
      </c>
      <c r="E74" s="17">
        <v>0</v>
      </c>
      <c r="F74" s="24"/>
      <c r="G74" s="22" t="s">
        <v>340</v>
      </c>
      <c r="H74" s="12">
        <v>10191860.39</v>
      </c>
      <c r="I74" s="12">
        <v>6923790.78</v>
      </c>
      <c r="J74" s="12">
        <v>0</v>
      </c>
      <c r="K74" s="12">
        <v>0</v>
      </c>
      <c r="L74" s="12">
        <v>3268069.61</v>
      </c>
      <c r="M74" s="12">
        <v>7708676</v>
      </c>
      <c r="N74" s="12">
        <v>5708676</v>
      </c>
      <c r="O74" s="12">
        <v>2000000</v>
      </c>
      <c r="P74" s="12">
        <v>182233583.41</v>
      </c>
      <c r="Q74" s="12">
        <v>182233583.41</v>
      </c>
      <c r="R74" s="12">
        <v>0</v>
      </c>
      <c r="S74" s="12">
        <v>0</v>
      </c>
      <c r="T74" s="12">
        <v>32130638.42</v>
      </c>
      <c r="U74" s="12">
        <v>10030825.88</v>
      </c>
      <c r="V74" s="317">
        <v>0</v>
      </c>
      <c r="W74" s="311">
        <v>183.99</v>
      </c>
      <c r="X74" s="76">
        <v>12.29</v>
      </c>
    </row>
    <row r="75" spans="1:24" ht="12.75">
      <c r="A75" s="254">
        <v>2</v>
      </c>
      <c r="B75" s="255">
        <v>26</v>
      </c>
      <c r="C75" s="255">
        <v>1</v>
      </c>
      <c r="D75" s="17">
        <v>1</v>
      </c>
      <c r="E75" s="17">
        <v>0</v>
      </c>
      <c r="F75" s="24"/>
      <c r="G75" s="22" t="s">
        <v>341</v>
      </c>
      <c r="H75" s="12">
        <v>2588644.29</v>
      </c>
      <c r="I75" s="12">
        <v>1940000</v>
      </c>
      <c r="J75" s="12">
        <v>0</v>
      </c>
      <c r="K75" s="12">
        <v>0</v>
      </c>
      <c r="L75" s="12">
        <v>648644.29</v>
      </c>
      <c r="M75" s="12">
        <v>611000</v>
      </c>
      <c r="N75" s="12">
        <v>111000</v>
      </c>
      <c r="O75" s="12">
        <v>0</v>
      </c>
      <c r="P75" s="12">
        <v>4015000</v>
      </c>
      <c r="Q75" s="12">
        <v>4015000</v>
      </c>
      <c r="R75" s="12">
        <v>0</v>
      </c>
      <c r="S75" s="12">
        <v>0</v>
      </c>
      <c r="T75" s="12">
        <v>3170000</v>
      </c>
      <c r="U75" s="12">
        <v>141225.54</v>
      </c>
      <c r="V75" s="317">
        <v>20000</v>
      </c>
      <c r="W75" s="311">
        <v>29.31</v>
      </c>
      <c r="X75" s="76">
        <v>4.2</v>
      </c>
    </row>
    <row r="76" spans="1:24" ht="12.75">
      <c r="A76" s="254">
        <v>2</v>
      </c>
      <c r="B76" s="255">
        <v>25</v>
      </c>
      <c r="C76" s="255">
        <v>1</v>
      </c>
      <c r="D76" s="17">
        <v>1</v>
      </c>
      <c r="E76" s="17">
        <v>0</v>
      </c>
      <c r="F76" s="24"/>
      <c r="G76" s="22" t="s">
        <v>342</v>
      </c>
      <c r="H76" s="12">
        <v>805875.38</v>
      </c>
      <c r="I76" s="12">
        <v>457615.38</v>
      </c>
      <c r="J76" s="12">
        <v>0</v>
      </c>
      <c r="K76" s="12">
        <v>0</v>
      </c>
      <c r="L76" s="12">
        <v>348260</v>
      </c>
      <c r="M76" s="12">
        <v>1101236</v>
      </c>
      <c r="N76" s="12">
        <v>1101236</v>
      </c>
      <c r="O76" s="12">
        <v>0</v>
      </c>
      <c r="P76" s="12">
        <v>6211495.38</v>
      </c>
      <c r="Q76" s="12">
        <v>6211495.38</v>
      </c>
      <c r="R76" s="12">
        <v>0</v>
      </c>
      <c r="S76" s="12">
        <v>0</v>
      </c>
      <c r="T76" s="12">
        <v>3977150.8</v>
      </c>
      <c r="U76" s="12">
        <v>1131524</v>
      </c>
      <c r="V76" s="317">
        <v>948886.2</v>
      </c>
      <c r="W76" s="311">
        <v>51.39</v>
      </c>
      <c r="X76" s="76">
        <v>4.2</v>
      </c>
    </row>
    <row r="77" spans="1:24" ht="12.75">
      <c r="A77" s="254">
        <v>2</v>
      </c>
      <c r="B77" s="255">
        <v>25</v>
      </c>
      <c r="C77" s="255">
        <v>2</v>
      </c>
      <c r="D77" s="17">
        <v>1</v>
      </c>
      <c r="E77" s="17">
        <v>0</v>
      </c>
      <c r="F77" s="24"/>
      <c r="G77" s="22" t="s">
        <v>343</v>
      </c>
      <c r="H77" s="12">
        <v>3186100.01</v>
      </c>
      <c r="I77" s="12">
        <v>1793930.19</v>
      </c>
      <c r="J77" s="12">
        <v>0</v>
      </c>
      <c r="K77" s="12">
        <v>0</v>
      </c>
      <c r="L77" s="12">
        <v>1310501.44</v>
      </c>
      <c r="M77" s="12">
        <v>300000</v>
      </c>
      <c r="N77" s="12">
        <v>300000</v>
      </c>
      <c r="O77" s="12">
        <v>0</v>
      </c>
      <c r="P77" s="12">
        <v>31356885.8</v>
      </c>
      <c r="Q77" s="12">
        <v>31263930.19</v>
      </c>
      <c r="R77" s="12">
        <v>0</v>
      </c>
      <c r="S77" s="12">
        <v>92955.61</v>
      </c>
      <c r="T77" s="12">
        <v>0</v>
      </c>
      <c r="U77" s="12">
        <v>647688.24</v>
      </c>
      <c r="V77" s="317">
        <v>0</v>
      </c>
      <c r="W77" s="311">
        <v>170.08</v>
      </c>
      <c r="X77" s="76">
        <v>3.51</v>
      </c>
    </row>
    <row r="78" spans="1:24" ht="12.75">
      <c r="A78" s="254">
        <v>2</v>
      </c>
      <c r="B78" s="255">
        <v>26</v>
      </c>
      <c r="C78" s="255">
        <v>2</v>
      </c>
      <c r="D78" s="17">
        <v>1</v>
      </c>
      <c r="E78" s="17">
        <v>0</v>
      </c>
      <c r="F78" s="24"/>
      <c r="G78" s="22" t="s">
        <v>344</v>
      </c>
      <c r="H78" s="12">
        <v>5313699.49</v>
      </c>
      <c r="I78" s="12">
        <v>5197568.8</v>
      </c>
      <c r="J78" s="12">
        <v>0</v>
      </c>
      <c r="K78" s="12">
        <v>0</v>
      </c>
      <c r="L78" s="12">
        <v>116130.69</v>
      </c>
      <c r="M78" s="12">
        <v>942398</v>
      </c>
      <c r="N78" s="12">
        <v>942398</v>
      </c>
      <c r="O78" s="12">
        <v>0</v>
      </c>
      <c r="P78" s="12">
        <v>26537690.35</v>
      </c>
      <c r="Q78" s="12">
        <v>26537690.35</v>
      </c>
      <c r="R78" s="12">
        <v>0</v>
      </c>
      <c r="S78" s="12">
        <v>0</v>
      </c>
      <c r="T78" s="12">
        <v>0</v>
      </c>
      <c r="U78" s="12">
        <v>1240621.23</v>
      </c>
      <c r="V78" s="317">
        <v>0</v>
      </c>
      <c r="W78" s="311">
        <v>240.2</v>
      </c>
      <c r="X78" s="76">
        <v>11.22</v>
      </c>
    </row>
    <row r="79" spans="1:24" s="107" customFormat="1" ht="15">
      <c r="A79" s="258"/>
      <c r="B79" s="259"/>
      <c r="C79" s="259"/>
      <c r="D79" s="120"/>
      <c r="E79" s="120"/>
      <c r="F79" s="121" t="s">
        <v>345</v>
      </c>
      <c r="G79" s="122"/>
      <c r="H79" s="123">
        <v>145420007.58</v>
      </c>
      <c r="I79" s="123">
        <v>19264547.88</v>
      </c>
      <c r="J79" s="123">
        <v>1000000</v>
      </c>
      <c r="K79" s="123">
        <v>47921042.59</v>
      </c>
      <c r="L79" s="123">
        <v>76698432.11</v>
      </c>
      <c r="M79" s="123">
        <v>41486912.15999999</v>
      </c>
      <c r="N79" s="123">
        <v>19782498.52</v>
      </c>
      <c r="O79" s="123">
        <v>250000</v>
      </c>
      <c r="P79" s="123">
        <v>506390964.0699999</v>
      </c>
      <c r="Q79" s="123">
        <v>501217665.0999998</v>
      </c>
      <c r="R79" s="123">
        <v>0</v>
      </c>
      <c r="S79" s="123">
        <v>5173298.97</v>
      </c>
      <c r="T79" s="123">
        <v>85313555.19000001</v>
      </c>
      <c r="U79" s="123">
        <v>25323737.490000002</v>
      </c>
      <c r="V79" s="319">
        <v>2446349</v>
      </c>
      <c r="W79" s="313">
        <v>7690.76</v>
      </c>
      <c r="X79" s="151">
        <v>453.59</v>
      </c>
    </row>
    <row r="80" spans="1:24" ht="12.75">
      <c r="A80" s="254">
        <v>2</v>
      </c>
      <c r="B80" s="255">
        <v>1</v>
      </c>
      <c r="C80" s="255">
        <v>2</v>
      </c>
      <c r="D80" s="17">
        <v>2</v>
      </c>
      <c r="E80" s="17">
        <v>0</v>
      </c>
      <c r="F80" s="24"/>
      <c r="G80" s="22" t="s">
        <v>314</v>
      </c>
      <c r="H80" s="12">
        <v>4882472.8</v>
      </c>
      <c r="I80" s="12">
        <v>0</v>
      </c>
      <c r="J80" s="12">
        <v>0</v>
      </c>
      <c r="K80" s="12">
        <v>3432472.8</v>
      </c>
      <c r="L80" s="12">
        <v>1450000</v>
      </c>
      <c r="M80" s="12">
        <v>0</v>
      </c>
      <c r="N80" s="12">
        <v>0</v>
      </c>
      <c r="O80" s="12">
        <v>0</v>
      </c>
      <c r="P80" s="12">
        <v>1450000</v>
      </c>
      <c r="Q80" s="12">
        <v>1450000</v>
      </c>
      <c r="R80" s="12">
        <v>0</v>
      </c>
      <c r="S80" s="12">
        <v>0</v>
      </c>
      <c r="T80" s="12">
        <v>0</v>
      </c>
      <c r="U80" s="12">
        <v>12513.69</v>
      </c>
      <c r="V80" s="317">
        <v>0</v>
      </c>
      <c r="W80" s="311">
        <v>17.57</v>
      </c>
      <c r="X80" s="76">
        <v>0.15</v>
      </c>
    </row>
    <row r="81" spans="1:24" ht="12.75">
      <c r="A81" s="254">
        <v>2</v>
      </c>
      <c r="B81" s="255">
        <v>17</v>
      </c>
      <c r="C81" s="255">
        <v>1</v>
      </c>
      <c r="D81" s="17">
        <v>2</v>
      </c>
      <c r="E81" s="17">
        <v>0</v>
      </c>
      <c r="F81" s="24"/>
      <c r="G81" s="22" t="s">
        <v>346</v>
      </c>
      <c r="H81" s="12">
        <v>606947.26</v>
      </c>
      <c r="I81" s="12">
        <v>0</v>
      </c>
      <c r="J81" s="12">
        <v>0</v>
      </c>
      <c r="K81" s="12">
        <v>0</v>
      </c>
      <c r="L81" s="12">
        <v>606947.26</v>
      </c>
      <c r="M81" s="12">
        <v>425630.78</v>
      </c>
      <c r="N81" s="12">
        <v>0</v>
      </c>
      <c r="O81" s="12">
        <v>0</v>
      </c>
      <c r="P81" s="12">
        <v>3655346.84</v>
      </c>
      <c r="Q81" s="12">
        <v>3655346.84</v>
      </c>
      <c r="R81" s="12">
        <v>0</v>
      </c>
      <c r="S81" s="12">
        <v>0</v>
      </c>
      <c r="T81" s="12">
        <v>2655346.84</v>
      </c>
      <c r="U81" s="12">
        <v>31603.54</v>
      </c>
      <c r="V81" s="317">
        <v>0</v>
      </c>
      <c r="W81" s="311">
        <v>29.29</v>
      </c>
      <c r="X81" s="76">
        <v>0.92</v>
      </c>
    </row>
    <row r="82" spans="1:24" ht="12.75">
      <c r="A82" s="254">
        <v>2</v>
      </c>
      <c r="B82" s="255">
        <v>9</v>
      </c>
      <c r="C82" s="255">
        <v>2</v>
      </c>
      <c r="D82" s="17">
        <v>2</v>
      </c>
      <c r="E82" s="17">
        <v>0</v>
      </c>
      <c r="F82" s="24"/>
      <c r="G82" s="22" t="s">
        <v>315</v>
      </c>
      <c r="H82" s="12">
        <v>596924.25</v>
      </c>
      <c r="I82" s="12">
        <v>0</v>
      </c>
      <c r="J82" s="12">
        <v>0</v>
      </c>
      <c r="K82" s="12">
        <v>0</v>
      </c>
      <c r="L82" s="12">
        <v>596924.25</v>
      </c>
      <c r="M82" s="12">
        <v>255913</v>
      </c>
      <c r="N82" s="12">
        <v>255913</v>
      </c>
      <c r="O82" s="12">
        <v>0</v>
      </c>
      <c r="P82" s="12">
        <v>8746609.75</v>
      </c>
      <c r="Q82" s="12">
        <v>8517058.18</v>
      </c>
      <c r="R82" s="12">
        <v>0</v>
      </c>
      <c r="S82" s="12">
        <v>229551.57</v>
      </c>
      <c r="T82" s="12">
        <v>955621.18</v>
      </c>
      <c r="U82" s="12">
        <v>316842.42</v>
      </c>
      <c r="V82" s="317">
        <v>0</v>
      </c>
      <c r="W82" s="311">
        <v>135.34</v>
      </c>
      <c r="X82" s="76">
        <v>5.5</v>
      </c>
    </row>
    <row r="83" spans="1:24" ht="12.75">
      <c r="A83" s="254">
        <v>2</v>
      </c>
      <c r="B83" s="255">
        <v>24</v>
      </c>
      <c r="C83" s="255">
        <v>2</v>
      </c>
      <c r="D83" s="17">
        <v>2</v>
      </c>
      <c r="E83" s="17">
        <v>0</v>
      </c>
      <c r="F83" s="24"/>
      <c r="G83" s="22" t="s">
        <v>347</v>
      </c>
      <c r="H83" s="12">
        <v>597.39</v>
      </c>
      <c r="I83" s="12">
        <v>0</v>
      </c>
      <c r="J83" s="12">
        <v>0</v>
      </c>
      <c r="K83" s="12">
        <v>0</v>
      </c>
      <c r="L83" s="12">
        <v>597.39</v>
      </c>
      <c r="M83" s="12">
        <v>78906.46</v>
      </c>
      <c r="N83" s="12">
        <v>78906.46</v>
      </c>
      <c r="O83" s="12">
        <v>0</v>
      </c>
      <c r="P83" s="12">
        <v>4881674.21</v>
      </c>
      <c r="Q83" s="12">
        <v>4876283.37</v>
      </c>
      <c r="R83" s="12">
        <v>0</v>
      </c>
      <c r="S83" s="12">
        <v>5390.84</v>
      </c>
      <c r="T83" s="12">
        <v>4876283.37</v>
      </c>
      <c r="U83" s="12">
        <v>109941.78</v>
      </c>
      <c r="V83" s="317">
        <v>0</v>
      </c>
      <c r="W83" s="311">
        <v>0.24</v>
      </c>
      <c r="X83" s="76">
        <v>5.08</v>
      </c>
    </row>
    <row r="84" spans="1:24" ht="12.75">
      <c r="A84" s="254">
        <v>2</v>
      </c>
      <c r="B84" s="255">
        <v>13</v>
      </c>
      <c r="C84" s="255">
        <v>1</v>
      </c>
      <c r="D84" s="17">
        <v>2</v>
      </c>
      <c r="E84" s="17">
        <v>0</v>
      </c>
      <c r="F84" s="24"/>
      <c r="G84" s="22" t="s">
        <v>348</v>
      </c>
      <c r="H84" s="12">
        <v>942742.74</v>
      </c>
      <c r="I84" s="12">
        <v>0</v>
      </c>
      <c r="J84" s="12">
        <v>0</v>
      </c>
      <c r="K84" s="12">
        <v>0</v>
      </c>
      <c r="L84" s="12">
        <v>942742.74</v>
      </c>
      <c r="M84" s="12">
        <v>41400</v>
      </c>
      <c r="N84" s="12">
        <v>41400</v>
      </c>
      <c r="O84" s="12">
        <v>0</v>
      </c>
      <c r="P84" s="12">
        <v>6655400</v>
      </c>
      <c r="Q84" s="12">
        <v>6655400</v>
      </c>
      <c r="R84" s="12">
        <v>0</v>
      </c>
      <c r="S84" s="12">
        <v>0</v>
      </c>
      <c r="T84" s="12">
        <v>0</v>
      </c>
      <c r="U84" s="12">
        <v>64442.58</v>
      </c>
      <c r="V84" s="317">
        <v>0</v>
      </c>
      <c r="W84" s="311">
        <v>187.36</v>
      </c>
      <c r="X84" s="76">
        <v>1.81</v>
      </c>
    </row>
    <row r="85" spans="1:24" ht="12.75">
      <c r="A85" s="254">
        <v>2</v>
      </c>
      <c r="B85" s="255">
        <v>21</v>
      </c>
      <c r="C85" s="255">
        <v>4</v>
      </c>
      <c r="D85" s="17">
        <v>2</v>
      </c>
      <c r="E85" s="17">
        <v>0</v>
      </c>
      <c r="F85" s="24"/>
      <c r="G85" s="22" t="s">
        <v>349</v>
      </c>
      <c r="H85" s="12">
        <v>474239.97</v>
      </c>
      <c r="I85" s="12">
        <v>442571.86</v>
      </c>
      <c r="J85" s="12">
        <v>0</v>
      </c>
      <c r="K85" s="12">
        <v>0</v>
      </c>
      <c r="L85" s="12">
        <v>31668.11</v>
      </c>
      <c r="M85" s="12">
        <v>0</v>
      </c>
      <c r="N85" s="12">
        <v>0</v>
      </c>
      <c r="O85" s="12">
        <v>0</v>
      </c>
      <c r="P85" s="12">
        <v>716475.1</v>
      </c>
      <c r="Q85" s="12">
        <v>570140.91</v>
      </c>
      <c r="R85" s="12">
        <v>0</v>
      </c>
      <c r="S85" s="12">
        <v>146334.19</v>
      </c>
      <c r="T85" s="12">
        <v>0</v>
      </c>
      <c r="U85" s="12">
        <v>496.79</v>
      </c>
      <c r="V85" s="317">
        <v>0</v>
      </c>
      <c r="W85" s="311">
        <v>16.85</v>
      </c>
      <c r="X85" s="76">
        <v>0.01</v>
      </c>
    </row>
    <row r="86" spans="1:24" ht="12.75">
      <c r="A86" s="254">
        <v>2</v>
      </c>
      <c r="B86" s="255">
        <v>23</v>
      </c>
      <c r="C86" s="255">
        <v>1</v>
      </c>
      <c r="D86" s="17">
        <v>2</v>
      </c>
      <c r="E86" s="17">
        <v>0</v>
      </c>
      <c r="F86" s="24"/>
      <c r="G86" s="22" t="s">
        <v>350</v>
      </c>
      <c r="H86" s="12">
        <v>1100918.56</v>
      </c>
      <c r="I86" s="12">
        <v>0</v>
      </c>
      <c r="J86" s="12">
        <v>0</v>
      </c>
      <c r="K86" s="12">
        <v>0</v>
      </c>
      <c r="L86" s="12">
        <v>1100918.56</v>
      </c>
      <c r="M86" s="12">
        <v>515000</v>
      </c>
      <c r="N86" s="12">
        <v>515000</v>
      </c>
      <c r="O86" s="12">
        <v>0</v>
      </c>
      <c r="P86" s="12">
        <v>6291650.76</v>
      </c>
      <c r="Q86" s="12">
        <v>5695607.47</v>
      </c>
      <c r="R86" s="12">
        <v>0</v>
      </c>
      <c r="S86" s="12">
        <v>596043.29</v>
      </c>
      <c r="T86" s="12">
        <v>0</v>
      </c>
      <c r="U86" s="12">
        <v>574028.29</v>
      </c>
      <c r="V86" s="317">
        <v>0</v>
      </c>
      <c r="W86" s="311">
        <v>71.9</v>
      </c>
      <c r="X86" s="76">
        <v>6.56</v>
      </c>
    </row>
    <row r="87" spans="1:24" ht="12.75">
      <c r="A87" s="254">
        <v>2</v>
      </c>
      <c r="B87" s="255">
        <v>23</v>
      </c>
      <c r="C87" s="255">
        <v>2</v>
      </c>
      <c r="D87" s="17">
        <v>2</v>
      </c>
      <c r="E87" s="17">
        <v>0</v>
      </c>
      <c r="F87" s="24"/>
      <c r="G87" s="22" t="s">
        <v>351</v>
      </c>
      <c r="H87" s="12">
        <v>10500662.24</v>
      </c>
      <c r="I87" s="12">
        <v>0</v>
      </c>
      <c r="J87" s="12">
        <v>0</v>
      </c>
      <c r="K87" s="12">
        <v>0</v>
      </c>
      <c r="L87" s="12">
        <v>10500662.24</v>
      </c>
      <c r="M87" s="12">
        <v>1493300</v>
      </c>
      <c r="N87" s="12">
        <v>1493300</v>
      </c>
      <c r="O87" s="12">
        <v>0</v>
      </c>
      <c r="P87" s="12">
        <v>18698900</v>
      </c>
      <c r="Q87" s="12">
        <v>18698900</v>
      </c>
      <c r="R87" s="12">
        <v>0</v>
      </c>
      <c r="S87" s="12">
        <v>0</v>
      </c>
      <c r="T87" s="12">
        <v>0</v>
      </c>
      <c r="U87" s="12">
        <v>1743280.02</v>
      </c>
      <c r="V87" s="317">
        <v>0</v>
      </c>
      <c r="W87" s="311">
        <v>95.57</v>
      </c>
      <c r="X87" s="76">
        <v>8.9</v>
      </c>
    </row>
    <row r="88" spans="1:24" ht="12.75">
      <c r="A88" s="254">
        <v>2</v>
      </c>
      <c r="B88" s="255">
        <v>19</v>
      </c>
      <c r="C88" s="255">
        <v>3</v>
      </c>
      <c r="D88" s="17">
        <v>2</v>
      </c>
      <c r="E88" s="17">
        <v>0</v>
      </c>
      <c r="F88" s="24"/>
      <c r="G88" s="22" t="s">
        <v>352</v>
      </c>
      <c r="H88" s="12">
        <v>2851325.14</v>
      </c>
      <c r="I88" s="12">
        <v>2773587.73</v>
      </c>
      <c r="J88" s="12">
        <v>0</v>
      </c>
      <c r="K88" s="12">
        <v>0</v>
      </c>
      <c r="L88" s="12">
        <v>77737.41</v>
      </c>
      <c r="M88" s="12">
        <v>12500</v>
      </c>
      <c r="N88" s="12">
        <v>12500</v>
      </c>
      <c r="O88" s="12">
        <v>0</v>
      </c>
      <c r="P88" s="12">
        <v>8347148.9</v>
      </c>
      <c r="Q88" s="12">
        <v>8347148.9</v>
      </c>
      <c r="R88" s="12">
        <v>0</v>
      </c>
      <c r="S88" s="12">
        <v>0</v>
      </c>
      <c r="T88" s="12">
        <v>5524927</v>
      </c>
      <c r="U88" s="12">
        <v>131890.55</v>
      </c>
      <c r="V88" s="317">
        <v>0</v>
      </c>
      <c r="W88" s="311">
        <v>78.71</v>
      </c>
      <c r="X88" s="76">
        <v>3.67</v>
      </c>
    </row>
    <row r="89" spans="1:24" ht="12.75">
      <c r="A89" s="254">
        <v>2</v>
      </c>
      <c r="B89" s="255">
        <v>14</v>
      </c>
      <c r="C89" s="255">
        <v>3</v>
      </c>
      <c r="D89" s="17">
        <v>2</v>
      </c>
      <c r="E89" s="17">
        <v>0</v>
      </c>
      <c r="F89" s="24"/>
      <c r="G89" s="22" t="s">
        <v>353</v>
      </c>
      <c r="H89" s="12">
        <v>411091</v>
      </c>
      <c r="I89" s="12">
        <v>0</v>
      </c>
      <c r="J89" s="12">
        <v>0</v>
      </c>
      <c r="K89" s="12">
        <v>0</v>
      </c>
      <c r="L89" s="12">
        <v>411091</v>
      </c>
      <c r="M89" s="12">
        <v>0</v>
      </c>
      <c r="N89" s="12">
        <v>0</v>
      </c>
      <c r="O89" s="12">
        <v>0</v>
      </c>
      <c r="P89" s="12">
        <v>5100000</v>
      </c>
      <c r="Q89" s="12">
        <v>5100000</v>
      </c>
      <c r="R89" s="12">
        <v>0</v>
      </c>
      <c r="S89" s="12">
        <v>0</v>
      </c>
      <c r="T89" s="12">
        <v>5100000</v>
      </c>
      <c r="U89" s="12">
        <v>79492.22</v>
      </c>
      <c r="V89" s="317">
        <v>0</v>
      </c>
      <c r="W89" s="311">
        <v>0</v>
      </c>
      <c r="X89" s="76">
        <v>1.8</v>
      </c>
    </row>
    <row r="90" spans="1:24" ht="12.75">
      <c r="A90" s="254">
        <v>2</v>
      </c>
      <c r="B90" s="255">
        <v>15</v>
      </c>
      <c r="C90" s="255">
        <v>2</v>
      </c>
      <c r="D90" s="17">
        <v>2</v>
      </c>
      <c r="E90" s="17">
        <v>0</v>
      </c>
      <c r="F90" s="24"/>
      <c r="G90" s="22" t="s">
        <v>354</v>
      </c>
      <c r="H90" s="12">
        <v>1103556</v>
      </c>
      <c r="I90" s="12">
        <v>1103556</v>
      </c>
      <c r="J90" s="12">
        <v>0</v>
      </c>
      <c r="K90" s="12">
        <v>0</v>
      </c>
      <c r="L90" s="12">
        <v>0</v>
      </c>
      <c r="M90" s="12">
        <v>896256</v>
      </c>
      <c r="N90" s="12">
        <v>896256</v>
      </c>
      <c r="O90" s="12">
        <v>0</v>
      </c>
      <c r="P90" s="12">
        <v>4741515</v>
      </c>
      <c r="Q90" s="12">
        <v>4740295</v>
      </c>
      <c r="R90" s="12">
        <v>0</v>
      </c>
      <c r="S90" s="12">
        <v>1220</v>
      </c>
      <c r="T90" s="12">
        <v>412445</v>
      </c>
      <c r="U90" s="12">
        <v>974771.33</v>
      </c>
      <c r="V90" s="317">
        <v>0</v>
      </c>
      <c r="W90" s="311">
        <v>125.87</v>
      </c>
      <c r="X90" s="76">
        <v>28.34</v>
      </c>
    </row>
    <row r="91" spans="1:24" ht="12.75">
      <c r="A91" s="254">
        <v>2</v>
      </c>
      <c r="B91" s="255">
        <v>14</v>
      </c>
      <c r="C91" s="255">
        <v>4</v>
      </c>
      <c r="D91" s="17">
        <v>2</v>
      </c>
      <c r="E91" s="17">
        <v>0</v>
      </c>
      <c r="F91" s="24"/>
      <c r="G91" s="22" t="s">
        <v>355</v>
      </c>
      <c r="H91" s="12">
        <v>1311246.93</v>
      </c>
      <c r="I91" s="12">
        <v>0</v>
      </c>
      <c r="J91" s="12">
        <v>0</v>
      </c>
      <c r="K91" s="12">
        <v>0</v>
      </c>
      <c r="L91" s="12">
        <v>1311246.93</v>
      </c>
      <c r="M91" s="12">
        <v>247875</v>
      </c>
      <c r="N91" s="12">
        <v>247875</v>
      </c>
      <c r="O91" s="12">
        <v>0</v>
      </c>
      <c r="P91" s="12">
        <v>6935324</v>
      </c>
      <c r="Q91" s="12">
        <v>6935324</v>
      </c>
      <c r="R91" s="12">
        <v>0</v>
      </c>
      <c r="S91" s="12">
        <v>0</v>
      </c>
      <c r="T91" s="12">
        <v>0</v>
      </c>
      <c r="U91" s="12">
        <v>375851.75</v>
      </c>
      <c r="V91" s="317">
        <v>0</v>
      </c>
      <c r="W91" s="311">
        <v>165.37</v>
      </c>
      <c r="X91" s="76">
        <v>8.96</v>
      </c>
    </row>
    <row r="92" spans="1:24" ht="12.75">
      <c r="A92" s="254">
        <v>2</v>
      </c>
      <c r="B92" s="255">
        <v>2</v>
      </c>
      <c r="C92" s="255">
        <v>5</v>
      </c>
      <c r="D92" s="17">
        <v>2</v>
      </c>
      <c r="E92" s="17">
        <v>0</v>
      </c>
      <c r="F92" s="24"/>
      <c r="G92" s="22" t="s">
        <v>317</v>
      </c>
      <c r="H92" s="12">
        <v>1299725.75</v>
      </c>
      <c r="I92" s="12">
        <v>0</v>
      </c>
      <c r="J92" s="12">
        <v>0</v>
      </c>
      <c r="K92" s="12">
        <v>0</v>
      </c>
      <c r="L92" s="12">
        <v>1299725.75</v>
      </c>
      <c r="M92" s="12">
        <v>500000</v>
      </c>
      <c r="N92" s="12">
        <v>500000</v>
      </c>
      <c r="O92" s="12">
        <v>0</v>
      </c>
      <c r="P92" s="12">
        <v>7955875.82</v>
      </c>
      <c r="Q92" s="12">
        <v>7954880</v>
      </c>
      <c r="R92" s="12">
        <v>0</v>
      </c>
      <c r="S92" s="12">
        <v>995.82</v>
      </c>
      <c r="T92" s="12">
        <v>0</v>
      </c>
      <c r="U92" s="12">
        <v>588983.88</v>
      </c>
      <c r="V92" s="317">
        <v>0</v>
      </c>
      <c r="W92" s="311">
        <v>129.03</v>
      </c>
      <c r="X92" s="76">
        <v>9.55</v>
      </c>
    </row>
    <row r="93" spans="1:24" ht="12.75">
      <c r="A93" s="254">
        <v>2</v>
      </c>
      <c r="B93" s="255">
        <v>16</v>
      </c>
      <c r="C93" s="255">
        <v>2</v>
      </c>
      <c r="D93" s="17">
        <v>2</v>
      </c>
      <c r="E93" s="17">
        <v>0</v>
      </c>
      <c r="F93" s="24"/>
      <c r="G93" s="22" t="s">
        <v>356</v>
      </c>
      <c r="H93" s="12">
        <v>297528.6</v>
      </c>
      <c r="I93" s="12">
        <v>297528.6</v>
      </c>
      <c r="J93" s="12">
        <v>0</v>
      </c>
      <c r="K93" s="12">
        <v>0</v>
      </c>
      <c r="L93" s="12">
        <v>0</v>
      </c>
      <c r="M93" s="12">
        <v>238198.52</v>
      </c>
      <c r="N93" s="12">
        <v>134999</v>
      </c>
      <c r="O93" s="12">
        <v>0</v>
      </c>
      <c r="P93" s="12">
        <v>3951521</v>
      </c>
      <c r="Q93" s="12">
        <v>3951521</v>
      </c>
      <c r="R93" s="12">
        <v>0</v>
      </c>
      <c r="S93" s="12">
        <v>0</v>
      </c>
      <c r="T93" s="12">
        <v>173328.6</v>
      </c>
      <c r="U93" s="12">
        <v>161981.53</v>
      </c>
      <c r="V93" s="317">
        <v>0</v>
      </c>
      <c r="W93" s="311">
        <v>115.09</v>
      </c>
      <c r="X93" s="76">
        <v>4.93</v>
      </c>
    </row>
    <row r="94" spans="1:24" ht="12.75">
      <c r="A94" s="254">
        <v>2</v>
      </c>
      <c r="B94" s="255">
        <v>3</v>
      </c>
      <c r="C94" s="255">
        <v>2</v>
      </c>
      <c r="D94" s="17">
        <v>2</v>
      </c>
      <c r="E94" s="17">
        <v>0</v>
      </c>
      <c r="F94" s="24"/>
      <c r="G94" s="22" t="s">
        <v>318</v>
      </c>
      <c r="H94" s="12">
        <v>2791844.97</v>
      </c>
      <c r="I94" s="12">
        <v>0</v>
      </c>
      <c r="J94" s="12">
        <v>0</v>
      </c>
      <c r="K94" s="12">
        <v>0</v>
      </c>
      <c r="L94" s="12">
        <v>2791844.97</v>
      </c>
      <c r="M94" s="12">
        <v>220458</v>
      </c>
      <c r="N94" s="12">
        <v>220458</v>
      </c>
      <c r="O94" s="12">
        <v>0</v>
      </c>
      <c r="P94" s="12">
        <v>4885375.33</v>
      </c>
      <c r="Q94" s="12">
        <v>4885375.33</v>
      </c>
      <c r="R94" s="12">
        <v>0</v>
      </c>
      <c r="S94" s="12">
        <v>0</v>
      </c>
      <c r="T94" s="12">
        <v>280175.33</v>
      </c>
      <c r="U94" s="12">
        <v>274877.96</v>
      </c>
      <c r="V94" s="317">
        <v>0</v>
      </c>
      <c r="W94" s="311">
        <v>105.24</v>
      </c>
      <c r="X94" s="76">
        <v>6.28</v>
      </c>
    </row>
    <row r="95" spans="1:24" ht="12.75">
      <c r="A95" s="254">
        <v>2</v>
      </c>
      <c r="B95" s="255">
        <v>16</v>
      </c>
      <c r="C95" s="255">
        <v>3</v>
      </c>
      <c r="D95" s="17">
        <v>2</v>
      </c>
      <c r="E95" s="17">
        <v>0</v>
      </c>
      <c r="F95" s="24"/>
      <c r="G95" s="22" t="s">
        <v>357</v>
      </c>
      <c r="H95" s="12">
        <v>14707754.86</v>
      </c>
      <c r="I95" s="12">
        <v>0</v>
      </c>
      <c r="J95" s="12">
        <v>0</v>
      </c>
      <c r="K95" s="12">
        <v>14707754.86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317">
        <v>0</v>
      </c>
      <c r="W95" s="311">
        <v>0</v>
      </c>
      <c r="X95" s="76">
        <v>0</v>
      </c>
    </row>
    <row r="96" spans="1:24" ht="12.75">
      <c r="A96" s="254">
        <v>2</v>
      </c>
      <c r="B96" s="255">
        <v>1</v>
      </c>
      <c r="C96" s="255">
        <v>3</v>
      </c>
      <c r="D96" s="17">
        <v>2</v>
      </c>
      <c r="E96" s="17">
        <v>0</v>
      </c>
      <c r="F96" s="24"/>
      <c r="G96" s="22" t="s">
        <v>358</v>
      </c>
      <c r="H96" s="12">
        <v>2946555.79</v>
      </c>
      <c r="I96" s="12">
        <v>1324000</v>
      </c>
      <c r="J96" s="12">
        <v>0</v>
      </c>
      <c r="K96" s="12">
        <v>0</v>
      </c>
      <c r="L96" s="12">
        <v>1622555.79</v>
      </c>
      <c r="M96" s="12">
        <v>1013505</v>
      </c>
      <c r="N96" s="12">
        <v>1013505</v>
      </c>
      <c r="O96" s="12">
        <v>0</v>
      </c>
      <c r="P96" s="12">
        <v>6631127.5</v>
      </c>
      <c r="Q96" s="12">
        <v>6631127.5</v>
      </c>
      <c r="R96" s="12">
        <v>0</v>
      </c>
      <c r="S96" s="12">
        <v>0</v>
      </c>
      <c r="T96" s="12">
        <v>3646650</v>
      </c>
      <c r="U96" s="12">
        <v>1124404.58</v>
      </c>
      <c r="V96" s="317">
        <v>832350</v>
      </c>
      <c r="W96" s="311">
        <v>67.28</v>
      </c>
      <c r="X96" s="76">
        <v>6.58</v>
      </c>
    </row>
    <row r="97" spans="1:24" ht="12.75">
      <c r="A97" s="254">
        <v>2</v>
      </c>
      <c r="B97" s="255">
        <v>6</v>
      </c>
      <c r="C97" s="255">
        <v>5</v>
      </c>
      <c r="D97" s="17">
        <v>2</v>
      </c>
      <c r="E97" s="17">
        <v>0</v>
      </c>
      <c r="F97" s="24"/>
      <c r="G97" s="22" t="s">
        <v>359</v>
      </c>
      <c r="H97" s="12">
        <v>2888774.94</v>
      </c>
      <c r="I97" s="12">
        <v>2855007.12</v>
      </c>
      <c r="J97" s="12">
        <v>0</v>
      </c>
      <c r="K97" s="12">
        <v>0</v>
      </c>
      <c r="L97" s="12">
        <v>33767.82</v>
      </c>
      <c r="M97" s="12">
        <v>216228</v>
      </c>
      <c r="N97" s="12">
        <v>216228</v>
      </c>
      <c r="O97" s="12">
        <v>0</v>
      </c>
      <c r="P97" s="12">
        <v>8869980.12</v>
      </c>
      <c r="Q97" s="12">
        <v>8869980.12</v>
      </c>
      <c r="R97" s="12">
        <v>0</v>
      </c>
      <c r="S97" s="12">
        <v>0</v>
      </c>
      <c r="T97" s="12">
        <v>3402203.6</v>
      </c>
      <c r="U97" s="12">
        <v>298426.12</v>
      </c>
      <c r="V97" s="317">
        <v>0</v>
      </c>
      <c r="W97" s="311">
        <v>166.04</v>
      </c>
      <c r="X97" s="76">
        <v>9.06</v>
      </c>
    </row>
    <row r="98" spans="1:24" ht="12.75">
      <c r="A98" s="254">
        <v>2</v>
      </c>
      <c r="B98" s="255">
        <v>4</v>
      </c>
      <c r="C98" s="255">
        <v>2</v>
      </c>
      <c r="D98" s="17">
        <v>2</v>
      </c>
      <c r="E98" s="17">
        <v>0</v>
      </c>
      <c r="F98" s="24"/>
      <c r="G98" s="22" t="s">
        <v>360</v>
      </c>
      <c r="H98" s="12">
        <v>351504.57</v>
      </c>
      <c r="I98" s="12">
        <v>267592.25</v>
      </c>
      <c r="J98" s="12">
        <v>0</v>
      </c>
      <c r="K98" s="12">
        <v>0</v>
      </c>
      <c r="L98" s="12">
        <v>83912.32</v>
      </c>
      <c r="M98" s="12">
        <v>96250</v>
      </c>
      <c r="N98" s="12">
        <v>96250</v>
      </c>
      <c r="O98" s="12">
        <v>0</v>
      </c>
      <c r="P98" s="12">
        <v>4142837.96</v>
      </c>
      <c r="Q98" s="12">
        <v>4142837.83</v>
      </c>
      <c r="R98" s="12">
        <v>0</v>
      </c>
      <c r="S98" s="12">
        <v>0.13</v>
      </c>
      <c r="T98" s="12">
        <v>500000</v>
      </c>
      <c r="U98" s="12">
        <v>146465.77</v>
      </c>
      <c r="V98" s="317">
        <v>0</v>
      </c>
      <c r="W98" s="311">
        <v>112.12</v>
      </c>
      <c r="X98" s="76">
        <v>4.5</v>
      </c>
    </row>
    <row r="99" spans="1:24" ht="12.75">
      <c r="A99" s="254">
        <v>2</v>
      </c>
      <c r="B99" s="255">
        <v>3</v>
      </c>
      <c r="C99" s="255">
        <v>3</v>
      </c>
      <c r="D99" s="17">
        <v>2</v>
      </c>
      <c r="E99" s="17">
        <v>0</v>
      </c>
      <c r="F99" s="24"/>
      <c r="G99" s="22" t="s">
        <v>361</v>
      </c>
      <c r="H99" s="12">
        <v>560563.84</v>
      </c>
      <c r="I99" s="12">
        <v>0</v>
      </c>
      <c r="J99" s="12">
        <v>0</v>
      </c>
      <c r="K99" s="12">
        <v>0</v>
      </c>
      <c r="L99" s="12">
        <v>560563.84</v>
      </c>
      <c r="M99" s="12">
        <v>237298.32</v>
      </c>
      <c r="N99" s="12">
        <v>237298.32</v>
      </c>
      <c r="O99" s="12">
        <v>0</v>
      </c>
      <c r="P99" s="12">
        <v>6796088.61</v>
      </c>
      <c r="Q99" s="12">
        <v>6796088.61</v>
      </c>
      <c r="R99" s="12">
        <v>0</v>
      </c>
      <c r="S99" s="12">
        <v>0</v>
      </c>
      <c r="T99" s="12">
        <v>0</v>
      </c>
      <c r="U99" s="12">
        <v>307348.87</v>
      </c>
      <c r="V99" s="317">
        <v>0</v>
      </c>
      <c r="W99" s="311">
        <v>114.43</v>
      </c>
      <c r="X99" s="76">
        <v>5.17</v>
      </c>
    </row>
    <row r="100" spans="1:24" ht="12.75">
      <c r="A100" s="254">
        <v>2</v>
      </c>
      <c r="B100" s="255">
        <v>6</v>
      </c>
      <c r="C100" s="255">
        <v>6</v>
      </c>
      <c r="D100" s="17">
        <v>2</v>
      </c>
      <c r="E100" s="17">
        <v>0</v>
      </c>
      <c r="F100" s="24"/>
      <c r="G100" s="22" t="s">
        <v>362</v>
      </c>
      <c r="H100" s="12">
        <v>928414.79</v>
      </c>
      <c r="I100" s="12">
        <v>800000</v>
      </c>
      <c r="J100" s="12">
        <v>0</v>
      </c>
      <c r="K100" s="12">
        <v>0</v>
      </c>
      <c r="L100" s="12">
        <v>128414.79</v>
      </c>
      <c r="M100" s="12">
        <v>446445</v>
      </c>
      <c r="N100" s="12">
        <v>146445</v>
      </c>
      <c r="O100" s="12">
        <v>0</v>
      </c>
      <c r="P100" s="12">
        <v>2988398.81</v>
      </c>
      <c r="Q100" s="12">
        <v>2988398.81</v>
      </c>
      <c r="R100" s="12">
        <v>0</v>
      </c>
      <c r="S100" s="12">
        <v>0</v>
      </c>
      <c r="T100" s="12">
        <v>1377503.81</v>
      </c>
      <c r="U100" s="12">
        <v>178008.24</v>
      </c>
      <c r="V100" s="317">
        <v>0</v>
      </c>
      <c r="W100" s="311">
        <v>38.68</v>
      </c>
      <c r="X100" s="76">
        <v>4.27</v>
      </c>
    </row>
    <row r="101" spans="1:24" ht="12.75">
      <c r="A101" s="254">
        <v>2</v>
      </c>
      <c r="B101" s="255">
        <v>23</v>
      </c>
      <c r="C101" s="255">
        <v>3</v>
      </c>
      <c r="D101" s="17">
        <v>2</v>
      </c>
      <c r="E101" s="17">
        <v>0</v>
      </c>
      <c r="F101" s="24"/>
      <c r="G101" s="22" t="s">
        <v>363</v>
      </c>
      <c r="H101" s="12">
        <v>1099855.77</v>
      </c>
      <c r="I101" s="12">
        <v>0</v>
      </c>
      <c r="J101" s="12">
        <v>0</v>
      </c>
      <c r="K101" s="12">
        <v>0</v>
      </c>
      <c r="L101" s="12">
        <v>1099855.77</v>
      </c>
      <c r="M101" s="12">
        <v>61984</v>
      </c>
      <c r="N101" s="12">
        <v>61984</v>
      </c>
      <c r="O101" s="12">
        <v>0</v>
      </c>
      <c r="P101" s="12">
        <v>3657016</v>
      </c>
      <c r="Q101" s="12">
        <v>3657016</v>
      </c>
      <c r="R101" s="12">
        <v>0</v>
      </c>
      <c r="S101" s="12">
        <v>0</v>
      </c>
      <c r="T101" s="12">
        <v>0</v>
      </c>
      <c r="U101" s="12">
        <v>94073.54</v>
      </c>
      <c r="V101" s="317">
        <v>0</v>
      </c>
      <c r="W101" s="311">
        <v>153.18</v>
      </c>
      <c r="X101" s="76">
        <v>3.94</v>
      </c>
    </row>
    <row r="102" spans="1:24" ht="12.75">
      <c r="A102" s="254">
        <v>2</v>
      </c>
      <c r="B102" s="255">
        <v>24</v>
      </c>
      <c r="C102" s="255">
        <v>3</v>
      </c>
      <c r="D102" s="17">
        <v>2</v>
      </c>
      <c r="E102" s="17">
        <v>0</v>
      </c>
      <c r="F102" s="24"/>
      <c r="G102" s="22" t="s">
        <v>364</v>
      </c>
      <c r="H102" s="12">
        <v>846362.65</v>
      </c>
      <c r="I102" s="12">
        <v>0</v>
      </c>
      <c r="J102" s="12">
        <v>0</v>
      </c>
      <c r="K102" s="12">
        <v>461869.18</v>
      </c>
      <c r="L102" s="12">
        <v>384493.47</v>
      </c>
      <c r="M102" s="12">
        <v>1409257.34</v>
      </c>
      <c r="N102" s="12">
        <v>0</v>
      </c>
      <c r="O102" s="12">
        <v>0</v>
      </c>
      <c r="P102" s="12">
        <v>423503.71</v>
      </c>
      <c r="Q102" s="12">
        <v>384493.47</v>
      </c>
      <c r="R102" s="12">
        <v>0</v>
      </c>
      <c r="S102" s="12">
        <v>39010.24</v>
      </c>
      <c r="T102" s="12">
        <v>0</v>
      </c>
      <c r="U102" s="12">
        <v>373.96</v>
      </c>
      <c r="V102" s="317">
        <v>0</v>
      </c>
      <c r="W102" s="311">
        <v>6.13</v>
      </c>
      <c r="X102" s="76">
        <v>0</v>
      </c>
    </row>
    <row r="103" spans="1:24" ht="12.75">
      <c r="A103" s="254">
        <v>2</v>
      </c>
      <c r="B103" s="255">
        <v>7</v>
      </c>
      <c r="C103" s="255">
        <v>2</v>
      </c>
      <c r="D103" s="17">
        <v>2</v>
      </c>
      <c r="E103" s="17">
        <v>0</v>
      </c>
      <c r="F103" s="24"/>
      <c r="G103" s="22" t="s">
        <v>321</v>
      </c>
      <c r="H103" s="12">
        <v>415342.02</v>
      </c>
      <c r="I103" s="12">
        <v>0</v>
      </c>
      <c r="J103" s="12">
        <v>0</v>
      </c>
      <c r="K103" s="12">
        <v>0</v>
      </c>
      <c r="L103" s="12">
        <v>415342.02</v>
      </c>
      <c r="M103" s="12">
        <v>42884.75</v>
      </c>
      <c r="N103" s="12">
        <v>42884.75</v>
      </c>
      <c r="O103" s="12">
        <v>0</v>
      </c>
      <c r="P103" s="12">
        <v>2100779.2</v>
      </c>
      <c r="Q103" s="12">
        <v>2100779.2</v>
      </c>
      <c r="R103" s="12">
        <v>0</v>
      </c>
      <c r="S103" s="12">
        <v>0</v>
      </c>
      <c r="T103" s="12">
        <v>0</v>
      </c>
      <c r="U103" s="12">
        <v>64094.67</v>
      </c>
      <c r="V103" s="317">
        <v>0</v>
      </c>
      <c r="W103" s="311">
        <v>31.85</v>
      </c>
      <c r="X103" s="76">
        <v>0.97</v>
      </c>
    </row>
    <row r="104" spans="1:24" ht="12.75">
      <c r="A104" s="254">
        <v>2</v>
      </c>
      <c r="B104" s="255">
        <v>8</v>
      </c>
      <c r="C104" s="255">
        <v>7</v>
      </c>
      <c r="D104" s="17">
        <v>2</v>
      </c>
      <c r="E104" s="17">
        <v>0</v>
      </c>
      <c r="F104" s="24"/>
      <c r="G104" s="22" t="s">
        <v>323</v>
      </c>
      <c r="H104" s="12">
        <v>1645005.95</v>
      </c>
      <c r="I104" s="12">
        <v>1193017.95</v>
      </c>
      <c r="J104" s="12">
        <v>0</v>
      </c>
      <c r="K104" s="12">
        <v>0</v>
      </c>
      <c r="L104" s="12">
        <v>451988</v>
      </c>
      <c r="M104" s="12">
        <v>587842.56</v>
      </c>
      <c r="N104" s="12">
        <v>587842.56</v>
      </c>
      <c r="O104" s="12">
        <v>0</v>
      </c>
      <c r="P104" s="12">
        <v>24472134.36</v>
      </c>
      <c r="Q104" s="12">
        <v>24143520.61</v>
      </c>
      <c r="R104" s="12">
        <v>0</v>
      </c>
      <c r="S104" s="12">
        <v>328613.75</v>
      </c>
      <c r="T104" s="12">
        <v>0</v>
      </c>
      <c r="U104" s="12">
        <v>894939.47</v>
      </c>
      <c r="V104" s="317">
        <v>0</v>
      </c>
      <c r="W104" s="311">
        <v>207.11</v>
      </c>
      <c r="X104" s="76">
        <v>7.57</v>
      </c>
    </row>
    <row r="105" spans="1:24" ht="12.75">
      <c r="A105" s="254">
        <v>2</v>
      </c>
      <c r="B105" s="255">
        <v>23</v>
      </c>
      <c r="C105" s="255">
        <v>5</v>
      </c>
      <c r="D105" s="17">
        <v>2</v>
      </c>
      <c r="E105" s="17">
        <v>0</v>
      </c>
      <c r="F105" s="24"/>
      <c r="G105" s="22" t="s">
        <v>365</v>
      </c>
      <c r="H105" s="12">
        <v>22037872.08</v>
      </c>
      <c r="I105" s="12">
        <v>0</v>
      </c>
      <c r="J105" s="12">
        <v>0</v>
      </c>
      <c r="K105" s="12">
        <v>13532237.92</v>
      </c>
      <c r="L105" s="12">
        <v>8505634.16</v>
      </c>
      <c r="M105" s="12">
        <v>375000</v>
      </c>
      <c r="N105" s="12">
        <v>375000</v>
      </c>
      <c r="O105" s="12">
        <v>0</v>
      </c>
      <c r="P105" s="12">
        <v>8130634.16</v>
      </c>
      <c r="Q105" s="12">
        <v>8130634.16</v>
      </c>
      <c r="R105" s="12">
        <v>0</v>
      </c>
      <c r="S105" s="12">
        <v>0</v>
      </c>
      <c r="T105" s="12">
        <v>0</v>
      </c>
      <c r="U105" s="12">
        <v>413522.38</v>
      </c>
      <c r="V105" s="317">
        <v>0</v>
      </c>
      <c r="W105" s="311">
        <v>35.33</v>
      </c>
      <c r="X105" s="76">
        <v>1.79</v>
      </c>
    </row>
    <row r="106" spans="1:24" ht="12.75">
      <c r="A106" s="254">
        <v>2</v>
      </c>
      <c r="B106" s="255">
        <v>17</v>
      </c>
      <c r="C106" s="255">
        <v>2</v>
      </c>
      <c r="D106" s="17">
        <v>2</v>
      </c>
      <c r="E106" s="17">
        <v>0</v>
      </c>
      <c r="F106" s="24"/>
      <c r="G106" s="22" t="s">
        <v>366</v>
      </c>
      <c r="H106" s="12">
        <v>700564.21</v>
      </c>
      <c r="I106" s="12">
        <v>277044.63</v>
      </c>
      <c r="J106" s="12">
        <v>0</v>
      </c>
      <c r="K106" s="12">
        <v>423519.58</v>
      </c>
      <c r="L106" s="12">
        <v>0</v>
      </c>
      <c r="M106" s="12">
        <v>0</v>
      </c>
      <c r="N106" s="12">
        <v>0</v>
      </c>
      <c r="O106" s="12">
        <v>0</v>
      </c>
      <c r="P106" s="12">
        <v>294165.13</v>
      </c>
      <c r="Q106" s="12">
        <v>277044.63</v>
      </c>
      <c r="R106" s="12">
        <v>0</v>
      </c>
      <c r="S106" s="12">
        <v>17120.5</v>
      </c>
      <c r="T106" s="12">
        <v>0</v>
      </c>
      <c r="U106" s="12">
        <v>3181.03</v>
      </c>
      <c r="V106" s="317">
        <v>0</v>
      </c>
      <c r="W106" s="311">
        <v>10.14</v>
      </c>
      <c r="X106" s="76">
        <v>0.1</v>
      </c>
    </row>
    <row r="107" spans="1:24" ht="12.75">
      <c r="A107" s="254">
        <v>2</v>
      </c>
      <c r="B107" s="255">
        <v>18</v>
      </c>
      <c r="C107" s="255">
        <v>1</v>
      </c>
      <c r="D107" s="17">
        <v>2</v>
      </c>
      <c r="E107" s="17">
        <v>0</v>
      </c>
      <c r="F107" s="24"/>
      <c r="G107" s="22" t="s">
        <v>367</v>
      </c>
      <c r="H107" s="12">
        <v>2779347.23</v>
      </c>
      <c r="I107" s="12">
        <v>1375000</v>
      </c>
      <c r="J107" s="12">
        <v>0</v>
      </c>
      <c r="K107" s="12">
        <v>0</v>
      </c>
      <c r="L107" s="12">
        <v>1404347.23</v>
      </c>
      <c r="M107" s="12">
        <v>262255.52</v>
      </c>
      <c r="N107" s="12">
        <v>262255.52</v>
      </c>
      <c r="O107" s="12">
        <v>0</v>
      </c>
      <c r="P107" s="12">
        <v>6728711.78</v>
      </c>
      <c r="Q107" s="12">
        <v>6691022.41</v>
      </c>
      <c r="R107" s="12">
        <v>0</v>
      </c>
      <c r="S107" s="12">
        <v>37689.37</v>
      </c>
      <c r="T107" s="12">
        <v>2923343.85</v>
      </c>
      <c r="U107" s="12">
        <v>331457.59</v>
      </c>
      <c r="V107" s="317">
        <v>0</v>
      </c>
      <c r="W107" s="311">
        <v>85.92</v>
      </c>
      <c r="X107" s="76">
        <v>7.48</v>
      </c>
    </row>
    <row r="108" spans="1:24" ht="12.75">
      <c r="A108" s="254">
        <v>2</v>
      </c>
      <c r="B108" s="255">
        <v>3</v>
      </c>
      <c r="C108" s="255">
        <v>4</v>
      </c>
      <c r="D108" s="17">
        <v>2</v>
      </c>
      <c r="E108" s="17">
        <v>0</v>
      </c>
      <c r="F108" s="24"/>
      <c r="G108" s="22" t="s">
        <v>368</v>
      </c>
      <c r="H108" s="12">
        <v>25310.18</v>
      </c>
      <c r="I108" s="12">
        <v>0</v>
      </c>
      <c r="J108" s="12">
        <v>0</v>
      </c>
      <c r="K108" s="12">
        <v>0</v>
      </c>
      <c r="L108" s="12">
        <v>25310.18</v>
      </c>
      <c r="M108" s="12">
        <v>193583.88</v>
      </c>
      <c r="N108" s="12">
        <v>93583.88</v>
      </c>
      <c r="O108" s="12">
        <v>100000</v>
      </c>
      <c r="P108" s="12">
        <v>4263503.01</v>
      </c>
      <c r="Q108" s="12">
        <v>4263503.01</v>
      </c>
      <c r="R108" s="12">
        <v>0</v>
      </c>
      <c r="S108" s="12">
        <v>0</v>
      </c>
      <c r="T108" s="12">
        <v>400573.45</v>
      </c>
      <c r="U108" s="12">
        <v>258790.97</v>
      </c>
      <c r="V108" s="317">
        <v>0</v>
      </c>
      <c r="W108" s="311">
        <v>96.93</v>
      </c>
      <c r="X108" s="76">
        <v>6.49</v>
      </c>
    </row>
    <row r="109" spans="1:24" ht="12.75">
      <c r="A109" s="254">
        <v>2</v>
      </c>
      <c r="B109" s="255">
        <v>13</v>
      </c>
      <c r="C109" s="255">
        <v>2</v>
      </c>
      <c r="D109" s="17">
        <v>2</v>
      </c>
      <c r="E109" s="17">
        <v>0</v>
      </c>
      <c r="F109" s="24"/>
      <c r="G109" s="22" t="s">
        <v>369</v>
      </c>
      <c r="H109" s="12">
        <v>680874.57</v>
      </c>
      <c r="I109" s="12">
        <v>563685.63</v>
      </c>
      <c r="J109" s="12">
        <v>0</v>
      </c>
      <c r="K109" s="12">
        <v>0</v>
      </c>
      <c r="L109" s="12">
        <v>117188.94</v>
      </c>
      <c r="M109" s="12">
        <v>0</v>
      </c>
      <c r="N109" s="12">
        <v>0</v>
      </c>
      <c r="O109" s="12">
        <v>0</v>
      </c>
      <c r="P109" s="12">
        <v>20005175.63</v>
      </c>
      <c r="Q109" s="12">
        <v>20005175.63</v>
      </c>
      <c r="R109" s="12">
        <v>0</v>
      </c>
      <c r="S109" s="12">
        <v>0</v>
      </c>
      <c r="T109" s="12">
        <v>0</v>
      </c>
      <c r="U109" s="12">
        <v>156434.41</v>
      </c>
      <c r="V109" s="317">
        <v>0</v>
      </c>
      <c r="W109" s="311">
        <v>335.67</v>
      </c>
      <c r="X109" s="76">
        <v>2.62</v>
      </c>
    </row>
    <row r="110" spans="1:24" ht="12.75">
      <c r="A110" s="254">
        <v>2</v>
      </c>
      <c r="B110" s="255">
        <v>9</v>
      </c>
      <c r="C110" s="255">
        <v>3</v>
      </c>
      <c r="D110" s="17">
        <v>2</v>
      </c>
      <c r="E110" s="17">
        <v>0</v>
      </c>
      <c r="F110" s="24"/>
      <c r="G110" s="22" t="s">
        <v>370</v>
      </c>
      <c r="H110" s="12">
        <v>213149.83</v>
      </c>
      <c r="I110" s="12">
        <v>0</v>
      </c>
      <c r="J110" s="12">
        <v>0</v>
      </c>
      <c r="K110" s="12">
        <v>0</v>
      </c>
      <c r="L110" s="12">
        <v>213149.83</v>
      </c>
      <c r="M110" s="12">
        <v>107173</v>
      </c>
      <c r="N110" s="12">
        <v>107173</v>
      </c>
      <c r="O110" s="12">
        <v>0</v>
      </c>
      <c r="P110" s="12">
        <v>3162751.56</v>
      </c>
      <c r="Q110" s="12">
        <v>3120137</v>
      </c>
      <c r="R110" s="12">
        <v>0</v>
      </c>
      <c r="S110" s="12">
        <v>42614.56</v>
      </c>
      <c r="T110" s="12">
        <v>1322334</v>
      </c>
      <c r="U110" s="12">
        <v>134639.35</v>
      </c>
      <c r="V110" s="317">
        <v>0</v>
      </c>
      <c r="W110" s="311">
        <v>75.36</v>
      </c>
      <c r="X110" s="76">
        <v>5.51</v>
      </c>
    </row>
    <row r="111" spans="1:24" ht="12.75">
      <c r="A111" s="254">
        <v>2</v>
      </c>
      <c r="B111" s="255">
        <v>9</v>
      </c>
      <c r="C111" s="255">
        <v>4</v>
      </c>
      <c r="D111" s="17">
        <v>2</v>
      </c>
      <c r="E111" s="17">
        <v>0</v>
      </c>
      <c r="F111" s="24"/>
      <c r="G111" s="22" t="s">
        <v>371</v>
      </c>
      <c r="H111" s="12">
        <v>53720.57</v>
      </c>
      <c r="I111" s="12">
        <v>0</v>
      </c>
      <c r="J111" s="12">
        <v>0</v>
      </c>
      <c r="K111" s="12">
        <v>40220.57</v>
      </c>
      <c r="L111" s="12">
        <v>0</v>
      </c>
      <c r="M111" s="12">
        <v>227135.64</v>
      </c>
      <c r="N111" s="12">
        <v>227135.64</v>
      </c>
      <c r="O111" s="12">
        <v>0</v>
      </c>
      <c r="P111" s="12">
        <v>2964587.31</v>
      </c>
      <c r="Q111" s="12">
        <v>2964587.31</v>
      </c>
      <c r="R111" s="12">
        <v>0</v>
      </c>
      <c r="S111" s="12">
        <v>0</v>
      </c>
      <c r="T111" s="12">
        <v>0</v>
      </c>
      <c r="U111" s="12">
        <v>227135.64</v>
      </c>
      <c r="V111" s="317">
        <v>0</v>
      </c>
      <c r="W111" s="311">
        <v>68.3</v>
      </c>
      <c r="X111" s="76">
        <v>5.23</v>
      </c>
    </row>
    <row r="112" spans="1:24" ht="12.75">
      <c r="A112" s="254">
        <v>2</v>
      </c>
      <c r="B112" s="255">
        <v>9</v>
      </c>
      <c r="C112" s="255">
        <v>5</v>
      </c>
      <c r="D112" s="17">
        <v>2</v>
      </c>
      <c r="E112" s="17">
        <v>0</v>
      </c>
      <c r="F112" s="24"/>
      <c r="G112" s="22" t="s">
        <v>372</v>
      </c>
      <c r="H112" s="12">
        <v>655763</v>
      </c>
      <c r="I112" s="12">
        <v>0</v>
      </c>
      <c r="J112" s="12">
        <v>0</v>
      </c>
      <c r="K112" s="12">
        <v>0</v>
      </c>
      <c r="L112" s="12">
        <v>655763</v>
      </c>
      <c r="M112" s="12">
        <v>203190.6</v>
      </c>
      <c r="N112" s="12">
        <v>203190.6</v>
      </c>
      <c r="O112" s="12">
        <v>0</v>
      </c>
      <c r="P112" s="12">
        <v>5718843.23</v>
      </c>
      <c r="Q112" s="12">
        <v>5718843.23</v>
      </c>
      <c r="R112" s="12">
        <v>0</v>
      </c>
      <c r="S112" s="12">
        <v>0</v>
      </c>
      <c r="T112" s="12">
        <v>0</v>
      </c>
      <c r="U112" s="12">
        <v>278485.87</v>
      </c>
      <c r="V112" s="317">
        <v>0</v>
      </c>
      <c r="W112" s="311">
        <v>138.78</v>
      </c>
      <c r="X112" s="76">
        <v>6.75</v>
      </c>
    </row>
    <row r="113" spans="1:24" ht="12.75">
      <c r="A113" s="254">
        <v>2</v>
      </c>
      <c r="B113" s="255">
        <v>8</v>
      </c>
      <c r="C113" s="255">
        <v>9</v>
      </c>
      <c r="D113" s="17">
        <v>2</v>
      </c>
      <c r="E113" s="17">
        <v>0</v>
      </c>
      <c r="F113" s="24"/>
      <c r="G113" s="22" t="s">
        <v>373</v>
      </c>
      <c r="H113" s="12">
        <v>762799.02</v>
      </c>
      <c r="I113" s="12">
        <v>452417.48</v>
      </c>
      <c r="J113" s="12">
        <v>0</v>
      </c>
      <c r="K113" s="12">
        <v>0</v>
      </c>
      <c r="L113" s="12">
        <v>310381.54</v>
      </c>
      <c r="M113" s="12">
        <v>1192472.08</v>
      </c>
      <c r="N113" s="12">
        <v>1192472.08</v>
      </c>
      <c r="O113" s="12">
        <v>0</v>
      </c>
      <c r="P113" s="12">
        <v>4229956.62</v>
      </c>
      <c r="Q113" s="12">
        <v>3797457.24</v>
      </c>
      <c r="R113" s="12">
        <v>0</v>
      </c>
      <c r="S113" s="12">
        <v>432499.38</v>
      </c>
      <c r="T113" s="12">
        <v>3746012.55</v>
      </c>
      <c r="U113" s="12">
        <v>1226564.55</v>
      </c>
      <c r="V113" s="317">
        <v>1079687</v>
      </c>
      <c r="W113" s="311">
        <v>19.02</v>
      </c>
      <c r="X113" s="76">
        <v>5.77</v>
      </c>
    </row>
    <row r="114" spans="1:24" ht="12.75">
      <c r="A114" s="254">
        <v>2</v>
      </c>
      <c r="B114" s="255">
        <v>10</v>
      </c>
      <c r="C114" s="255">
        <v>4</v>
      </c>
      <c r="D114" s="17">
        <v>2</v>
      </c>
      <c r="E114" s="17">
        <v>0</v>
      </c>
      <c r="F114" s="24"/>
      <c r="G114" s="22" t="s">
        <v>326</v>
      </c>
      <c r="H114" s="12">
        <v>2348387.38</v>
      </c>
      <c r="I114" s="12">
        <v>96000</v>
      </c>
      <c r="J114" s="12">
        <v>0</v>
      </c>
      <c r="K114" s="12">
        <v>0</v>
      </c>
      <c r="L114" s="12">
        <v>2252387.38</v>
      </c>
      <c r="M114" s="12">
        <v>2455536.53</v>
      </c>
      <c r="N114" s="12">
        <v>154903.7</v>
      </c>
      <c r="O114" s="12">
        <v>0</v>
      </c>
      <c r="P114" s="12">
        <v>4219423.89</v>
      </c>
      <c r="Q114" s="12">
        <v>4219345.2</v>
      </c>
      <c r="R114" s="12">
        <v>0</v>
      </c>
      <c r="S114" s="12">
        <v>78.69</v>
      </c>
      <c r="T114" s="12">
        <v>1441621.84</v>
      </c>
      <c r="U114" s="12">
        <v>200751.34</v>
      </c>
      <c r="V114" s="317">
        <v>0</v>
      </c>
      <c r="W114" s="311">
        <v>61.85</v>
      </c>
      <c r="X114" s="76">
        <v>4.46</v>
      </c>
    </row>
    <row r="115" spans="1:24" ht="12.75">
      <c r="A115" s="254">
        <v>2</v>
      </c>
      <c r="B115" s="255">
        <v>11</v>
      </c>
      <c r="C115" s="255">
        <v>2</v>
      </c>
      <c r="D115" s="17">
        <v>2</v>
      </c>
      <c r="E115" s="17">
        <v>0</v>
      </c>
      <c r="F115" s="24"/>
      <c r="G115" s="22" t="s">
        <v>327</v>
      </c>
      <c r="H115" s="12">
        <v>3529850.86</v>
      </c>
      <c r="I115" s="12">
        <v>0</v>
      </c>
      <c r="J115" s="12">
        <v>0</v>
      </c>
      <c r="K115" s="12">
        <v>0</v>
      </c>
      <c r="L115" s="12">
        <v>3529850.86</v>
      </c>
      <c r="M115" s="12">
        <v>385000</v>
      </c>
      <c r="N115" s="12">
        <v>385000</v>
      </c>
      <c r="O115" s="12">
        <v>0</v>
      </c>
      <c r="P115" s="12">
        <v>8731795.1</v>
      </c>
      <c r="Q115" s="12">
        <v>8340000</v>
      </c>
      <c r="R115" s="12">
        <v>0</v>
      </c>
      <c r="S115" s="12">
        <v>391795.1</v>
      </c>
      <c r="T115" s="12">
        <v>0</v>
      </c>
      <c r="U115" s="12">
        <v>491272.04</v>
      </c>
      <c r="V115" s="317">
        <v>0</v>
      </c>
      <c r="W115" s="311">
        <v>79.38</v>
      </c>
      <c r="X115" s="76">
        <v>4.46</v>
      </c>
    </row>
    <row r="116" spans="1:24" ht="12.75">
      <c r="A116" s="254">
        <v>2</v>
      </c>
      <c r="B116" s="255">
        <v>2</v>
      </c>
      <c r="C116" s="255">
        <v>6</v>
      </c>
      <c r="D116" s="17">
        <v>2</v>
      </c>
      <c r="E116" s="17">
        <v>0</v>
      </c>
      <c r="F116" s="24"/>
      <c r="G116" s="22" t="s">
        <v>374</v>
      </c>
      <c r="H116" s="12">
        <v>821590.56</v>
      </c>
      <c r="I116" s="12">
        <v>0</v>
      </c>
      <c r="J116" s="12">
        <v>0</v>
      </c>
      <c r="K116" s="12">
        <v>0</v>
      </c>
      <c r="L116" s="12">
        <v>821590.56</v>
      </c>
      <c r="M116" s="12">
        <v>30156.14</v>
      </c>
      <c r="N116" s="12">
        <v>30156.14</v>
      </c>
      <c r="O116" s="12">
        <v>0</v>
      </c>
      <c r="P116" s="12">
        <v>2074449.31</v>
      </c>
      <c r="Q116" s="12">
        <v>1890563.37</v>
      </c>
      <c r="R116" s="12">
        <v>0</v>
      </c>
      <c r="S116" s="12">
        <v>183885.94</v>
      </c>
      <c r="T116" s="12">
        <v>1711448.08</v>
      </c>
      <c r="U116" s="12">
        <v>38326.26</v>
      </c>
      <c r="V116" s="317">
        <v>0</v>
      </c>
      <c r="W116" s="311">
        <v>8.07</v>
      </c>
      <c r="X116" s="76">
        <v>0.85</v>
      </c>
    </row>
    <row r="117" spans="1:24" ht="12.75">
      <c r="A117" s="254">
        <v>2</v>
      </c>
      <c r="B117" s="255">
        <v>18</v>
      </c>
      <c r="C117" s="255">
        <v>2</v>
      </c>
      <c r="D117" s="17">
        <v>2</v>
      </c>
      <c r="E117" s="17">
        <v>0</v>
      </c>
      <c r="F117" s="24"/>
      <c r="G117" s="22" t="s">
        <v>375</v>
      </c>
      <c r="H117" s="12">
        <v>2961439.7</v>
      </c>
      <c r="I117" s="12">
        <v>0</v>
      </c>
      <c r="J117" s="12">
        <v>0</v>
      </c>
      <c r="K117" s="12">
        <v>0</v>
      </c>
      <c r="L117" s="12">
        <v>2698454.7</v>
      </c>
      <c r="M117" s="12">
        <v>666460.37</v>
      </c>
      <c r="N117" s="12">
        <v>666460.37</v>
      </c>
      <c r="O117" s="12">
        <v>0</v>
      </c>
      <c r="P117" s="12">
        <v>4000000</v>
      </c>
      <c r="Q117" s="12">
        <v>4000000</v>
      </c>
      <c r="R117" s="12">
        <v>0</v>
      </c>
      <c r="S117" s="12">
        <v>0</v>
      </c>
      <c r="T117" s="12">
        <v>0</v>
      </c>
      <c r="U117" s="12">
        <v>729188.22</v>
      </c>
      <c r="V117" s="317">
        <v>0</v>
      </c>
      <c r="W117" s="311">
        <v>89.81</v>
      </c>
      <c r="X117" s="76">
        <v>16.37</v>
      </c>
    </row>
    <row r="118" spans="1:24" ht="12.75">
      <c r="A118" s="254">
        <v>2</v>
      </c>
      <c r="B118" s="255">
        <v>19</v>
      </c>
      <c r="C118" s="255">
        <v>5</v>
      </c>
      <c r="D118" s="17">
        <v>2</v>
      </c>
      <c r="E118" s="17">
        <v>0</v>
      </c>
      <c r="F118" s="24"/>
      <c r="G118" s="22" t="s">
        <v>376</v>
      </c>
      <c r="H118" s="12">
        <v>1497303.88</v>
      </c>
      <c r="I118" s="12">
        <v>129309.65</v>
      </c>
      <c r="J118" s="12">
        <v>0</v>
      </c>
      <c r="K118" s="12">
        <v>0</v>
      </c>
      <c r="L118" s="12">
        <v>1367994.23</v>
      </c>
      <c r="M118" s="12">
        <v>1330000</v>
      </c>
      <c r="N118" s="12">
        <v>180000</v>
      </c>
      <c r="O118" s="12">
        <v>150000</v>
      </c>
      <c r="P118" s="12">
        <v>7545254.11</v>
      </c>
      <c r="Q118" s="12">
        <v>7545254.11</v>
      </c>
      <c r="R118" s="12">
        <v>0</v>
      </c>
      <c r="S118" s="12">
        <v>0</v>
      </c>
      <c r="T118" s="12">
        <v>7545254.11</v>
      </c>
      <c r="U118" s="12">
        <v>396039.47</v>
      </c>
      <c r="V118" s="317">
        <v>0</v>
      </c>
      <c r="W118" s="311">
        <v>0</v>
      </c>
      <c r="X118" s="76">
        <v>9.48</v>
      </c>
    </row>
    <row r="119" spans="1:24" ht="12.75">
      <c r="A119" s="254">
        <v>2</v>
      </c>
      <c r="B119" s="255">
        <v>7</v>
      </c>
      <c r="C119" s="255">
        <v>4</v>
      </c>
      <c r="D119" s="17">
        <v>2</v>
      </c>
      <c r="E119" s="17">
        <v>0</v>
      </c>
      <c r="F119" s="24"/>
      <c r="G119" s="22" t="s">
        <v>377</v>
      </c>
      <c r="H119" s="12">
        <v>851908.79</v>
      </c>
      <c r="I119" s="12">
        <v>0</v>
      </c>
      <c r="J119" s="12">
        <v>0</v>
      </c>
      <c r="K119" s="12">
        <v>0</v>
      </c>
      <c r="L119" s="12">
        <v>851908.79</v>
      </c>
      <c r="M119" s="12">
        <v>1886985.07</v>
      </c>
      <c r="N119" s="12">
        <v>180308.96</v>
      </c>
      <c r="O119" s="12">
        <v>0</v>
      </c>
      <c r="P119" s="12">
        <v>6153951.81</v>
      </c>
      <c r="Q119" s="12">
        <v>6153951.81</v>
      </c>
      <c r="R119" s="12">
        <v>0</v>
      </c>
      <c r="S119" s="12">
        <v>0</v>
      </c>
      <c r="T119" s="12">
        <v>6153951.81</v>
      </c>
      <c r="U119" s="12">
        <v>230173.07</v>
      </c>
      <c r="V119" s="317">
        <v>0</v>
      </c>
      <c r="W119" s="311">
        <v>0</v>
      </c>
      <c r="X119" s="76">
        <v>3.99</v>
      </c>
    </row>
    <row r="120" spans="1:24" ht="12.75">
      <c r="A120" s="254">
        <v>2</v>
      </c>
      <c r="B120" s="255">
        <v>5</v>
      </c>
      <c r="C120" s="255">
        <v>3</v>
      </c>
      <c r="D120" s="17">
        <v>2</v>
      </c>
      <c r="E120" s="17">
        <v>0</v>
      </c>
      <c r="F120" s="24"/>
      <c r="G120" s="22" t="s">
        <v>378</v>
      </c>
      <c r="H120" s="12">
        <v>407614.76</v>
      </c>
      <c r="I120" s="12">
        <v>168361</v>
      </c>
      <c r="J120" s="12">
        <v>0</v>
      </c>
      <c r="K120" s="12">
        <v>0</v>
      </c>
      <c r="L120" s="12">
        <v>239253.76</v>
      </c>
      <c r="M120" s="12">
        <v>70700</v>
      </c>
      <c r="N120" s="12">
        <v>70700</v>
      </c>
      <c r="O120" s="12">
        <v>0</v>
      </c>
      <c r="P120" s="12">
        <v>11529123</v>
      </c>
      <c r="Q120" s="12">
        <v>11529123</v>
      </c>
      <c r="R120" s="12">
        <v>0</v>
      </c>
      <c r="S120" s="12">
        <v>0</v>
      </c>
      <c r="T120" s="12">
        <v>1790923</v>
      </c>
      <c r="U120" s="12">
        <v>173378</v>
      </c>
      <c r="V120" s="317">
        <v>0</v>
      </c>
      <c r="W120" s="311">
        <v>260.87</v>
      </c>
      <c r="X120" s="76">
        <v>4.64</v>
      </c>
    </row>
    <row r="121" spans="1:24" ht="12.75">
      <c r="A121" s="254">
        <v>2</v>
      </c>
      <c r="B121" s="255">
        <v>23</v>
      </c>
      <c r="C121" s="255">
        <v>6</v>
      </c>
      <c r="D121" s="17">
        <v>2</v>
      </c>
      <c r="E121" s="17">
        <v>0</v>
      </c>
      <c r="F121" s="24"/>
      <c r="G121" s="22" t="s">
        <v>379</v>
      </c>
      <c r="H121" s="12">
        <v>197152.51</v>
      </c>
      <c r="I121" s="12">
        <v>0</v>
      </c>
      <c r="J121" s="12">
        <v>0</v>
      </c>
      <c r="K121" s="12">
        <v>0</v>
      </c>
      <c r="L121" s="12">
        <v>197152.51</v>
      </c>
      <c r="M121" s="12">
        <v>62300</v>
      </c>
      <c r="N121" s="12">
        <v>62300</v>
      </c>
      <c r="O121" s="12">
        <v>0</v>
      </c>
      <c r="P121" s="12">
        <v>3348115.42</v>
      </c>
      <c r="Q121" s="12">
        <v>3348115.42</v>
      </c>
      <c r="R121" s="12">
        <v>0</v>
      </c>
      <c r="S121" s="12">
        <v>0</v>
      </c>
      <c r="T121" s="12">
        <v>2542628.42</v>
      </c>
      <c r="U121" s="12">
        <v>77209.4</v>
      </c>
      <c r="V121" s="317">
        <v>0</v>
      </c>
      <c r="W121" s="311">
        <v>28.62</v>
      </c>
      <c r="X121" s="76">
        <v>2.74</v>
      </c>
    </row>
    <row r="122" spans="1:24" ht="12.75">
      <c r="A122" s="254">
        <v>2</v>
      </c>
      <c r="B122" s="255">
        <v>18</v>
      </c>
      <c r="C122" s="255">
        <v>3</v>
      </c>
      <c r="D122" s="17">
        <v>2</v>
      </c>
      <c r="E122" s="17">
        <v>0</v>
      </c>
      <c r="F122" s="24"/>
      <c r="G122" s="22" t="s">
        <v>380</v>
      </c>
      <c r="H122" s="12">
        <v>3665584.94</v>
      </c>
      <c r="I122" s="12">
        <v>0</v>
      </c>
      <c r="J122" s="12">
        <v>0</v>
      </c>
      <c r="K122" s="12">
        <v>0</v>
      </c>
      <c r="L122" s="12">
        <v>3665584.94</v>
      </c>
      <c r="M122" s="12">
        <v>4186000</v>
      </c>
      <c r="N122" s="12">
        <v>26000</v>
      </c>
      <c r="O122" s="12">
        <v>0</v>
      </c>
      <c r="P122" s="12">
        <v>13875003.38</v>
      </c>
      <c r="Q122" s="12">
        <v>13875003.38</v>
      </c>
      <c r="R122" s="12">
        <v>0</v>
      </c>
      <c r="S122" s="12">
        <v>0</v>
      </c>
      <c r="T122" s="12">
        <v>0</v>
      </c>
      <c r="U122" s="12">
        <v>114954.1</v>
      </c>
      <c r="V122" s="317">
        <v>0</v>
      </c>
      <c r="W122" s="311">
        <v>142.99</v>
      </c>
      <c r="X122" s="76">
        <v>1.18</v>
      </c>
    </row>
    <row r="123" spans="1:24" ht="12.75">
      <c r="A123" s="254">
        <v>2</v>
      </c>
      <c r="B123" s="255">
        <v>9</v>
      </c>
      <c r="C123" s="255">
        <v>6</v>
      </c>
      <c r="D123" s="17">
        <v>2</v>
      </c>
      <c r="E123" s="17">
        <v>0</v>
      </c>
      <c r="F123" s="24"/>
      <c r="G123" s="22" t="s">
        <v>381</v>
      </c>
      <c r="H123" s="12">
        <v>1231832.06</v>
      </c>
      <c r="I123" s="12">
        <v>476871.23</v>
      </c>
      <c r="J123" s="12">
        <v>0</v>
      </c>
      <c r="K123" s="12">
        <v>0</v>
      </c>
      <c r="L123" s="12">
        <v>754960.83</v>
      </c>
      <c r="M123" s="12">
        <v>372000</v>
      </c>
      <c r="N123" s="12">
        <v>372000</v>
      </c>
      <c r="O123" s="12">
        <v>0</v>
      </c>
      <c r="P123" s="12">
        <v>8016628.27</v>
      </c>
      <c r="Q123" s="12">
        <v>7958713.14</v>
      </c>
      <c r="R123" s="12">
        <v>0</v>
      </c>
      <c r="S123" s="12">
        <v>57915.13</v>
      </c>
      <c r="T123" s="12">
        <v>2369433.14</v>
      </c>
      <c r="U123" s="12">
        <v>434537.6</v>
      </c>
      <c r="V123" s="317">
        <v>0</v>
      </c>
      <c r="W123" s="311">
        <v>132.91</v>
      </c>
      <c r="X123" s="76">
        <v>10.22</v>
      </c>
    </row>
    <row r="124" spans="1:24" ht="12.75">
      <c r="A124" s="254">
        <v>2</v>
      </c>
      <c r="B124" s="255">
        <v>5</v>
      </c>
      <c r="C124" s="255">
        <v>4</v>
      </c>
      <c r="D124" s="17">
        <v>2</v>
      </c>
      <c r="E124" s="17">
        <v>0</v>
      </c>
      <c r="F124" s="24"/>
      <c r="G124" s="22" t="s">
        <v>382</v>
      </c>
      <c r="H124" s="12">
        <v>1000000</v>
      </c>
      <c r="I124" s="12">
        <v>0</v>
      </c>
      <c r="J124" s="12">
        <v>1000000</v>
      </c>
      <c r="K124" s="12">
        <v>0</v>
      </c>
      <c r="L124" s="12">
        <v>0</v>
      </c>
      <c r="M124" s="12">
        <v>210225.08</v>
      </c>
      <c r="N124" s="12">
        <v>210225.08</v>
      </c>
      <c r="O124" s="12">
        <v>0</v>
      </c>
      <c r="P124" s="12">
        <v>7863741.93</v>
      </c>
      <c r="Q124" s="12">
        <v>7817946.43</v>
      </c>
      <c r="R124" s="12">
        <v>0</v>
      </c>
      <c r="S124" s="12">
        <v>45795.5</v>
      </c>
      <c r="T124" s="12">
        <v>2394417.43</v>
      </c>
      <c r="U124" s="12">
        <v>295681.13</v>
      </c>
      <c r="V124" s="317">
        <v>0</v>
      </c>
      <c r="W124" s="311">
        <v>194.75</v>
      </c>
      <c r="X124" s="76">
        <v>10.52</v>
      </c>
    </row>
    <row r="125" spans="1:24" ht="12.75">
      <c r="A125" s="254">
        <v>2</v>
      </c>
      <c r="B125" s="255">
        <v>6</v>
      </c>
      <c r="C125" s="255">
        <v>7</v>
      </c>
      <c r="D125" s="17">
        <v>2</v>
      </c>
      <c r="E125" s="17">
        <v>0</v>
      </c>
      <c r="F125" s="24"/>
      <c r="G125" s="22" t="s">
        <v>383</v>
      </c>
      <c r="H125" s="12">
        <v>310933.76</v>
      </c>
      <c r="I125" s="12">
        <v>0</v>
      </c>
      <c r="J125" s="12">
        <v>0</v>
      </c>
      <c r="K125" s="12">
        <v>0</v>
      </c>
      <c r="L125" s="12">
        <v>310933.76</v>
      </c>
      <c r="M125" s="12">
        <v>1056721.94</v>
      </c>
      <c r="N125" s="12">
        <v>200000</v>
      </c>
      <c r="O125" s="12">
        <v>0</v>
      </c>
      <c r="P125" s="12">
        <v>5465137.36</v>
      </c>
      <c r="Q125" s="12">
        <v>4973410</v>
      </c>
      <c r="R125" s="12">
        <v>0</v>
      </c>
      <c r="S125" s="12">
        <v>491727.36</v>
      </c>
      <c r="T125" s="12">
        <v>0</v>
      </c>
      <c r="U125" s="12">
        <v>320483.92</v>
      </c>
      <c r="V125" s="317">
        <v>0</v>
      </c>
      <c r="W125" s="311">
        <v>74.53</v>
      </c>
      <c r="X125" s="76">
        <v>4.37</v>
      </c>
    </row>
    <row r="126" spans="1:24" ht="12.75">
      <c r="A126" s="254">
        <v>2</v>
      </c>
      <c r="B126" s="255">
        <v>4</v>
      </c>
      <c r="C126" s="255">
        <v>3</v>
      </c>
      <c r="D126" s="17">
        <v>2</v>
      </c>
      <c r="E126" s="17">
        <v>0</v>
      </c>
      <c r="F126" s="24"/>
      <c r="G126" s="22" t="s">
        <v>384</v>
      </c>
      <c r="H126" s="12">
        <v>749069.56</v>
      </c>
      <c r="I126" s="12">
        <v>0</v>
      </c>
      <c r="J126" s="12">
        <v>0</v>
      </c>
      <c r="K126" s="12">
        <v>0</v>
      </c>
      <c r="L126" s="12">
        <v>749069.56</v>
      </c>
      <c r="M126" s="12">
        <v>935271</v>
      </c>
      <c r="N126" s="12">
        <v>195271</v>
      </c>
      <c r="O126" s="12">
        <v>0</v>
      </c>
      <c r="P126" s="12">
        <v>5151957.98</v>
      </c>
      <c r="Q126" s="12">
        <v>5151957.98</v>
      </c>
      <c r="R126" s="12">
        <v>0</v>
      </c>
      <c r="S126" s="12">
        <v>0</v>
      </c>
      <c r="T126" s="12">
        <v>0</v>
      </c>
      <c r="U126" s="12">
        <v>254544.9</v>
      </c>
      <c r="V126" s="317">
        <v>0</v>
      </c>
      <c r="W126" s="311">
        <v>134.53</v>
      </c>
      <c r="X126" s="76">
        <v>6.64</v>
      </c>
    </row>
    <row r="127" spans="1:24" ht="12.75">
      <c r="A127" s="254">
        <v>2</v>
      </c>
      <c r="B127" s="255">
        <v>8</v>
      </c>
      <c r="C127" s="255">
        <v>11</v>
      </c>
      <c r="D127" s="17">
        <v>2</v>
      </c>
      <c r="E127" s="17">
        <v>0</v>
      </c>
      <c r="F127" s="24"/>
      <c r="G127" s="22" t="s">
        <v>328</v>
      </c>
      <c r="H127" s="12">
        <v>1153311.74</v>
      </c>
      <c r="I127" s="12">
        <v>996356.58</v>
      </c>
      <c r="J127" s="12">
        <v>0</v>
      </c>
      <c r="K127" s="12">
        <v>0</v>
      </c>
      <c r="L127" s="12">
        <v>156955.16</v>
      </c>
      <c r="M127" s="12">
        <v>56011</v>
      </c>
      <c r="N127" s="12">
        <v>56011</v>
      </c>
      <c r="O127" s="12">
        <v>0</v>
      </c>
      <c r="P127" s="12">
        <v>16608676.02</v>
      </c>
      <c r="Q127" s="12">
        <v>16608676.02</v>
      </c>
      <c r="R127" s="12">
        <v>0</v>
      </c>
      <c r="S127" s="12">
        <v>0</v>
      </c>
      <c r="T127" s="12">
        <v>1884301.02</v>
      </c>
      <c r="U127" s="12">
        <v>219798.75</v>
      </c>
      <c r="V127" s="317">
        <v>0</v>
      </c>
      <c r="W127" s="311">
        <v>174.66</v>
      </c>
      <c r="X127" s="76">
        <v>2.6</v>
      </c>
    </row>
    <row r="128" spans="1:24" ht="12.75">
      <c r="A128" s="254">
        <v>2</v>
      </c>
      <c r="B128" s="255">
        <v>14</v>
      </c>
      <c r="C128" s="255">
        <v>6</v>
      </c>
      <c r="D128" s="17">
        <v>2</v>
      </c>
      <c r="E128" s="17">
        <v>0</v>
      </c>
      <c r="F128" s="24"/>
      <c r="G128" s="22" t="s">
        <v>329</v>
      </c>
      <c r="H128" s="12">
        <v>3513087.31</v>
      </c>
      <c r="I128" s="12">
        <v>0</v>
      </c>
      <c r="J128" s="12">
        <v>0</v>
      </c>
      <c r="K128" s="12">
        <v>0</v>
      </c>
      <c r="L128" s="12">
        <v>3513087.31</v>
      </c>
      <c r="M128" s="12">
        <v>0</v>
      </c>
      <c r="N128" s="12">
        <v>0</v>
      </c>
      <c r="O128" s="12">
        <v>0</v>
      </c>
      <c r="P128" s="12">
        <v>16453945.01</v>
      </c>
      <c r="Q128" s="12">
        <v>16453945.01</v>
      </c>
      <c r="R128" s="12">
        <v>0</v>
      </c>
      <c r="S128" s="12">
        <v>0</v>
      </c>
      <c r="T128" s="12">
        <v>0</v>
      </c>
      <c r="U128" s="12">
        <v>182486.33</v>
      </c>
      <c r="V128" s="317">
        <v>0</v>
      </c>
      <c r="W128" s="311">
        <v>202.4</v>
      </c>
      <c r="X128" s="76">
        <v>2.24</v>
      </c>
    </row>
    <row r="129" spans="1:24" ht="12.75">
      <c r="A129" s="254">
        <v>2</v>
      </c>
      <c r="B129" s="255">
        <v>15</v>
      </c>
      <c r="C129" s="255">
        <v>4</v>
      </c>
      <c r="D129" s="17">
        <v>2</v>
      </c>
      <c r="E129" s="17">
        <v>0</v>
      </c>
      <c r="F129" s="24"/>
      <c r="G129" s="22" t="s">
        <v>330</v>
      </c>
      <c r="H129" s="12">
        <v>147081.53</v>
      </c>
      <c r="I129" s="12">
        <v>0</v>
      </c>
      <c r="J129" s="12">
        <v>0</v>
      </c>
      <c r="K129" s="12">
        <v>0</v>
      </c>
      <c r="L129" s="12">
        <v>147081.53</v>
      </c>
      <c r="M129" s="12">
        <v>343902</v>
      </c>
      <c r="N129" s="12">
        <v>343902</v>
      </c>
      <c r="O129" s="12">
        <v>0</v>
      </c>
      <c r="P129" s="12">
        <v>21678853</v>
      </c>
      <c r="Q129" s="12">
        <v>21678853</v>
      </c>
      <c r="R129" s="12">
        <v>0</v>
      </c>
      <c r="S129" s="12">
        <v>0</v>
      </c>
      <c r="T129" s="12">
        <v>0</v>
      </c>
      <c r="U129" s="12">
        <v>547134.96</v>
      </c>
      <c r="V129" s="317">
        <v>0</v>
      </c>
      <c r="W129" s="311">
        <v>195.75</v>
      </c>
      <c r="X129" s="76">
        <v>4.94</v>
      </c>
    </row>
    <row r="130" spans="1:24" ht="12.75">
      <c r="A130" s="254">
        <v>2</v>
      </c>
      <c r="B130" s="255">
        <v>1</v>
      </c>
      <c r="C130" s="255">
        <v>5</v>
      </c>
      <c r="D130" s="17">
        <v>2</v>
      </c>
      <c r="E130" s="17">
        <v>0</v>
      </c>
      <c r="F130" s="24"/>
      <c r="G130" s="22" t="s">
        <v>385</v>
      </c>
      <c r="H130" s="12">
        <v>5598236.54</v>
      </c>
      <c r="I130" s="12">
        <v>503870</v>
      </c>
      <c r="J130" s="12">
        <v>0</v>
      </c>
      <c r="K130" s="12">
        <v>0</v>
      </c>
      <c r="L130" s="12">
        <v>5094366.54</v>
      </c>
      <c r="M130" s="12">
        <v>6660975.12</v>
      </c>
      <c r="N130" s="12">
        <v>0</v>
      </c>
      <c r="O130" s="12">
        <v>0</v>
      </c>
      <c r="P130" s="12">
        <v>6650897.5</v>
      </c>
      <c r="Q130" s="12">
        <v>6650897.5</v>
      </c>
      <c r="R130" s="12">
        <v>0</v>
      </c>
      <c r="S130" s="12">
        <v>0</v>
      </c>
      <c r="T130" s="12">
        <v>0</v>
      </c>
      <c r="U130" s="12">
        <v>47465.75</v>
      </c>
      <c r="V130" s="317">
        <v>0</v>
      </c>
      <c r="W130" s="311">
        <v>95.76</v>
      </c>
      <c r="X130" s="76">
        <v>0.68</v>
      </c>
    </row>
    <row r="131" spans="1:24" ht="12.75">
      <c r="A131" s="254">
        <v>2</v>
      </c>
      <c r="B131" s="255">
        <v>5</v>
      </c>
      <c r="C131" s="255">
        <v>5</v>
      </c>
      <c r="D131" s="17">
        <v>2</v>
      </c>
      <c r="E131" s="17">
        <v>0</v>
      </c>
      <c r="F131" s="24"/>
      <c r="G131" s="22" t="s">
        <v>386</v>
      </c>
      <c r="H131" s="12">
        <v>228835.93</v>
      </c>
      <c r="I131" s="12">
        <v>61475</v>
      </c>
      <c r="J131" s="12">
        <v>0</v>
      </c>
      <c r="K131" s="12">
        <v>0</v>
      </c>
      <c r="L131" s="12">
        <v>167360.93</v>
      </c>
      <c r="M131" s="12">
        <v>139270</v>
      </c>
      <c r="N131" s="12">
        <v>139270</v>
      </c>
      <c r="O131" s="12">
        <v>0</v>
      </c>
      <c r="P131" s="12">
        <v>4174042</v>
      </c>
      <c r="Q131" s="12">
        <v>4174042</v>
      </c>
      <c r="R131" s="12">
        <v>0</v>
      </c>
      <c r="S131" s="12">
        <v>0</v>
      </c>
      <c r="T131" s="12">
        <v>126880</v>
      </c>
      <c r="U131" s="12">
        <v>185894.13</v>
      </c>
      <c r="V131" s="317">
        <v>0</v>
      </c>
      <c r="W131" s="311">
        <v>162.4</v>
      </c>
      <c r="X131" s="76">
        <v>7.45</v>
      </c>
    </row>
    <row r="132" spans="1:24" ht="12.75">
      <c r="A132" s="254">
        <v>2</v>
      </c>
      <c r="B132" s="255">
        <v>3</v>
      </c>
      <c r="C132" s="255">
        <v>5</v>
      </c>
      <c r="D132" s="17">
        <v>2</v>
      </c>
      <c r="E132" s="17">
        <v>0</v>
      </c>
      <c r="F132" s="24"/>
      <c r="G132" s="22" t="s">
        <v>387</v>
      </c>
      <c r="H132" s="12">
        <v>880776.02</v>
      </c>
      <c r="I132" s="12">
        <v>753776.02</v>
      </c>
      <c r="J132" s="12">
        <v>0</v>
      </c>
      <c r="K132" s="12">
        <v>0</v>
      </c>
      <c r="L132" s="12">
        <v>127000</v>
      </c>
      <c r="M132" s="12">
        <v>112713.75</v>
      </c>
      <c r="N132" s="12">
        <v>112713.75</v>
      </c>
      <c r="O132" s="12">
        <v>0</v>
      </c>
      <c r="P132" s="12">
        <v>4315629.68</v>
      </c>
      <c r="Q132" s="12">
        <v>4241063.36</v>
      </c>
      <c r="R132" s="12">
        <v>0</v>
      </c>
      <c r="S132" s="12">
        <v>74566.32</v>
      </c>
      <c r="T132" s="12">
        <v>0</v>
      </c>
      <c r="U132" s="12">
        <v>163576.62</v>
      </c>
      <c r="V132" s="317">
        <v>0</v>
      </c>
      <c r="W132" s="311">
        <v>205.79</v>
      </c>
      <c r="X132" s="76">
        <v>7.8</v>
      </c>
    </row>
    <row r="133" spans="1:24" ht="12.75">
      <c r="A133" s="254">
        <v>2</v>
      </c>
      <c r="B133" s="255">
        <v>26</v>
      </c>
      <c r="C133" s="255">
        <v>3</v>
      </c>
      <c r="D133" s="17">
        <v>2</v>
      </c>
      <c r="E133" s="17">
        <v>0</v>
      </c>
      <c r="F133" s="24"/>
      <c r="G133" s="22" t="s">
        <v>388</v>
      </c>
      <c r="H133" s="12">
        <v>401000</v>
      </c>
      <c r="I133" s="12">
        <v>0</v>
      </c>
      <c r="J133" s="12">
        <v>0</v>
      </c>
      <c r="K133" s="12">
        <v>0</v>
      </c>
      <c r="L133" s="12">
        <v>401000</v>
      </c>
      <c r="M133" s="12">
        <v>151593.19</v>
      </c>
      <c r="N133" s="12">
        <v>151593.19</v>
      </c>
      <c r="O133" s="12">
        <v>0</v>
      </c>
      <c r="P133" s="12">
        <v>4773512.15</v>
      </c>
      <c r="Q133" s="12">
        <v>4773267.53</v>
      </c>
      <c r="R133" s="12">
        <v>0</v>
      </c>
      <c r="S133" s="12">
        <v>244.62</v>
      </c>
      <c r="T133" s="12">
        <v>0</v>
      </c>
      <c r="U133" s="12">
        <v>217472.54</v>
      </c>
      <c r="V133" s="317">
        <v>0</v>
      </c>
      <c r="W133" s="311">
        <v>139.96</v>
      </c>
      <c r="X133" s="76">
        <v>6.37</v>
      </c>
    </row>
    <row r="134" spans="1:24" ht="12.75">
      <c r="A134" s="254">
        <v>2</v>
      </c>
      <c r="B134" s="255">
        <v>10</v>
      </c>
      <c r="C134" s="255">
        <v>6</v>
      </c>
      <c r="D134" s="17">
        <v>2</v>
      </c>
      <c r="E134" s="17">
        <v>0</v>
      </c>
      <c r="F134" s="24"/>
      <c r="G134" s="22" t="s">
        <v>389</v>
      </c>
      <c r="H134" s="12">
        <v>616143.84</v>
      </c>
      <c r="I134" s="12">
        <v>0</v>
      </c>
      <c r="J134" s="12">
        <v>0</v>
      </c>
      <c r="K134" s="12">
        <v>178014.89</v>
      </c>
      <c r="L134" s="12">
        <v>438128.95</v>
      </c>
      <c r="M134" s="12">
        <v>1500</v>
      </c>
      <c r="N134" s="12">
        <v>1500</v>
      </c>
      <c r="O134" s="12">
        <v>0</v>
      </c>
      <c r="P134" s="12">
        <v>436628.95</v>
      </c>
      <c r="Q134" s="12">
        <v>436628.95</v>
      </c>
      <c r="R134" s="12">
        <v>0</v>
      </c>
      <c r="S134" s="12">
        <v>0</v>
      </c>
      <c r="T134" s="12">
        <v>250000</v>
      </c>
      <c r="U134" s="12">
        <v>15819.98</v>
      </c>
      <c r="V134" s="317">
        <v>0</v>
      </c>
      <c r="W134" s="311">
        <v>14.74</v>
      </c>
      <c r="X134" s="76">
        <v>1.24</v>
      </c>
    </row>
    <row r="135" spans="1:24" ht="12.75">
      <c r="A135" s="254">
        <v>2</v>
      </c>
      <c r="B135" s="255">
        <v>6</v>
      </c>
      <c r="C135" s="255">
        <v>8</v>
      </c>
      <c r="D135" s="17">
        <v>2</v>
      </c>
      <c r="E135" s="17">
        <v>0</v>
      </c>
      <c r="F135" s="24"/>
      <c r="G135" s="22" t="s">
        <v>390</v>
      </c>
      <c r="H135" s="12">
        <v>794631.66</v>
      </c>
      <c r="I135" s="12">
        <v>206054.15</v>
      </c>
      <c r="J135" s="12">
        <v>0</v>
      </c>
      <c r="K135" s="12">
        <v>0</v>
      </c>
      <c r="L135" s="12">
        <v>588577.51</v>
      </c>
      <c r="M135" s="12">
        <v>493822.4</v>
      </c>
      <c r="N135" s="12">
        <v>493822.4</v>
      </c>
      <c r="O135" s="12">
        <v>0</v>
      </c>
      <c r="P135" s="12">
        <v>10325960.72</v>
      </c>
      <c r="Q135" s="12">
        <v>9505131.53</v>
      </c>
      <c r="R135" s="12">
        <v>0</v>
      </c>
      <c r="S135" s="12">
        <v>820829.19</v>
      </c>
      <c r="T135" s="12">
        <v>1964020.09</v>
      </c>
      <c r="U135" s="12">
        <v>606764.22</v>
      </c>
      <c r="V135" s="317">
        <v>98000</v>
      </c>
      <c r="W135" s="311">
        <v>154.82</v>
      </c>
      <c r="X135" s="76">
        <v>9.42</v>
      </c>
    </row>
    <row r="136" spans="1:24" ht="12.75">
      <c r="A136" s="254">
        <v>2</v>
      </c>
      <c r="B136" s="255">
        <v>17</v>
      </c>
      <c r="C136" s="255">
        <v>3</v>
      </c>
      <c r="D136" s="17">
        <v>2</v>
      </c>
      <c r="E136" s="17">
        <v>0</v>
      </c>
      <c r="F136" s="24"/>
      <c r="G136" s="22" t="s">
        <v>391</v>
      </c>
      <c r="H136" s="12">
        <v>72067.26</v>
      </c>
      <c r="I136" s="12">
        <v>0</v>
      </c>
      <c r="J136" s="12">
        <v>0</v>
      </c>
      <c r="K136" s="12">
        <v>0</v>
      </c>
      <c r="L136" s="12">
        <v>72067.26</v>
      </c>
      <c r="M136" s="12">
        <v>103750</v>
      </c>
      <c r="N136" s="12">
        <v>103750</v>
      </c>
      <c r="O136" s="12">
        <v>0</v>
      </c>
      <c r="P136" s="12">
        <v>1239124.58</v>
      </c>
      <c r="Q136" s="12">
        <v>1239124.58</v>
      </c>
      <c r="R136" s="12">
        <v>0</v>
      </c>
      <c r="S136" s="12">
        <v>0</v>
      </c>
      <c r="T136" s="12">
        <v>0</v>
      </c>
      <c r="U136" s="12">
        <v>124168.03</v>
      </c>
      <c r="V136" s="317">
        <v>0</v>
      </c>
      <c r="W136" s="311">
        <v>38</v>
      </c>
      <c r="X136" s="76">
        <v>3.8</v>
      </c>
    </row>
    <row r="137" spans="1:24" ht="12.75">
      <c r="A137" s="254">
        <v>2</v>
      </c>
      <c r="B137" s="255">
        <v>16</v>
      </c>
      <c r="C137" s="255">
        <v>6</v>
      </c>
      <c r="D137" s="17">
        <v>2</v>
      </c>
      <c r="E137" s="17">
        <v>0</v>
      </c>
      <c r="F137" s="24"/>
      <c r="G137" s="22" t="s">
        <v>392</v>
      </c>
      <c r="H137" s="12">
        <v>166935.92</v>
      </c>
      <c r="I137" s="12">
        <v>0</v>
      </c>
      <c r="J137" s="12">
        <v>0</v>
      </c>
      <c r="K137" s="12">
        <v>0</v>
      </c>
      <c r="L137" s="12">
        <v>166935.92</v>
      </c>
      <c r="M137" s="12">
        <v>159400</v>
      </c>
      <c r="N137" s="12">
        <v>159400</v>
      </c>
      <c r="O137" s="12">
        <v>0</v>
      </c>
      <c r="P137" s="12">
        <v>5210614.05</v>
      </c>
      <c r="Q137" s="12">
        <v>5206800</v>
      </c>
      <c r="R137" s="12">
        <v>0</v>
      </c>
      <c r="S137" s="12">
        <v>3814.05</v>
      </c>
      <c r="T137" s="12">
        <v>0</v>
      </c>
      <c r="U137" s="12">
        <v>230074.43</v>
      </c>
      <c r="V137" s="317">
        <v>0</v>
      </c>
      <c r="W137" s="311">
        <v>134.64</v>
      </c>
      <c r="X137" s="76">
        <v>5.94</v>
      </c>
    </row>
    <row r="138" spans="1:24" ht="12.75">
      <c r="A138" s="254">
        <v>2</v>
      </c>
      <c r="B138" s="255">
        <v>11</v>
      </c>
      <c r="C138" s="255">
        <v>3</v>
      </c>
      <c r="D138" s="17">
        <v>2</v>
      </c>
      <c r="E138" s="17">
        <v>0</v>
      </c>
      <c r="F138" s="24"/>
      <c r="G138" s="22" t="s">
        <v>393</v>
      </c>
      <c r="H138" s="12">
        <v>9090918.1</v>
      </c>
      <c r="I138" s="12">
        <v>0</v>
      </c>
      <c r="J138" s="12">
        <v>0</v>
      </c>
      <c r="K138" s="12">
        <v>8835918.1</v>
      </c>
      <c r="L138" s="12">
        <v>0</v>
      </c>
      <c r="M138" s="12">
        <v>0</v>
      </c>
      <c r="N138" s="12">
        <v>0</v>
      </c>
      <c r="O138" s="12">
        <v>0</v>
      </c>
      <c r="P138" s="12">
        <v>53086.53</v>
      </c>
      <c r="Q138" s="12">
        <v>0</v>
      </c>
      <c r="R138" s="12">
        <v>0</v>
      </c>
      <c r="S138" s="12">
        <v>53086.53</v>
      </c>
      <c r="T138" s="12">
        <v>0</v>
      </c>
      <c r="U138" s="12">
        <v>0</v>
      </c>
      <c r="V138" s="317">
        <v>0</v>
      </c>
      <c r="W138" s="311">
        <v>0.54</v>
      </c>
      <c r="X138" s="76">
        <v>0</v>
      </c>
    </row>
    <row r="139" spans="1:24" ht="12.75">
      <c r="A139" s="254">
        <v>2</v>
      </c>
      <c r="B139" s="255">
        <v>9</v>
      </c>
      <c r="C139" s="255">
        <v>8</v>
      </c>
      <c r="D139" s="17">
        <v>2</v>
      </c>
      <c r="E139" s="17">
        <v>0</v>
      </c>
      <c r="F139" s="24"/>
      <c r="G139" s="22" t="s">
        <v>394</v>
      </c>
      <c r="H139" s="12">
        <v>158618.74</v>
      </c>
      <c r="I139" s="12">
        <v>0</v>
      </c>
      <c r="J139" s="12">
        <v>0</v>
      </c>
      <c r="K139" s="12">
        <v>0</v>
      </c>
      <c r="L139" s="12">
        <v>158618.74</v>
      </c>
      <c r="M139" s="12">
        <v>87212.8</v>
      </c>
      <c r="N139" s="12">
        <v>87212.8</v>
      </c>
      <c r="O139" s="12">
        <v>0</v>
      </c>
      <c r="P139" s="12">
        <v>4110305.83</v>
      </c>
      <c r="Q139" s="12">
        <v>4110305.83</v>
      </c>
      <c r="R139" s="12">
        <v>0</v>
      </c>
      <c r="S139" s="12">
        <v>0</v>
      </c>
      <c r="T139" s="12">
        <v>3511635</v>
      </c>
      <c r="U139" s="12">
        <v>138633.86</v>
      </c>
      <c r="V139" s="317">
        <v>0</v>
      </c>
      <c r="W139" s="311">
        <v>28.57</v>
      </c>
      <c r="X139" s="76">
        <v>6.61</v>
      </c>
    </row>
    <row r="140" spans="1:24" ht="12.75">
      <c r="A140" s="254">
        <v>2</v>
      </c>
      <c r="B140" s="255">
        <v>10</v>
      </c>
      <c r="C140" s="255">
        <v>7</v>
      </c>
      <c r="D140" s="17">
        <v>2</v>
      </c>
      <c r="E140" s="17">
        <v>0</v>
      </c>
      <c r="F140" s="24"/>
      <c r="G140" s="22" t="s">
        <v>395</v>
      </c>
      <c r="H140" s="12">
        <v>207500.67</v>
      </c>
      <c r="I140" s="12">
        <v>0</v>
      </c>
      <c r="J140" s="12">
        <v>0</v>
      </c>
      <c r="K140" s="12">
        <v>0</v>
      </c>
      <c r="L140" s="12">
        <v>207500.67</v>
      </c>
      <c r="M140" s="12">
        <v>351250</v>
      </c>
      <c r="N140" s="12">
        <v>191550</v>
      </c>
      <c r="O140" s="12">
        <v>0</v>
      </c>
      <c r="P140" s="12">
        <v>5298702.85</v>
      </c>
      <c r="Q140" s="12">
        <v>5285426.31</v>
      </c>
      <c r="R140" s="12">
        <v>0</v>
      </c>
      <c r="S140" s="12">
        <v>13276.54</v>
      </c>
      <c r="T140" s="12">
        <v>3938762.31</v>
      </c>
      <c r="U140" s="12">
        <v>226615.22</v>
      </c>
      <c r="V140" s="317">
        <v>0</v>
      </c>
      <c r="W140" s="311">
        <v>38.37</v>
      </c>
      <c r="X140" s="76">
        <v>6.39</v>
      </c>
    </row>
    <row r="141" spans="1:24" ht="12.75">
      <c r="A141" s="254">
        <v>2</v>
      </c>
      <c r="B141" s="255">
        <v>6</v>
      </c>
      <c r="C141" s="255">
        <v>9</v>
      </c>
      <c r="D141" s="17">
        <v>2</v>
      </c>
      <c r="E141" s="17">
        <v>0</v>
      </c>
      <c r="F141" s="24"/>
      <c r="G141" s="22" t="s">
        <v>396</v>
      </c>
      <c r="H141" s="12">
        <v>1606017</v>
      </c>
      <c r="I141" s="12">
        <v>400000</v>
      </c>
      <c r="J141" s="12">
        <v>0</v>
      </c>
      <c r="K141" s="12">
        <v>0</v>
      </c>
      <c r="L141" s="12">
        <v>1201517</v>
      </c>
      <c r="M141" s="12">
        <v>2654386</v>
      </c>
      <c r="N141" s="12">
        <v>1022766</v>
      </c>
      <c r="O141" s="12">
        <v>0</v>
      </c>
      <c r="P141" s="12">
        <v>7507350.09</v>
      </c>
      <c r="Q141" s="12">
        <v>7479358.65</v>
      </c>
      <c r="R141" s="12">
        <v>0</v>
      </c>
      <c r="S141" s="12">
        <v>27991.44</v>
      </c>
      <c r="T141" s="12">
        <v>4076733</v>
      </c>
      <c r="U141" s="12">
        <v>1065410.5</v>
      </c>
      <c r="V141" s="317">
        <v>240000</v>
      </c>
      <c r="W141" s="311">
        <v>69.41</v>
      </c>
      <c r="X141" s="76">
        <v>16.7</v>
      </c>
    </row>
    <row r="142" spans="1:24" ht="12.75">
      <c r="A142" s="254">
        <v>2</v>
      </c>
      <c r="B142" s="255">
        <v>21</v>
      </c>
      <c r="C142" s="255">
        <v>7</v>
      </c>
      <c r="D142" s="17">
        <v>2</v>
      </c>
      <c r="E142" s="17">
        <v>0</v>
      </c>
      <c r="F142" s="24"/>
      <c r="G142" s="22" t="s">
        <v>397</v>
      </c>
      <c r="H142" s="12">
        <v>6185526.68</v>
      </c>
      <c r="I142" s="12">
        <v>0</v>
      </c>
      <c r="J142" s="12">
        <v>0</v>
      </c>
      <c r="K142" s="12">
        <v>3999005.95</v>
      </c>
      <c r="L142" s="12">
        <v>2186520.73</v>
      </c>
      <c r="M142" s="12">
        <v>29685</v>
      </c>
      <c r="N142" s="12">
        <v>29685</v>
      </c>
      <c r="O142" s="12">
        <v>0</v>
      </c>
      <c r="P142" s="12">
        <v>2156835.73</v>
      </c>
      <c r="Q142" s="12">
        <v>2156835.73</v>
      </c>
      <c r="R142" s="12">
        <v>0</v>
      </c>
      <c r="S142" s="12">
        <v>0</v>
      </c>
      <c r="T142" s="12">
        <v>0</v>
      </c>
      <c r="U142" s="12">
        <v>51027.12</v>
      </c>
      <c r="V142" s="317">
        <v>0</v>
      </c>
      <c r="W142" s="311">
        <v>81.4</v>
      </c>
      <c r="X142" s="76">
        <v>1.92</v>
      </c>
    </row>
    <row r="143" spans="1:24" ht="12.75">
      <c r="A143" s="254">
        <v>2</v>
      </c>
      <c r="B143" s="255">
        <v>24</v>
      </c>
      <c r="C143" s="255">
        <v>4</v>
      </c>
      <c r="D143" s="17">
        <v>2</v>
      </c>
      <c r="E143" s="17">
        <v>0</v>
      </c>
      <c r="F143" s="24"/>
      <c r="G143" s="22" t="s">
        <v>398</v>
      </c>
      <c r="H143" s="12">
        <v>1317418.58</v>
      </c>
      <c r="I143" s="12">
        <v>0</v>
      </c>
      <c r="J143" s="12">
        <v>0</v>
      </c>
      <c r="K143" s="12">
        <v>0</v>
      </c>
      <c r="L143" s="12">
        <v>1317418.58</v>
      </c>
      <c r="M143" s="12">
        <v>252881.9</v>
      </c>
      <c r="N143" s="12">
        <v>252881.9</v>
      </c>
      <c r="O143" s="12">
        <v>0</v>
      </c>
      <c r="P143" s="12">
        <v>7168333.5</v>
      </c>
      <c r="Q143" s="12">
        <v>7168333.5</v>
      </c>
      <c r="R143" s="12">
        <v>0</v>
      </c>
      <c r="S143" s="12">
        <v>0</v>
      </c>
      <c r="T143" s="12">
        <v>0</v>
      </c>
      <c r="U143" s="12">
        <v>347498.44</v>
      </c>
      <c r="V143" s="317">
        <v>0</v>
      </c>
      <c r="W143" s="311">
        <v>189.53</v>
      </c>
      <c r="X143" s="76">
        <v>9.18</v>
      </c>
    </row>
    <row r="144" spans="1:24" ht="12.75">
      <c r="A144" s="254">
        <v>2</v>
      </c>
      <c r="B144" s="255">
        <v>25</v>
      </c>
      <c r="C144" s="255">
        <v>5</v>
      </c>
      <c r="D144" s="17">
        <v>2</v>
      </c>
      <c r="E144" s="17">
        <v>0</v>
      </c>
      <c r="F144" s="24"/>
      <c r="G144" s="22" t="s">
        <v>399</v>
      </c>
      <c r="H144" s="12">
        <v>431181.89</v>
      </c>
      <c r="I144" s="12">
        <v>0</v>
      </c>
      <c r="J144" s="12">
        <v>0</v>
      </c>
      <c r="K144" s="12">
        <v>0</v>
      </c>
      <c r="L144" s="12">
        <v>431181.89</v>
      </c>
      <c r="M144" s="12">
        <v>30000</v>
      </c>
      <c r="N144" s="12">
        <v>30000</v>
      </c>
      <c r="O144" s="12">
        <v>0</v>
      </c>
      <c r="P144" s="12">
        <v>5707711.11</v>
      </c>
      <c r="Q144" s="12">
        <v>5678000</v>
      </c>
      <c r="R144" s="12">
        <v>0</v>
      </c>
      <c r="S144" s="12">
        <v>29711.11</v>
      </c>
      <c r="T144" s="12">
        <v>0</v>
      </c>
      <c r="U144" s="12">
        <v>87441.77</v>
      </c>
      <c r="V144" s="317">
        <v>0</v>
      </c>
      <c r="W144" s="311">
        <v>126.12</v>
      </c>
      <c r="X144" s="76">
        <v>1.93</v>
      </c>
    </row>
    <row r="145" spans="1:24" ht="12.75">
      <c r="A145" s="254">
        <v>2</v>
      </c>
      <c r="B145" s="255">
        <v>19</v>
      </c>
      <c r="C145" s="255">
        <v>7</v>
      </c>
      <c r="D145" s="17">
        <v>2</v>
      </c>
      <c r="E145" s="17">
        <v>0</v>
      </c>
      <c r="F145" s="24"/>
      <c r="G145" s="22" t="s">
        <v>337</v>
      </c>
      <c r="H145" s="12">
        <v>1146939.51</v>
      </c>
      <c r="I145" s="12">
        <v>0</v>
      </c>
      <c r="J145" s="12">
        <v>0</v>
      </c>
      <c r="K145" s="12">
        <v>0</v>
      </c>
      <c r="L145" s="12">
        <v>1146939.51</v>
      </c>
      <c r="M145" s="12">
        <v>625877.66</v>
      </c>
      <c r="N145" s="12">
        <v>625877.66</v>
      </c>
      <c r="O145" s="12">
        <v>0</v>
      </c>
      <c r="P145" s="12">
        <v>18709533.07</v>
      </c>
      <c r="Q145" s="12">
        <v>18709533.07</v>
      </c>
      <c r="R145" s="12">
        <v>0</v>
      </c>
      <c r="S145" s="12">
        <v>0</v>
      </c>
      <c r="T145" s="12">
        <v>2490873.19</v>
      </c>
      <c r="U145" s="12">
        <v>836048.05</v>
      </c>
      <c r="V145" s="317">
        <v>0</v>
      </c>
      <c r="W145" s="311">
        <v>134.01</v>
      </c>
      <c r="X145" s="76">
        <v>6.9</v>
      </c>
    </row>
    <row r="146" spans="1:24" ht="12.75">
      <c r="A146" s="254">
        <v>2</v>
      </c>
      <c r="B146" s="255">
        <v>18</v>
      </c>
      <c r="C146" s="255">
        <v>5</v>
      </c>
      <c r="D146" s="17">
        <v>2</v>
      </c>
      <c r="E146" s="17">
        <v>0</v>
      </c>
      <c r="F146" s="24"/>
      <c r="G146" s="22" t="s">
        <v>400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192810</v>
      </c>
      <c r="N146" s="12">
        <v>192810</v>
      </c>
      <c r="O146" s="12">
        <v>0</v>
      </c>
      <c r="P146" s="12">
        <v>4412088.63</v>
      </c>
      <c r="Q146" s="12">
        <v>4412088.63</v>
      </c>
      <c r="R146" s="12">
        <v>0</v>
      </c>
      <c r="S146" s="12">
        <v>0</v>
      </c>
      <c r="T146" s="12">
        <v>0</v>
      </c>
      <c r="U146" s="12">
        <v>242197.93</v>
      </c>
      <c r="V146" s="317">
        <v>0</v>
      </c>
      <c r="W146" s="311">
        <v>106.15</v>
      </c>
      <c r="X146" s="76">
        <v>5.82</v>
      </c>
    </row>
    <row r="147" spans="1:24" ht="12.75">
      <c r="A147" s="254">
        <v>2</v>
      </c>
      <c r="B147" s="255">
        <v>21</v>
      </c>
      <c r="C147" s="255">
        <v>8</v>
      </c>
      <c r="D147" s="17">
        <v>2</v>
      </c>
      <c r="E147" s="17">
        <v>0</v>
      </c>
      <c r="F147" s="24"/>
      <c r="G147" s="22" t="s">
        <v>401</v>
      </c>
      <c r="H147" s="12">
        <v>300000</v>
      </c>
      <c r="I147" s="12">
        <v>300000</v>
      </c>
      <c r="J147" s="12">
        <v>0</v>
      </c>
      <c r="K147" s="12">
        <v>0</v>
      </c>
      <c r="L147" s="12">
        <v>0</v>
      </c>
      <c r="M147" s="12">
        <v>162995.43</v>
      </c>
      <c r="N147" s="12">
        <v>162995.43</v>
      </c>
      <c r="O147" s="12">
        <v>0</v>
      </c>
      <c r="P147" s="12">
        <v>6633691.78</v>
      </c>
      <c r="Q147" s="12">
        <v>6557092.59</v>
      </c>
      <c r="R147" s="12">
        <v>0</v>
      </c>
      <c r="S147" s="12">
        <v>76599.19</v>
      </c>
      <c r="T147" s="12">
        <v>1795424.5</v>
      </c>
      <c r="U147" s="12">
        <v>238174.8</v>
      </c>
      <c r="V147" s="317">
        <v>0</v>
      </c>
      <c r="W147" s="311">
        <v>104.89</v>
      </c>
      <c r="X147" s="76">
        <v>5.16</v>
      </c>
    </row>
    <row r="148" spans="1:24" ht="12.75">
      <c r="A148" s="254">
        <v>2</v>
      </c>
      <c r="B148" s="255">
        <v>1</v>
      </c>
      <c r="C148" s="255">
        <v>6</v>
      </c>
      <c r="D148" s="17">
        <v>2</v>
      </c>
      <c r="E148" s="17">
        <v>0</v>
      </c>
      <c r="F148" s="24"/>
      <c r="G148" s="22" t="s">
        <v>402</v>
      </c>
      <c r="H148" s="12">
        <v>2310028.74</v>
      </c>
      <c r="I148" s="12">
        <v>0</v>
      </c>
      <c r="J148" s="12">
        <v>0</v>
      </c>
      <c r="K148" s="12">
        <v>2310028.74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317">
        <v>0</v>
      </c>
      <c r="W148" s="311">
        <v>0</v>
      </c>
      <c r="X148" s="76">
        <v>0</v>
      </c>
    </row>
    <row r="149" spans="1:24" ht="12.75">
      <c r="A149" s="254">
        <v>2</v>
      </c>
      <c r="B149" s="255">
        <v>5</v>
      </c>
      <c r="C149" s="255">
        <v>6</v>
      </c>
      <c r="D149" s="17">
        <v>2</v>
      </c>
      <c r="E149" s="17">
        <v>0</v>
      </c>
      <c r="F149" s="24"/>
      <c r="G149" s="22" t="s">
        <v>403</v>
      </c>
      <c r="H149" s="12">
        <v>515387</v>
      </c>
      <c r="I149" s="12">
        <v>247465</v>
      </c>
      <c r="J149" s="12">
        <v>0</v>
      </c>
      <c r="K149" s="12">
        <v>0</v>
      </c>
      <c r="L149" s="12">
        <v>267922</v>
      </c>
      <c r="M149" s="12">
        <v>150513.48</v>
      </c>
      <c r="N149" s="12">
        <v>150513.48</v>
      </c>
      <c r="O149" s="12">
        <v>0</v>
      </c>
      <c r="P149" s="12">
        <v>4902202.79</v>
      </c>
      <c r="Q149" s="12">
        <v>4815737.43</v>
      </c>
      <c r="R149" s="12">
        <v>0</v>
      </c>
      <c r="S149" s="12">
        <v>86465.36</v>
      </c>
      <c r="T149" s="12">
        <v>1346816.53</v>
      </c>
      <c r="U149" s="12">
        <v>202744</v>
      </c>
      <c r="V149" s="317">
        <v>0</v>
      </c>
      <c r="W149" s="311">
        <v>138.3</v>
      </c>
      <c r="X149" s="76">
        <v>7.88</v>
      </c>
    </row>
    <row r="150" spans="1:24" ht="12.75">
      <c r="A150" s="254">
        <v>2</v>
      </c>
      <c r="B150" s="255">
        <v>22</v>
      </c>
      <c r="C150" s="255">
        <v>2</v>
      </c>
      <c r="D150" s="17">
        <v>2</v>
      </c>
      <c r="E150" s="17">
        <v>0</v>
      </c>
      <c r="F150" s="24"/>
      <c r="G150" s="22" t="s">
        <v>404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225278</v>
      </c>
      <c r="N150" s="12">
        <v>225278</v>
      </c>
      <c r="O150" s="12">
        <v>0</v>
      </c>
      <c r="P150" s="12">
        <v>7537025.26</v>
      </c>
      <c r="Q150" s="12">
        <v>7451664</v>
      </c>
      <c r="R150" s="12">
        <v>0</v>
      </c>
      <c r="S150" s="12">
        <v>85361.26</v>
      </c>
      <c r="T150" s="12">
        <v>0</v>
      </c>
      <c r="U150" s="12">
        <v>324500.55</v>
      </c>
      <c r="V150" s="317">
        <v>0</v>
      </c>
      <c r="W150" s="311">
        <v>127.32</v>
      </c>
      <c r="X150" s="76">
        <v>5.48</v>
      </c>
    </row>
    <row r="151" spans="1:24" ht="12.75">
      <c r="A151" s="254">
        <v>2</v>
      </c>
      <c r="B151" s="255">
        <v>20</v>
      </c>
      <c r="C151" s="255">
        <v>4</v>
      </c>
      <c r="D151" s="17">
        <v>2</v>
      </c>
      <c r="E151" s="17">
        <v>0</v>
      </c>
      <c r="F151" s="24"/>
      <c r="G151" s="22" t="s">
        <v>405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11816100</v>
      </c>
      <c r="Q151" s="12">
        <v>11816100</v>
      </c>
      <c r="R151" s="12">
        <v>0</v>
      </c>
      <c r="S151" s="12">
        <v>0</v>
      </c>
      <c r="T151" s="12">
        <v>0</v>
      </c>
      <c r="U151" s="12">
        <v>44749.38</v>
      </c>
      <c r="V151" s="317">
        <v>0</v>
      </c>
      <c r="W151" s="311">
        <v>184.66</v>
      </c>
      <c r="X151" s="76">
        <v>0.69</v>
      </c>
    </row>
    <row r="152" spans="1:24" ht="12.75">
      <c r="A152" s="254">
        <v>2</v>
      </c>
      <c r="B152" s="255">
        <v>26</v>
      </c>
      <c r="C152" s="255">
        <v>5</v>
      </c>
      <c r="D152" s="17">
        <v>2</v>
      </c>
      <c r="E152" s="17">
        <v>0</v>
      </c>
      <c r="F152" s="24"/>
      <c r="G152" s="22" t="s">
        <v>406</v>
      </c>
      <c r="H152" s="12">
        <v>984659.5</v>
      </c>
      <c r="I152" s="12">
        <v>0</v>
      </c>
      <c r="J152" s="12">
        <v>0</v>
      </c>
      <c r="K152" s="12">
        <v>0</v>
      </c>
      <c r="L152" s="12">
        <v>984659.5</v>
      </c>
      <c r="M152" s="12">
        <v>84761.76</v>
      </c>
      <c r="N152" s="12">
        <v>84761.76</v>
      </c>
      <c r="O152" s="12">
        <v>0</v>
      </c>
      <c r="P152" s="12">
        <v>1765334.43</v>
      </c>
      <c r="Q152" s="12">
        <v>1735232.26</v>
      </c>
      <c r="R152" s="12">
        <v>0</v>
      </c>
      <c r="S152" s="12">
        <v>30102.17</v>
      </c>
      <c r="T152" s="12">
        <v>17263.06</v>
      </c>
      <c r="U152" s="12">
        <v>103884.16</v>
      </c>
      <c r="V152" s="317">
        <v>0</v>
      </c>
      <c r="W152" s="311">
        <v>46.67</v>
      </c>
      <c r="X152" s="76">
        <v>2.77</v>
      </c>
    </row>
    <row r="153" spans="1:24" ht="12.75">
      <c r="A153" s="254">
        <v>2</v>
      </c>
      <c r="B153" s="255">
        <v>20</v>
      </c>
      <c r="C153" s="255">
        <v>5</v>
      </c>
      <c r="D153" s="17">
        <v>2</v>
      </c>
      <c r="E153" s="17">
        <v>0</v>
      </c>
      <c r="F153" s="24"/>
      <c r="G153" s="22" t="s">
        <v>407</v>
      </c>
      <c r="H153" s="12">
        <v>580593.86</v>
      </c>
      <c r="I153" s="12">
        <v>0</v>
      </c>
      <c r="J153" s="12">
        <v>0</v>
      </c>
      <c r="K153" s="12">
        <v>0</v>
      </c>
      <c r="L153" s="12">
        <v>580593.86</v>
      </c>
      <c r="M153" s="12">
        <v>0</v>
      </c>
      <c r="N153" s="12">
        <v>0</v>
      </c>
      <c r="O153" s="12">
        <v>0</v>
      </c>
      <c r="P153" s="12">
        <v>2298800</v>
      </c>
      <c r="Q153" s="12">
        <v>2298800</v>
      </c>
      <c r="R153" s="12">
        <v>0</v>
      </c>
      <c r="S153" s="12">
        <v>0</v>
      </c>
      <c r="T153" s="12">
        <v>0</v>
      </c>
      <c r="U153" s="12">
        <v>36148.47</v>
      </c>
      <c r="V153" s="317">
        <v>0</v>
      </c>
      <c r="W153" s="311">
        <v>48.81</v>
      </c>
      <c r="X153" s="76">
        <v>0.76</v>
      </c>
    </row>
    <row r="154" spans="1:24" ht="12.75">
      <c r="A154" s="254">
        <v>2</v>
      </c>
      <c r="B154" s="255">
        <v>25</v>
      </c>
      <c r="C154" s="255">
        <v>7</v>
      </c>
      <c r="D154" s="17">
        <v>2</v>
      </c>
      <c r="E154" s="17">
        <v>0</v>
      </c>
      <c r="F154" s="24"/>
      <c r="G154" s="22" t="s">
        <v>343</v>
      </c>
      <c r="H154" s="12">
        <v>1529595.09</v>
      </c>
      <c r="I154" s="12">
        <v>0</v>
      </c>
      <c r="J154" s="12">
        <v>0</v>
      </c>
      <c r="K154" s="12">
        <v>0</v>
      </c>
      <c r="L154" s="12">
        <v>1529595.09</v>
      </c>
      <c r="M154" s="12">
        <v>1763733.09</v>
      </c>
      <c r="N154" s="12">
        <v>1763733.09</v>
      </c>
      <c r="O154" s="12">
        <v>0</v>
      </c>
      <c r="P154" s="12">
        <v>8679885.75</v>
      </c>
      <c r="Q154" s="12">
        <v>8679885.75</v>
      </c>
      <c r="R154" s="12">
        <v>0</v>
      </c>
      <c r="S154" s="12">
        <v>0</v>
      </c>
      <c r="T154" s="12">
        <v>458718.84</v>
      </c>
      <c r="U154" s="12">
        <v>1858826.57</v>
      </c>
      <c r="V154" s="317">
        <v>0</v>
      </c>
      <c r="W154" s="311">
        <v>116.85</v>
      </c>
      <c r="X154" s="76">
        <v>26.42</v>
      </c>
    </row>
    <row r="155" spans="1:24" ht="12.75">
      <c r="A155" s="254">
        <v>2</v>
      </c>
      <c r="B155" s="255">
        <v>26</v>
      </c>
      <c r="C155" s="255">
        <v>6</v>
      </c>
      <c r="D155" s="17">
        <v>2</v>
      </c>
      <c r="E155" s="17">
        <v>0</v>
      </c>
      <c r="F155" s="24"/>
      <c r="G155" s="22" t="s">
        <v>344</v>
      </c>
      <c r="H155" s="12">
        <v>1225446.79</v>
      </c>
      <c r="I155" s="12">
        <v>0</v>
      </c>
      <c r="J155" s="12">
        <v>0</v>
      </c>
      <c r="K155" s="12">
        <v>0</v>
      </c>
      <c r="L155" s="12">
        <v>1225446.79</v>
      </c>
      <c r="M155" s="12">
        <v>370578</v>
      </c>
      <c r="N155" s="12">
        <v>370578</v>
      </c>
      <c r="O155" s="12">
        <v>0</v>
      </c>
      <c r="P155" s="12">
        <v>5989859.14</v>
      </c>
      <c r="Q155" s="12">
        <v>5789478.26</v>
      </c>
      <c r="R155" s="12">
        <v>0</v>
      </c>
      <c r="S155" s="12">
        <v>200380.88</v>
      </c>
      <c r="T155" s="12">
        <v>205701.24</v>
      </c>
      <c r="U155" s="12">
        <v>433653.66</v>
      </c>
      <c r="V155" s="317">
        <v>196312</v>
      </c>
      <c r="W155" s="311">
        <v>100.26</v>
      </c>
      <c r="X155" s="76">
        <v>4.11</v>
      </c>
    </row>
    <row r="156" spans="1:24" ht="12.75">
      <c r="A156" s="254">
        <v>2</v>
      </c>
      <c r="B156" s="255">
        <v>23</v>
      </c>
      <c r="C156" s="255">
        <v>9</v>
      </c>
      <c r="D156" s="17">
        <v>2</v>
      </c>
      <c r="E156" s="17">
        <v>0</v>
      </c>
      <c r="F156" s="24"/>
      <c r="G156" s="22" t="s">
        <v>408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348050</v>
      </c>
      <c r="N156" s="12">
        <v>348050</v>
      </c>
      <c r="O156" s="12">
        <v>0</v>
      </c>
      <c r="P156" s="12">
        <v>9986415.11</v>
      </c>
      <c r="Q156" s="12">
        <v>9514550</v>
      </c>
      <c r="R156" s="12">
        <v>0</v>
      </c>
      <c r="S156" s="12">
        <v>471865.11</v>
      </c>
      <c r="T156" s="12">
        <v>0</v>
      </c>
      <c r="U156" s="12">
        <v>481528.19</v>
      </c>
      <c r="V156" s="317">
        <v>0</v>
      </c>
      <c r="W156" s="311">
        <v>159.79</v>
      </c>
      <c r="X156" s="76">
        <v>7.7</v>
      </c>
    </row>
    <row r="157" spans="1:24" ht="12.75">
      <c r="A157" s="254">
        <v>2</v>
      </c>
      <c r="B157" s="255">
        <v>3</v>
      </c>
      <c r="C157" s="255">
        <v>6</v>
      </c>
      <c r="D157" s="17">
        <v>2</v>
      </c>
      <c r="E157" s="17">
        <v>0</v>
      </c>
      <c r="F157" s="24"/>
      <c r="G157" s="22" t="s">
        <v>409</v>
      </c>
      <c r="H157" s="12">
        <v>1214039.45</v>
      </c>
      <c r="I157" s="12">
        <v>1200000</v>
      </c>
      <c r="J157" s="12">
        <v>0</v>
      </c>
      <c r="K157" s="12">
        <v>0</v>
      </c>
      <c r="L157" s="12">
        <v>14039.45</v>
      </c>
      <c r="M157" s="12">
        <v>688662</v>
      </c>
      <c r="N157" s="12">
        <v>688662</v>
      </c>
      <c r="O157" s="12">
        <v>0</v>
      </c>
      <c r="P157" s="12">
        <v>3222225.84</v>
      </c>
      <c r="Q157" s="12">
        <v>3071502</v>
      </c>
      <c r="R157" s="12">
        <v>0</v>
      </c>
      <c r="S157" s="12">
        <v>150723.84</v>
      </c>
      <c r="T157" s="12">
        <v>0</v>
      </c>
      <c r="U157" s="12">
        <v>728114.29</v>
      </c>
      <c r="V157" s="317">
        <v>0</v>
      </c>
      <c r="W157" s="311">
        <v>126.18</v>
      </c>
      <c r="X157" s="76">
        <v>28.51</v>
      </c>
    </row>
    <row r="158" spans="1:24" s="107" customFormat="1" ht="15">
      <c r="A158" s="258"/>
      <c r="B158" s="259"/>
      <c r="C158" s="259"/>
      <c r="D158" s="120"/>
      <c r="E158" s="120"/>
      <c r="F158" s="121" t="s">
        <v>410</v>
      </c>
      <c r="G158" s="122"/>
      <c r="H158" s="123">
        <v>91396827.01</v>
      </c>
      <c r="I158" s="123">
        <v>14615430.100000001</v>
      </c>
      <c r="J158" s="123">
        <v>0</v>
      </c>
      <c r="K158" s="123">
        <v>0</v>
      </c>
      <c r="L158" s="123">
        <v>76755086.87</v>
      </c>
      <c r="M158" s="123">
        <v>46727850.96000001</v>
      </c>
      <c r="N158" s="123">
        <v>22377512.039999995</v>
      </c>
      <c r="O158" s="123">
        <v>1370000</v>
      </c>
      <c r="P158" s="123">
        <v>834895143.4599999</v>
      </c>
      <c r="Q158" s="123">
        <v>819562135.02</v>
      </c>
      <c r="R158" s="123">
        <v>0</v>
      </c>
      <c r="S158" s="123">
        <v>15333008.440000001</v>
      </c>
      <c r="T158" s="123">
        <v>77726138.94999999</v>
      </c>
      <c r="U158" s="123">
        <v>33114064.18</v>
      </c>
      <c r="V158" s="319">
        <v>4858017.95</v>
      </c>
      <c r="W158" s="313">
        <v>7058.61</v>
      </c>
      <c r="X158" s="151">
        <v>309.98</v>
      </c>
    </row>
    <row r="159" spans="1:24" ht="12.75">
      <c r="A159" s="254">
        <v>2</v>
      </c>
      <c r="B159" s="255">
        <v>24</v>
      </c>
      <c r="C159" s="255">
        <v>1</v>
      </c>
      <c r="D159" s="17">
        <v>3</v>
      </c>
      <c r="E159" s="17">
        <v>0</v>
      </c>
      <c r="F159" s="24"/>
      <c r="G159" s="22" t="s">
        <v>411</v>
      </c>
      <c r="H159" s="12">
        <v>782843.5</v>
      </c>
      <c r="I159" s="12">
        <v>254353.19</v>
      </c>
      <c r="J159" s="12">
        <v>0</v>
      </c>
      <c r="K159" s="12">
        <v>0</v>
      </c>
      <c r="L159" s="12">
        <v>528490.31</v>
      </c>
      <c r="M159" s="12">
        <v>128352</v>
      </c>
      <c r="N159" s="12">
        <v>128352</v>
      </c>
      <c r="O159" s="12">
        <v>0</v>
      </c>
      <c r="P159" s="12">
        <v>11402707.7</v>
      </c>
      <c r="Q159" s="12">
        <v>11402707.7</v>
      </c>
      <c r="R159" s="12">
        <v>0</v>
      </c>
      <c r="S159" s="12">
        <v>0</v>
      </c>
      <c r="T159" s="12">
        <v>11402707.7</v>
      </c>
      <c r="U159" s="12">
        <v>205890.12</v>
      </c>
      <c r="V159" s="317">
        <v>128352</v>
      </c>
      <c r="W159" s="311">
        <v>0</v>
      </c>
      <c r="X159" s="76">
        <v>2.26</v>
      </c>
    </row>
    <row r="160" spans="1:24" ht="12.75">
      <c r="A160" s="254">
        <v>2</v>
      </c>
      <c r="B160" s="255">
        <v>14</v>
      </c>
      <c r="C160" s="255">
        <v>2</v>
      </c>
      <c r="D160" s="17">
        <v>3</v>
      </c>
      <c r="E160" s="17">
        <v>0</v>
      </c>
      <c r="F160" s="24"/>
      <c r="G160" s="22" t="s">
        <v>412</v>
      </c>
      <c r="H160" s="12">
        <v>2700000</v>
      </c>
      <c r="I160" s="12">
        <v>2700000</v>
      </c>
      <c r="J160" s="12">
        <v>0</v>
      </c>
      <c r="K160" s="12">
        <v>0</v>
      </c>
      <c r="L160" s="12">
        <v>0</v>
      </c>
      <c r="M160" s="12">
        <v>518250</v>
      </c>
      <c r="N160" s="12">
        <v>518250</v>
      </c>
      <c r="O160" s="12">
        <v>0</v>
      </c>
      <c r="P160" s="12">
        <v>17962016.5</v>
      </c>
      <c r="Q160" s="12">
        <v>17900750</v>
      </c>
      <c r="R160" s="12">
        <v>0</v>
      </c>
      <c r="S160" s="12">
        <v>61266.5</v>
      </c>
      <c r="T160" s="12">
        <v>0</v>
      </c>
      <c r="U160" s="12">
        <v>737694.05</v>
      </c>
      <c r="V160" s="317">
        <v>0</v>
      </c>
      <c r="W160" s="311">
        <v>244.22</v>
      </c>
      <c r="X160" s="76">
        <v>10.03</v>
      </c>
    </row>
    <row r="161" spans="1:24" ht="12.75">
      <c r="A161" s="254">
        <v>2</v>
      </c>
      <c r="B161" s="255">
        <v>25</v>
      </c>
      <c r="C161" s="255">
        <v>3</v>
      </c>
      <c r="D161" s="17">
        <v>3</v>
      </c>
      <c r="E161" s="17">
        <v>0</v>
      </c>
      <c r="F161" s="24"/>
      <c r="G161" s="22" t="s">
        <v>413</v>
      </c>
      <c r="H161" s="12">
        <v>13255603.71</v>
      </c>
      <c r="I161" s="12">
        <v>0</v>
      </c>
      <c r="J161" s="12">
        <v>0</v>
      </c>
      <c r="K161" s="12">
        <v>0</v>
      </c>
      <c r="L161" s="12">
        <v>13255603.71</v>
      </c>
      <c r="M161" s="12">
        <v>6131249.96</v>
      </c>
      <c r="N161" s="12">
        <v>1131249.96</v>
      </c>
      <c r="O161" s="12">
        <v>0</v>
      </c>
      <c r="P161" s="12">
        <v>29198193.41</v>
      </c>
      <c r="Q161" s="12">
        <v>28114250.28</v>
      </c>
      <c r="R161" s="12">
        <v>0</v>
      </c>
      <c r="S161" s="12">
        <v>1083943.13</v>
      </c>
      <c r="T161" s="12">
        <v>0</v>
      </c>
      <c r="U161" s="12">
        <v>1472753.34</v>
      </c>
      <c r="V161" s="317">
        <v>0</v>
      </c>
      <c r="W161" s="311">
        <v>58.9</v>
      </c>
      <c r="X161" s="76">
        <v>2.97</v>
      </c>
    </row>
    <row r="162" spans="1:24" ht="12.75">
      <c r="A162" s="254">
        <v>2</v>
      </c>
      <c r="B162" s="255">
        <v>5</v>
      </c>
      <c r="C162" s="255">
        <v>2</v>
      </c>
      <c r="D162" s="17">
        <v>3</v>
      </c>
      <c r="E162" s="17">
        <v>0</v>
      </c>
      <c r="F162" s="24"/>
      <c r="G162" s="22" t="s">
        <v>414</v>
      </c>
      <c r="H162" s="12">
        <v>1502770.92</v>
      </c>
      <c r="I162" s="12">
        <v>238744</v>
      </c>
      <c r="J162" s="12">
        <v>0</v>
      </c>
      <c r="K162" s="12">
        <v>0</v>
      </c>
      <c r="L162" s="12">
        <v>1264026.92</v>
      </c>
      <c r="M162" s="12">
        <v>533300</v>
      </c>
      <c r="N162" s="12">
        <v>533300</v>
      </c>
      <c r="O162" s="12">
        <v>0</v>
      </c>
      <c r="P162" s="12">
        <v>12134435.68</v>
      </c>
      <c r="Q162" s="12">
        <v>12134435.68</v>
      </c>
      <c r="R162" s="12">
        <v>0</v>
      </c>
      <c r="S162" s="12">
        <v>0</v>
      </c>
      <c r="T162" s="12">
        <v>0</v>
      </c>
      <c r="U162" s="12">
        <v>641159.52</v>
      </c>
      <c r="V162" s="317">
        <v>533300</v>
      </c>
      <c r="W162" s="311">
        <v>119.49</v>
      </c>
      <c r="X162" s="76">
        <v>1.06</v>
      </c>
    </row>
    <row r="163" spans="1:24" ht="12.75">
      <c r="A163" s="254">
        <v>2</v>
      </c>
      <c r="B163" s="255">
        <v>22</v>
      </c>
      <c r="C163" s="255">
        <v>1</v>
      </c>
      <c r="D163" s="17">
        <v>3</v>
      </c>
      <c r="E163" s="17">
        <v>0</v>
      </c>
      <c r="F163" s="24"/>
      <c r="G163" s="22" t="s">
        <v>415</v>
      </c>
      <c r="H163" s="12">
        <v>1123797.67</v>
      </c>
      <c r="I163" s="12">
        <v>0</v>
      </c>
      <c r="J163" s="12">
        <v>0</v>
      </c>
      <c r="K163" s="12">
        <v>0</v>
      </c>
      <c r="L163" s="12">
        <v>1123797.67</v>
      </c>
      <c r="M163" s="12">
        <v>223631.99</v>
      </c>
      <c r="N163" s="12">
        <v>223631.99</v>
      </c>
      <c r="O163" s="12">
        <v>0</v>
      </c>
      <c r="P163" s="12">
        <v>11783580.83</v>
      </c>
      <c r="Q163" s="12">
        <v>11752325.29</v>
      </c>
      <c r="R163" s="12">
        <v>0</v>
      </c>
      <c r="S163" s="12">
        <v>31255.54</v>
      </c>
      <c r="T163" s="12">
        <v>0</v>
      </c>
      <c r="U163" s="12">
        <v>327610.3</v>
      </c>
      <c r="V163" s="317">
        <v>0</v>
      </c>
      <c r="W163" s="311">
        <v>99.53</v>
      </c>
      <c r="X163" s="76">
        <v>2.76</v>
      </c>
    </row>
    <row r="164" spans="1:24" ht="12.75">
      <c r="A164" s="254">
        <v>2</v>
      </c>
      <c r="B164" s="255">
        <v>8</v>
      </c>
      <c r="C164" s="255">
        <v>6</v>
      </c>
      <c r="D164" s="17">
        <v>3</v>
      </c>
      <c r="E164" s="17">
        <v>0</v>
      </c>
      <c r="F164" s="24"/>
      <c r="G164" s="22" t="s">
        <v>416</v>
      </c>
      <c r="H164" s="12">
        <v>51078.91</v>
      </c>
      <c r="I164" s="12">
        <v>0</v>
      </c>
      <c r="J164" s="12">
        <v>0</v>
      </c>
      <c r="K164" s="12">
        <v>0</v>
      </c>
      <c r="L164" s="12">
        <v>30768.87</v>
      </c>
      <c r="M164" s="12">
        <v>614523</v>
      </c>
      <c r="N164" s="12">
        <v>609523</v>
      </c>
      <c r="O164" s="12">
        <v>0</v>
      </c>
      <c r="P164" s="12">
        <v>26556562.77</v>
      </c>
      <c r="Q164" s="12">
        <v>25491950.73</v>
      </c>
      <c r="R164" s="12">
        <v>0</v>
      </c>
      <c r="S164" s="12">
        <v>1064612.04</v>
      </c>
      <c r="T164" s="12">
        <v>7039051</v>
      </c>
      <c r="U164" s="12">
        <v>1085090.96</v>
      </c>
      <c r="V164" s="317">
        <v>294375</v>
      </c>
      <c r="W164" s="311">
        <v>163.93</v>
      </c>
      <c r="X164" s="76">
        <v>6.64</v>
      </c>
    </row>
    <row r="165" spans="1:24" ht="12.75">
      <c r="A165" s="254">
        <v>2</v>
      </c>
      <c r="B165" s="255">
        <v>16</v>
      </c>
      <c r="C165" s="255">
        <v>1</v>
      </c>
      <c r="D165" s="17">
        <v>3</v>
      </c>
      <c r="E165" s="17">
        <v>0</v>
      </c>
      <c r="F165" s="24"/>
      <c r="G165" s="22" t="s">
        <v>417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203430.79</v>
      </c>
      <c r="N165" s="12">
        <v>203430.79</v>
      </c>
      <c r="O165" s="12">
        <v>0</v>
      </c>
      <c r="P165" s="12">
        <v>17768866.73</v>
      </c>
      <c r="Q165" s="12">
        <v>17595060.98</v>
      </c>
      <c r="R165" s="12">
        <v>0</v>
      </c>
      <c r="S165" s="12">
        <v>173805.75</v>
      </c>
      <c r="T165" s="12">
        <v>550000</v>
      </c>
      <c r="U165" s="12">
        <v>315704.07</v>
      </c>
      <c r="V165" s="317">
        <v>0</v>
      </c>
      <c r="W165" s="311">
        <v>225.38</v>
      </c>
      <c r="X165" s="76">
        <v>4.13</v>
      </c>
    </row>
    <row r="166" spans="1:24" ht="12.75">
      <c r="A166" s="254">
        <v>2</v>
      </c>
      <c r="B166" s="255">
        <v>21</v>
      </c>
      <c r="C166" s="255">
        <v>5</v>
      </c>
      <c r="D166" s="17">
        <v>3</v>
      </c>
      <c r="E166" s="17">
        <v>0</v>
      </c>
      <c r="F166" s="24"/>
      <c r="G166" s="22" t="s">
        <v>418</v>
      </c>
      <c r="H166" s="12">
        <v>489775.97</v>
      </c>
      <c r="I166" s="12">
        <v>489775.97</v>
      </c>
      <c r="J166" s="12">
        <v>0</v>
      </c>
      <c r="K166" s="12">
        <v>0</v>
      </c>
      <c r="L166" s="12">
        <v>0</v>
      </c>
      <c r="M166" s="12">
        <v>268299</v>
      </c>
      <c r="N166" s="12">
        <v>268299</v>
      </c>
      <c r="O166" s="12">
        <v>0</v>
      </c>
      <c r="P166" s="12">
        <v>10704054.68</v>
      </c>
      <c r="Q166" s="12">
        <v>9647792.38</v>
      </c>
      <c r="R166" s="12">
        <v>0</v>
      </c>
      <c r="S166" s="12">
        <v>1056262.3</v>
      </c>
      <c r="T166" s="12">
        <v>0</v>
      </c>
      <c r="U166" s="12">
        <v>351258.01</v>
      </c>
      <c r="V166" s="317">
        <v>0</v>
      </c>
      <c r="W166" s="311">
        <v>183.96</v>
      </c>
      <c r="X166" s="76">
        <v>6.03</v>
      </c>
    </row>
    <row r="167" spans="1:24" ht="12.75">
      <c r="A167" s="254">
        <v>2</v>
      </c>
      <c r="B167" s="255">
        <v>4</v>
      </c>
      <c r="C167" s="255">
        <v>1</v>
      </c>
      <c r="D167" s="17">
        <v>3</v>
      </c>
      <c r="E167" s="17">
        <v>0</v>
      </c>
      <c r="F167" s="24"/>
      <c r="G167" s="22" t="s">
        <v>419</v>
      </c>
      <c r="H167" s="12">
        <v>2351424.7</v>
      </c>
      <c r="I167" s="12">
        <v>2315896.98</v>
      </c>
      <c r="J167" s="12">
        <v>0</v>
      </c>
      <c r="K167" s="12">
        <v>0</v>
      </c>
      <c r="L167" s="12">
        <v>35527.72</v>
      </c>
      <c r="M167" s="12">
        <v>1327460.51</v>
      </c>
      <c r="N167" s="12">
        <v>1327460.51</v>
      </c>
      <c r="O167" s="12">
        <v>0</v>
      </c>
      <c r="P167" s="12">
        <v>19478286.35</v>
      </c>
      <c r="Q167" s="12">
        <v>19478286.35</v>
      </c>
      <c r="R167" s="12">
        <v>0</v>
      </c>
      <c r="S167" s="12">
        <v>0</v>
      </c>
      <c r="T167" s="12">
        <v>0</v>
      </c>
      <c r="U167" s="12">
        <v>1678433.84</v>
      </c>
      <c r="V167" s="317">
        <v>0</v>
      </c>
      <c r="W167" s="311">
        <v>130.93</v>
      </c>
      <c r="X167" s="76">
        <v>11.28</v>
      </c>
    </row>
    <row r="168" spans="1:24" ht="12.75">
      <c r="A168" s="254">
        <v>2</v>
      </c>
      <c r="B168" s="255">
        <v>12</v>
      </c>
      <c r="C168" s="255">
        <v>1</v>
      </c>
      <c r="D168" s="17">
        <v>3</v>
      </c>
      <c r="E168" s="17">
        <v>0</v>
      </c>
      <c r="F168" s="24"/>
      <c r="G168" s="22" t="s">
        <v>420</v>
      </c>
      <c r="H168" s="12">
        <v>1544472.34</v>
      </c>
      <c r="I168" s="12">
        <v>0</v>
      </c>
      <c r="J168" s="12">
        <v>0</v>
      </c>
      <c r="K168" s="12">
        <v>0</v>
      </c>
      <c r="L168" s="12">
        <v>1544472.34</v>
      </c>
      <c r="M168" s="12">
        <v>349550.3</v>
      </c>
      <c r="N168" s="12">
        <v>349550.3</v>
      </c>
      <c r="O168" s="12">
        <v>0</v>
      </c>
      <c r="P168" s="12">
        <v>10887538.3</v>
      </c>
      <c r="Q168" s="12">
        <v>10453188.14</v>
      </c>
      <c r="R168" s="12">
        <v>0</v>
      </c>
      <c r="S168" s="12">
        <v>434350.16</v>
      </c>
      <c r="T168" s="12">
        <v>239250</v>
      </c>
      <c r="U168" s="12">
        <v>474039.03</v>
      </c>
      <c r="V168" s="317">
        <v>21750</v>
      </c>
      <c r="W168" s="311">
        <v>194.49</v>
      </c>
      <c r="X168" s="76">
        <v>8.26</v>
      </c>
    </row>
    <row r="169" spans="1:24" ht="12.75">
      <c r="A169" s="254">
        <v>2</v>
      </c>
      <c r="B169" s="255">
        <v>19</v>
      </c>
      <c r="C169" s="255">
        <v>4</v>
      </c>
      <c r="D169" s="17">
        <v>3</v>
      </c>
      <c r="E169" s="17">
        <v>0</v>
      </c>
      <c r="F169" s="24"/>
      <c r="G169" s="22" t="s">
        <v>421</v>
      </c>
      <c r="H169" s="12">
        <v>195376.12</v>
      </c>
      <c r="I169" s="12">
        <v>0</v>
      </c>
      <c r="J169" s="12">
        <v>0</v>
      </c>
      <c r="K169" s="12">
        <v>0</v>
      </c>
      <c r="L169" s="12">
        <v>195376.12</v>
      </c>
      <c r="M169" s="12">
        <v>36684.63</v>
      </c>
      <c r="N169" s="12">
        <v>36684.63</v>
      </c>
      <c r="O169" s="12">
        <v>0</v>
      </c>
      <c r="P169" s="12">
        <v>11455387.27</v>
      </c>
      <c r="Q169" s="12">
        <v>11304713.04</v>
      </c>
      <c r="R169" s="12">
        <v>0</v>
      </c>
      <c r="S169" s="12">
        <v>150674.23</v>
      </c>
      <c r="T169" s="12">
        <v>0</v>
      </c>
      <c r="U169" s="12">
        <v>118725.19</v>
      </c>
      <c r="V169" s="317">
        <v>0</v>
      </c>
      <c r="W169" s="311">
        <v>195.93</v>
      </c>
      <c r="X169" s="76">
        <v>2.03</v>
      </c>
    </row>
    <row r="170" spans="1:24" ht="12.75">
      <c r="A170" s="254">
        <v>2</v>
      </c>
      <c r="B170" s="255">
        <v>15</v>
      </c>
      <c r="C170" s="255">
        <v>3</v>
      </c>
      <c r="D170" s="17">
        <v>3</v>
      </c>
      <c r="E170" s="17">
        <v>0</v>
      </c>
      <c r="F170" s="24"/>
      <c r="G170" s="22" t="s">
        <v>422</v>
      </c>
      <c r="H170" s="12">
        <v>3668503.34</v>
      </c>
      <c r="I170" s="12">
        <v>0</v>
      </c>
      <c r="J170" s="12">
        <v>0</v>
      </c>
      <c r="K170" s="12">
        <v>0</v>
      </c>
      <c r="L170" s="12">
        <v>3668503.34</v>
      </c>
      <c r="M170" s="12">
        <v>718918</v>
      </c>
      <c r="N170" s="12">
        <v>718918</v>
      </c>
      <c r="O170" s="12">
        <v>0</v>
      </c>
      <c r="P170" s="12">
        <v>12254090</v>
      </c>
      <c r="Q170" s="12">
        <v>12254090</v>
      </c>
      <c r="R170" s="12">
        <v>0</v>
      </c>
      <c r="S170" s="12">
        <v>0</v>
      </c>
      <c r="T170" s="12">
        <v>0</v>
      </c>
      <c r="U170" s="12">
        <v>813562.96</v>
      </c>
      <c r="V170" s="317">
        <v>0</v>
      </c>
      <c r="W170" s="311">
        <v>82.48</v>
      </c>
      <c r="X170" s="76">
        <v>5.47</v>
      </c>
    </row>
    <row r="171" spans="1:24" ht="12.75">
      <c r="A171" s="254">
        <v>2</v>
      </c>
      <c r="B171" s="255">
        <v>23</v>
      </c>
      <c r="C171" s="255">
        <v>4</v>
      </c>
      <c r="D171" s="17">
        <v>3</v>
      </c>
      <c r="E171" s="17">
        <v>0</v>
      </c>
      <c r="F171" s="24"/>
      <c r="G171" s="22" t="s">
        <v>423</v>
      </c>
      <c r="H171" s="12">
        <v>81000</v>
      </c>
      <c r="I171" s="12">
        <v>0</v>
      </c>
      <c r="J171" s="12">
        <v>0</v>
      </c>
      <c r="K171" s="12">
        <v>0</v>
      </c>
      <c r="L171" s="12">
        <v>81000</v>
      </c>
      <c r="M171" s="12">
        <v>447504</v>
      </c>
      <c r="N171" s="12">
        <v>447504</v>
      </c>
      <c r="O171" s="12">
        <v>0</v>
      </c>
      <c r="P171" s="12">
        <v>11306515.85</v>
      </c>
      <c r="Q171" s="12">
        <v>11306515.85</v>
      </c>
      <c r="R171" s="12">
        <v>0</v>
      </c>
      <c r="S171" s="12">
        <v>0</v>
      </c>
      <c r="T171" s="12">
        <v>0</v>
      </c>
      <c r="U171" s="12">
        <v>593705.9</v>
      </c>
      <c r="V171" s="317">
        <v>0</v>
      </c>
      <c r="W171" s="311">
        <v>65.53</v>
      </c>
      <c r="X171" s="76">
        <v>3.44</v>
      </c>
    </row>
    <row r="172" spans="1:24" ht="12.75">
      <c r="A172" s="254">
        <v>2</v>
      </c>
      <c r="B172" s="255">
        <v>8</v>
      </c>
      <c r="C172" s="255">
        <v>8</v>
      </c>
      <c r="D172" s="17">
        <v>3</v>
      </c>
      <c r="E172" s="17">
        <v>0</v>
      </c>
      <c r="F172" s="24"/>
      <c r="G172" s="22" t="s">
        <v>424</v>
      </c>
      <c r="H172" s="12">
        <v>758236.27</v>
      </c>
      <c r="I172" s="12">
        <v>408103.36</v>
      </c>
      <c r="J172" s="12">
        <v>0</v>
      </c>
      <c r="K172" s="12">
        <v>0</v>
      </c>
      <c r="L172" s="12">
        <v>350132.91</v>
      </c>
      <c r="M172" s="12">
        <v>560265.35</v>
      </c>
      <c r="N172" s="12">
        <v>560265.35</v>
      </c>
      <c r="O172" s="12">
        <v>0</v>
      </c>
      <c r="P172" s="12">
        <v>14835964.75</v>
      </c>
      <c r="Q172" s="12">
        <v>13857047.72</v>
      </c>
      <c r="R172" s="12">
        <v>0</v>
      </c>
      <c r="S172" s="12">
        <v>978917.03</v>
      </c>
      <c r="T172" s="12">
        <v>3258119.87</v>
      </c>
      <c r="U172" s="12">
        <v>678424.82</v>
      </c>
      <c r="V172" s="317">
        <v>75000</v>
      </c>
      <c r="W172" s="311">
        <v>218.88</v>
      </c>
      <c r="X172" s="76">
        <v>11.4</v>
      </c>
    </row>
    <row r="173" spans="1:24" ht="12.75">
      <c r="A173" s="254">
        <v>2</v>
      </c>
      <c r="B173" s="255">
        <v>10</v>
      </c>
      <c r="C173" s="255">
        <v>3</v>
      </c>
      <c r="D173" s="17">
        <v>3</v>
      </c>
      <c r="E173" s="17">
        <v>0</v>
      </c>
      <c r="F173" s="24"/>
      <c r="G173" s="22" t="s">
        <v>425</v>
      </c>
      <c r="H173" s="12">
        <v>3579583.03</v>
      </c>
      <c r="I173" s="12">
        <v>0</v>
      </c>
      <c r="J173" s="12">
        <v>0</v>
      </c>
      <c r="K173" s="12">
        <v>0</v>
      </c>
      <c r="L173" s="12">
        <v>3579583.03</v>
      </c>
      <c r="M173" s="12">
        <v>400000</v>
      </c>
      <c r="N173" s="12">
        <v>400000</v>
      </c>
      <c r="O173" s="12">
        <v>0</v>
      </c>
      <c r="P173" s="12">
        <v>6669937.21</v>
      </c>
      <c r="Q173" s="12">
        <v>6428104.53</v>
      </c>
      <c r="R173" s="12">
        <v>0</v>
      </c>
      <c r="S173" s="12">
        <v>241832.68</v>
      </c>
      <c r="T173" s="12">
        <v>0</v>
      </c>
      <c r="U173" s="12">
        <v>482583.84</v>
      </c>
      <c r="V173" s="317">
        <v>0</v>
      </c>
      <c r="W173" s="311">
        <v>81.7</v>
      </c>
      <c r="X173" s="76">
        <v>5.91</v>
      </c>
    </row>
    <row r="174" spans="1:24" ht="12.75">
      <c r="A174" s="254">
        <v>2</v>
      </c>
      <c r="B174" s="255">
        <v>7</v>
      </c>
      <c r="C174" s="255">
        <v>3</v>
      </c>
      <c r="D174" s="17">
        <v>3</v>
      </c>
      <c r="E174" s="17">
        <v>0</v>
      </c>
      <c r="F174" s="24"/>
      <c r="G174" s="22" t="s">
        <v>426</v>
      </c>
      <c r="H174" s="12">
        <v>1117918.12</v>
      </c>
      <c r="I174" s="12">
        <v>0</v>
      </c>
      <c r="J174" s="12">
        <v>0</v>
      </c>
      <c r="K174" s="12">
        <v>0</v>
      </c>
      <c r="L174" s="12">
        <v>1117918.12</v>
      </c>
      <c r="M174" s="12">
        <v>3485361.55</v>
      </c>
      <c r="N174" s="12">
        <v>2985361.55</v>
      </c>
      <c r="O174" s="12">
        <v>0</v>
      </c>
      <c r="P174" s="12">
        <v>6903037.43</v>
      </c>
      <c r="Q174" s="12">
        <v>6902750</v>
      </c>
      <c r="R174" s="12">
        <v>0</v>
      </c>
      <c r="S174" s="12">
        <v>287.43</v>
      </c>
      <c r="T174" s="12">
        <v>2178500</v>
      </c>
      <c r="U174" s="12">
        <v>3089788.92</v>
      </c>
      <c r="V174" s="317">
        <v>2793361.55</v>
      </c>
      <c r="W174" s="311">
        <v>47.75</v>
      </c>
      <c r="X174" s="76">
        <v>2.99</v>
      </c>
    </row>
    <row r="175" spans="1:24" ht="12.75">
      <c r="A175" s="254">
        <v>2</v>
      </c>
      <c r="B175" s="255">
        <v>12</v>
      </c>
      <c r="C175" s="255">
        <v>2</v>
      </c>
      <c r="D175" s="17">
        <v>3</v>
      </c>
      <c r="E175" s="17">
        <v>0</v>
      </c>
      <c r="F175" s="24"/>
      <c r="G175" s="22" t="s">
        <v>427</v>
      </c>
      <c r="H175" s="12">
        <v>83113.62</v>
      </c>
      <c r="I175" s="12">
        <v>0</v>
      </c>
      <c r="J175" s="12">
        <v>0</v>
      </c>
      <c r="K175" s="12">
        <v>0</v>
      </c>
      <c r="L175" s="12">
        <v>83113.62</v>
      </c>
      <c r="M175" s="12">
        <v>24000</v>
      </c>
      <c r="N175" s="12">
        <v>24000</v>
      </c>
      <c r="O175" s="12">
        <v>0</v>
      </c>
      <c r="P175" s="12">
        <v>6470540.27</v>
      </c>
      <c r="Q175" s="12">
        <v>6464587</v>
      </c>
      <c r="R175" s="12">
        <v>0</v>
      </c>
      <c r="S175" s="12">
        <v>5953.27</v>
      </c>
      <c r="T175" s="12">
        <v>0</v>
      </c>
      <c r="U175" s="12">
        <v>88769.73</v>
      </c>
      <c r="V175" s="317">
        <v>0</v>
      </c>
      <c r="W175" s="311">
        <v>116.06</v>
      </c>
      <c r="X175" s="76">
        <v>1.59</v>
      </c>
    </row>
    <row r="176" spans="1:24" ht="12.75">
      <c r="A176" s="254">
        <v>2</v>
      </c>
      <c r="B176" s="255">
        <v>12</v>
      </c>
      <c r="C176" s="255">
        <v>3</v>
      </c>
      <c r="D176" s="17">
        <v>3</v>
      </c>
      <c r="E176" s="17">
        <v>0</v>
      </c>
      <c r="F176" s="24"/>
      <c r="G176" s="22" t="s">
        <v>428</v>
      </c>
      <c r="H176" s="12">
        <v>231721.43</v>
      </c>
      <c r="I176" s="12">
        <v>945096.28</v>
      </c>
      <c r="J176" s="12">
        <v>0</v>
      </c>
      <c r="K176" s="12">
        <v>0</v>
      </c>
      <c r="L176" s="12">
        <v>-713374.85</v>
      </c>
      <c r="M176" s="12">
        <v>523810.29</v>
      </c>
      <c r="N176" s="12">
        <v>523810.29</v>
      </c>
      <c r="O176" s="12">
        <v>0</v>
      </c>
      <c r="P176" s="12">
        <v>21028732.3</v>
      </c>
      <c r="Q176" s="12">
        <v>20111301.18</v>
      </c>
      <c r="R176" s="12">
        <v>0</v>
      </c>
      <c r="S176" s="12">
        <v>917431.12</v>
      </c>
      <c r="T176" s="12">
        <v>0</v>
      </c>
      <c r="U176" s="12">
        <v>761712.18</v>
      </c>
      <c r="V176" s="317">
        <v>0</v>
      </c>
      <c r="W176" s="311">
        <v>192.75</v>
      </c>
      <c r="X176" s="76">
        <v>6.98</v>
      </c>
    </row>
    <row r="177" spans="1:24" ht="12.75">
      <c r="A177" s="254">
        <v>2</v>
      </c>
      <c r="B177" s="255">
        <v>21</v>
      </c>
      <c r="C177" s="255">
        <v>6</v>
      </c>
      <c r="D177" s="17">
        <v>3</v>
      </c>
      <c r="E177" s="17">
        <v>0</v>
      </c>
      <c r="F177" s="24"/>
      <c r="G177" s="22" t="s">
        <v>429</v>
      </c>
      <c r="H177" s="12">
        <v>1282416.74</v>
      </c>
      <c r="I177" s="12">
        <v>500000</v>
      </c>
      <c r="J177" s="12">
        <v>0</v>
      </c>
      <c r="K177" s="12">
        <v>0</v>
      </c>
      <c r="L177" s="12">
        <v>782416.74</v>
      </c>
      <c r="M177" s="12">
        <v>1806087</v>
      </c>
      <c r="N177" s="12">
        <v>1806087</v>
      </c>
      <c r="O177" s="12">
        <v>0</v>
      </c>
      <c r="P177" s="12">
        <v>6760314.16</v>
      </c>
      <c r="Q177" s="12">
        <v>6450326.22</v>
      </c>
      <c r="R177" s="12">
        <v>0</v>
      </c>
      <c r="S177" s="12">
        <v>309987.94</v>
      </c>
      <c r="T177" s="12">
        <v>0</v>
      </c>
      <c r="U177" s="12">
        <v>1875031.74</v>
      </c>
      <c r="V177" s="317">
        <v>0</v>
      </c>
      <c r="W177" s="311">
        <v>104.25</v>
      </c>
      <c r="X177" s="76">
        <v>28.91</v>
      </c>
    </row>
    <row r="178" spans="1:24" ht="12.75">
      <c r="A178" s="254">
        <v>2</v>
      </c>
      <c r="B178" s="255">
        <v>14</v>
      </c>
      <c r="C178" s="255">
        <v>5</v>
      </c>
      <c r="D178" s="17">
        <v>3</v>
      </c>
      <c r="E178" s="17">
        <v>0</v>
      </c>
      <c r="F178" s="24"/>
      <c r="G178" s="22" t="s">
        <v>430</v>
      </c>
      <c r="H178" s="12">
        <v>2032877.32</v>
      </c>
      <c r="I178" s="12">
        <v>604688.32</v>
      </c>
      <c r="J178" s="12">
        <v>0</v>
      </c>
      <c r="K178" s="12">
        <v>0</v>
      </c>
      <c r="L178" s="12">
        <v>1428189</v>
      </c>
      <c r="M178" s="12">
        <v>97048.1</v>
      </c>
      <c r="N178" s="12">
        <v>97048.1</v>
      </c>
      <c r="O178" s="12">
        <v>0</v>
      </c>
      <c r="P178" s="12">
        <v>3365012.18</v>
      </c>
      <c r="Q178" s="12">
        <v>3365012.18</v>
      </c>
      <c r="R178" s="12">
        <v>0</v>
      </c>
      <c r="S178" s="12">
        <v>0</v>
      </c>
      <c r="T178" s="12">
        <v>2121698.28</v>
      </c>
      <c r="U178" s="12">
        <v>127906.67</v>
      </c>
      <c r="V178" s="317">
        <v>0</v>
      </c>
      <c r="W178" s="311">
        <v>29.73</v>
      </c>
      <c r="X178" s="76">
        <v>3.05</v>
      </c>
    </row>
    <row r="179" spans="1:24" ht="12.75">
      <c r="A179" s="254">
        <v>2</v>
      </c>
      <c r="B179" s="255">
        <v>8</v>
      </c>
      <c r="C179" s="255">
        <v>10</v>
      </c>
      <c r="D179" s="17">
        <v>3</v>
      </c>
      <c r="E179" s="17">
        <v>0</v>
      </c>
      <c r="F179" s="24"/>
      <c r="G179" s="22" t="s">
        <v>431</v>
      </c>
      <c r="H179" s="12">
        <v>3432635.69</v>
      </c>
      <c r="I179" s="12">
        <v>0</v>
      </c>
      <c r="J179" s="12">
        <v>0</v>
      </c>
      <c r="K179" s="12">
        <v>0</v>
      </c>
      <c r="L179" s="12">
        <v>3432635.69</v>
      </c>
      <c r="M179" s="12">
        <v>406340</v>
      </c>
      <c r="N179" s="12">
        <v>406340</v>
      </c>
      <c r="O179" s="12">
        <v>0</v>
      </c>
      <c r="P179" s="12">
        <v>8719853.47</v>
      </c>
      <c r="Q179" s="12">
        <v>8705012</v>
      </c>
      <c r="R179" s="12">
        <v>0</v>
      </c>
      <c r="S179" s="12">
        <v>14841.47</v>
      </c>
      <c r="T179" s="12">
        <v>7349850</v>
      </c>
      <c r="U179" s="12">
        <v>552398.19</v>
      </c>
      <c r="V179" s="317">
        <v>151119</v>
      </c>
      <c r="W179" s="311">
        <v>24.76</v>
      </c>
      <c r="X179" s="76">
        <v>7.25</v>
      </c>
    </row>
    <row r="180" spans="1:24" ht="12.75">
      <c r="A180" s="254">
        <v>2</v>
      </c>
      <c r="B180" s="255">
        <v>13</v>
      </c>
      <c r="C180" s="255">
        <v>3</v>
      </c>
      <c r="D180" s="17">
        <v>3</v>
      </c>
      <c r="E180" s="17">
        <v>0</v>
      </c>
      <c r="F180" s="24"/>
      <c r="G180" s="22" t="s">
        <v>432</v>
      </c>
      <c r="H180" s="12">
        <v>242331.99</v>
      </c>
      <c r="I180" s="12">
        <v>236849</v>
      </c>
      <c r="J180" s="12">
        <v>0</v>
      </c>
      <c r="K180" s="12">
        <v>0</v>
      </c>
      <c r="L180" s="12">
        <v>5482.99</v>
      </c>
      <c r="M180" s="12">
        <v>45813.18</v>
      </c>
      <c r="N180" s="12">
        <v>45813.18</v>
      </c>
      <c r="O180" s="12">
        <v>0</v>
      </c>
      <c r="P180" s="12">
        <v>30518676.7</v>
      </c>
      <c r="Q180" s="12">
        <v>30494656.7</v>
      </c>
      <c r="R180" s="12">
        <v>0</v>
      </c>
      <c r="S180" s="12">
        <v>24020</v>
      </c>
      <c r="T180" s="12">
        <v>0</v>
      </c>
      <c r="U180" s="12">
        <v>422443.07</v>
      </c>
      <c r="V180" s="317">
        <v>0</v>
      </c>
      <c r="W180" s="311">
        <v>176.8</v>
      </c>
      <c r="X180" s="76">
        <v>2.44</v>
      </c>
    </row>
    <row r="181" spans="1:24" ht="12.75">
      <c r="A181" s="254">
        <v>2</v>
      </c>
      <c r="B181" s="255">
        <v>12</v>
      </c>
      <c r="C181" s="255">
        <v>4</v>
      </c>
      <c r="D181" s="17">
        <v>3</v>
      </c>
      <c r="E181" s="17">
        <v>0</v>
      </c>
      <c r="F181" s="24"/>
      <c r="G181" s="22" t="s">
        <v>433</v>
      </c>
      <c r="H181" s="12">
        <v>1260244.14</v>
      </c>
      <c r="I181" s="12">
        <v>128200</v>
      </c>
      <c r="J181" s="12">
        <v>0</v>
      </c>
      <c r="K181" s="12">
        <v>0</v>
      </c>
      <c r="L181" s="12">
        <v>1132044.14</v>
      </c>
      <c r="M181" s="12">
        <v>3566750</v>
      </c>
      <c r="N181" s="12">
        <v>66750</v>
      </c>
      <c r="O181" s="12">
        <v>0</v>
      </c>
      <c r="P181" s="12">
        <v>6122655.18</v>
      </c>
      <c r="Q181" s="12">
        <v>6008450</v>
      </c>
      <c r="R181" s="12">
        <v>0</v>
      </c>
      <c r="S181" s="12">
        <v>114205.18</v>
      </c>
      <c r="T181" s="12">
        <v>3197200</v>
      </c>
      <c r="U181" s="12">
        <v>138977.39</v>
      </c>
      <c r="V181" s="317">
        <v>0</v>
      </c>
      <c r="W181" s="311">
        <v>27.59</v>
      </c>
      <c r="X181" s="76">
        <v>1.31</v>
      </c>
    </row>
    <row r="182" spans="1:24" ht="12.75">
      <c r="A182" s="254">
        <v>2</v>
      </c>
      <c r="B182" s="255">
        <v>2</v>
      </c>
      <c r="C182" s="255">
        <v>7</v>
      </c>
      <c r="D182" s="17">
        <v>3</v>
      </c>
      <c r="E182" s="17">
        <v>0</v>
      </c>
      <c r="F182" s="24"/>
      <c r="G182" s="22" t="s">
        <v>434</v>
      </c>
      <c r="H182" s="12">
        <v>557174.46</v>
      </c>
      <c r="I182" s="12">
        <v>76062.49</v>
      </c>
      <c r="J182" s="12">
        <v>0</v>
      </c>
      <c r="K182" s="12">
        <v>0</v>
      </c>
      <c r="L182" s="12">
        <v>481111.97</v>
      </c>
      <c r="M182" s="12">
        <v>122500.39</v>
      </c>
      <c r="N182" s="12">
        <v>122500.39</v>
      </c>
      <c r="O182" s="12">
        <v>0</v>
      </c>
      <c r="P182" s="12">
        <v>3830908.35</v>
      </c>
      <c r="Q182" s="12">
        <v>3698562.1</v>
      </c>
      <c r="R182" s="12">
        <v>0</v>
      </c>
      <c r="S182" s="12">
        <v>132346.25</v>
      </c>
      <c r="T182" s="12">
        <v>3698562.1</v>
      </c>
      <c r="U182" s="12">
        <v>172207.62</v>
      </c>
      <c r="V182" s="317">
        <v>0</v>
      </c>
      <c r="W182" s="311">
        <v>3.42</v>
      </c>
      <c r="X182" s="76">
        <v>4.46</v>
      </c>
    </row>
    <row r="183" spans="1:24" ht="12.75">
      <c r="A183" s="254">
        <v>2</v>
      </c>
      <c r="B183" s="255">
        <v>1</v>
      </c>
      <c r="C183" s="255">
        <v>4</v>
      </c>
      <c r="D183" s="17">
        <v>3</v>
      </c>
      <c r="E183" s="17">
        <v>0</v>
      </c>
      <c r="F183" s="24"/>
      <c r="G183" s="22" t="s">
        <v>435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1157142</v>
      </c>
      <c r="N183" s="12">
        <v>157142</v>
      </c>
      <c r="O183" s="12">
        <v>0</v>
      </c>
      <c r="P183" s="12">
        <v>7003851.02</v>
      </c>
      <c r="Q183" s="12">
        <v>6985092.1</v>
      </c>
      <c r="R183" s="12">
        <v>0</v>
      </c>
      <c r="S183" s="12">
        <v>18758.92</v>
      </c>
      <c r="T183" s="12">
        <v>0</v>
      </c>
      <c r="U183" s="12">
        <v>198311.07</v>
      </c>
      <c r="V183" s="317">
        <v>0</v>
      </c>
      <c r="W183" s="311">
        <v>65.81</v>
      </c>
      <c r="X183" s="76">
        <v>1.86</v>
      </c>
    </row>
    <row r="184" spans="1:24" ht="12.75">
      <c r="A184" s="254">
        <v>2</v>
      </c>
      <c r="B184" s="255">
        <v>20</v>
      </c>
      <c r="C184" s="255">
        <v>1</v>
      </c>
      <c r="D184" s="17">
        <v>3</v>
      </c>
      <c r="E184" s="17">
        <v>0</v>
      </c>
      <c r="F184" s="24"/>
      <c r="G184" s="22" t="s">
        <v>436</v>
      </c>
      <c r="H184" s="12">
        <v>1886579.9</v>
      </c>
      <c r="I184" s="12">
        <v>0</v>
      </c>
      <c r="J184" s="12">
        <v>0</v>
      </c>
      <c r="K184" s="12">
        <v>0</v>
      </c>
      <c r="L184" s="12">
        <v>1886579.9</v>
      </c>
      <c r="M184" s="12">
        <v>420000</v>
      </c>
      <c r="N184" s="12">
        <v>0</v>
      </c>
      <c r="O184" s="12">
        <v>420000</v>
      </c>
      <c r="P184" s="12">
        <v>18700108.05</v>
      </c>
      <c r="Q184" s="12">
        <v>17473100</v>
      </c>
      <c r="R184" s="12">
        <v>0</v>
      </c>
      <c r="S184" s="12">
        <v>1227008.05</v>
      </c>
      <c r="T184" s="12">
        <v>0</v>
      </c>
      <c r="U184" s="12">
        <v>513864.33</v>
      </c>
      <c r="V184" s="317">
        <v>0</v>
      </c>
      <c r="W184" s="311">
        <v>167.48</v>
      </c>
      <c r="X184" s="76">
        <v>4.6</v>
      </c>
    </row>
    <row r="185" spans="1:24" ht="12.75">
      <c r="A185" s="254">
        <v>2</v>
      </c>
      <c r="B185" s="255">
        <v>10</v>
      </c>
      <c r="C185" s="255">
        <v>5</v>
      </c>
      <c r="D185" s="17">
        <v>3</v>
      </c>
      <c r="E185" s="17">
        <v>0</v>
      </c>
      <c r="F185" s="24"/>
      <c r="G185" s="22" t="s">
        <v>437</v>
      </c>
      <c r="H185" s="12">
        <v>779173.55</v>
      </c>
      <c r="I185" s="12">
        <v>0</v>
      </c>
      <c r="J185" s="12">
        <v>0</v>
      </c>
      <c r="K185" s="12">
        <v>0</v>
      </c>
      <c r="L185" s="12">
        <v>779173.55</v>
      </c>
      <c r="M185" s="12">
        <v>150998.99</v>
      </c>
      <c r="N185" s="12">
        <v>150998.99</v>
      </c>
      <c r="O185" s="12">
        <v>0</v>
      </c>
      <c r="P185" s="12">
        <v>6960195.21</v>
      </c>
      <c r="Q185" s="12">
        <v>6960195.21</v>
      </c>
      <c r="R185" s="12">
        <v>0</v>
      </c>
      <c r="S185" s="12">
        <v>0</v>
      </c>
      <c r="T185" s="12">
        <v>0</v>
      </c>
      <c r="U185" s="12">
        <v>218267.15</v>
      </c>
      <c r="V185" s="317">
        <v>0</v>
      </c>
      <c r="W185" s="311">
        <v>136.22</v>
      </c>
      <c r="X185" s="76">
        <v>4.27</v>
      </c>
    </row>
    <row r="186" spans="1:24" ht="12.75">
      <c r="A186" s="254">
        <v>2</v>
      </c>
      <c r="B186" s="255">
        <v>25</v>
      </c>
      <c r="C186" s="255">
        <v>4</v>
      </c>
      <c r="D186" s="17">
        <v>3</v>
      </c>
      <c r="E186" s="17">
        <v>0</v>
      </c>
      <c r="F186" s="24"/>
      <c r="G186" s="22" t="s">
        <v>438</v>
      </c>
      <c r="H186" s="12">
        <v>882422.09</v>
      </c>
      <c r="I186" s="12">
        <v>0</v>
      </c>
      <c r="J186" s="12">
        <v>0</v>
      </c>
      <c r="K186" s="12">
        <v>0</v>
      </c>
      <c r="L186" s="12">
        <v>882422.09</v>
      </c>
      <c r="M186" s="12">
        <v>843439.67</v>
      </c>
      <c r="N186" s="12">
        <v>183439.67</v>
      </c>
      <c r="O186" s="12">
        <v>0</v>
      </c>
      <c r="P186" s="12">
        <v>5503357.39</v>
      </c>
      <c r="Q186" s="12">
        <v>5446410.67</v>
      </c>
      <c r="R186" s="12">
        <v>0</v>
      </c>
      <c r="S186" s="12">
        <v>56946.72</v>
      </c>
      <c r="T186" s="12">
        <v>291666.61</v>
      </c>
      <c r="U186" s="12">
        <v>238166.14</v>
      </c>
      <c r="V186" s="317">
        <v>41666.67</v>
      </c>
      <c r="W186" s="311">
        <v>84.64</v>
      </c>
      <c r="X186" s="76">
        <v>3.19</v>
      </c>
    </row>
    <row r="187" spans="1:24" ht="12.75">
      <c r="A187" s="254">
        <v>2</v>
      </c>
      <c r="B187" s="255">
        <v>16</v>
      </c>
      <c r="C187" s="255">
        <v>4</v>
      </c>
      <c r="D187" s="17">
        <v>3</v>
      </c>
      <c r="E187" s="17">
        <v>0</v>
      </c>
      <c r="F187" s="24"/>
      <c r="G187" s="22" t="s">
        <v>439</v>
      </c>
      <c r="H187" s="12">
        <v>6000</v>
      </c>
      <c r="I187" s="12">
        <v>0</v>
      </c>
      <c r="J187" s="12">
        <v>0</v>
      </c>
      <c r="K187" s="12">
        <v>0</v>
      </c>
      <c r="L187" s="12">
        <v>0</v>
      </c>
      <c r="M187" s="12">
        <v>13000</v>
      </c>
      <c r="N187" s="12">
        <v>13000</v>
      </c>
      <c r="O187" s="12">
        <v>0</v>
      </c>
      <c r="P187" s="12">
        <v>81361685</v>
      </c>
      <c r="Q187" s="12">
        <v>81361685</v>
      </c>
      <c r="R187" s="12">
        <v>0</v>
      </c>
      <c r="S187" s="12">
        <v>0</v>
      </c>
      <c r="T187" s="12">
        <v>0</v>
      </c>
      <c r="U187" s="12">
        <v>1062375.32</v>
      </c>
      <c r="V187" s="317">
        <v>0</v>
      </c>
      <c r="W187" s="311">
        <v>123.08</v>
      </c>
      <c r="X187" s="76">
        <v>1.6</v>
      </c>
    </row>
    <row r="188" spans="1:24" ht="12.75">
      <c r="A188" s="254">
        <v>2</v>
      </c>
      <c r="B188" s="255">
        <v>9</v>
      </c>
      <c r="C188" s="255">
        <v>7</v>
      </c>
      <c r="D188" s="17">
        <v>3</v>
      </c>
      <c r="E188" s="17">
        <v>0</v>
      </c>
      <c r="F188" s="24"/>
      <c r="G188" s="22" t="s">
        <v>440</v>
      </c>
      <c r="H188" s="12">
        <v>1421878.55</v>
      </c>
      <c r="I188" s="12">
        <v>0</v>
      </c>
      <c r="J188" s="12">
        <v>0</v>
      </c>
      <c r="K188" s="12">
        <v>0</v>
      </c>
      <c r="L188" s="12">
        <v>1421878.55</v>
      </c>
      <c r="M188" s="12">
        <v>478037</v>
      </c>
      <c r="N188" s="12">
        <v>478037</v>
      </c>
      <c r="O188" s="12">
        <v>0</v>
      </c>
      <c r="P188" s="12">
        <v>7880346.53</v>
      </c>
      <c r="Q188" s="12">
        <v>7880346.53</v>
      </c>
      <c r="R188" s="12">
        <v>0</v>
      </c>
      <c r="S188" s="12">
        <v>0</v>
      </c>
      <c r="T188" s="12">
        <v>0</v>
      </c>
      <c r="U188" s="12">
        <v>564078.3</v>
      </c>
      <c r="V188" s="317">
        <v>0</v>
      </c>
      <c r="W188" s="311">
        <v>145.2</v>
      </c>
      <c r="X188" s="76">
        <v>10.39</v>
      </c>
    </row>
    <row r="189" spans="1:24" ht="12.75">
      <c r="A189" s="254">
        <v>2</v>
      </c>
      <c r="B189" s="255">
        <v>20</v>
      </c>
      <c r="C189" s="255">
        <v>2</v>
      </c>
      <c r="D189" s="17">
        <v>3</v>
      </c>
      <c r="E189" s="17">
        <v>0</v>
      </c>
      <c r="F189" s="24"/>
      <c r="G189" s="22" t="s">
        <v>441</v>
      </c>
      <c r="H189" s="12">
        <v>2922943</v>
      </c>
      <c r="I189" s="12">
        <v>0</v>
      </c>
      <c r="J189" s="12">
        <v>0</v>
      </c>
      <c r="K189" s="12">
        <v>0</v>
      </c>
      <c r="L189" s="12">
        <v>2922943</v>
      </c>
      <c r="M189" s="12">
        <v>2235900</v>
      </c>
      <c r="N189" s="12">
        <v>235900</v>
      </c>
      <c r="O189" s="12">
        <v>0</v>
      </c>
      <c r="P189" s="12">
        <v>9634937.52</v>
      </c>
      <c r="Q189" s="12">
        <v>9353300</v>
      </c>
      <c r="R189" s="12">
        <v>0</v>
      </c>
      <c r="S189" s="12">
        <v>281637.52</v>
      </c>
      <c r="T189" s="12">
        <v>3933400</v>
      </c>
      <c r="U189" s="12">
        <v>376147.38</v>
      </c>
      <c r="V189" s="317">
        <v>0</v>
      </c>
      <c r="W189" s="311">
        <v>92.51</v>
      </c>
      <c r="X189" s="76">
        <v>6.1</v>
      </c>
    </row>
    <row r="190" spans="1:24" ht="12.75">
      <c r="A190" s="254">
        <v>2</v>
      </c>
      <c r="B190" s="255">
        <v>16</v>
      </c>
      <c r="C190" s="255">
        <v>5</v>
      </c>
      <c r="D190" s="17">
        <v>3</v>
      </c>
      <c r="E190" s="17">
        <v>0</v>
      </c>
      <c r="F190" s="24"/>
      <c r="G190" s="22" t="s">
        <v>442</v>
      </c>
      <c r="H190" s="12">
        <v>2969770.69</v>
      </c>
      <c r="I190" s="12">
        <v>2969770.69</v>
      </c>
      <c r="J190" s="12">
        <v>0</v>
      </c>
      <c r="K190" s="12">
        <v>0</v>
      </c>
      <c r="L190" s="12">
        <v>0</v>
      </c>
      <c r="M190" s="12">
        <v>809066</v>
      </c>
      <c r="N190" s="12">
        <v>809066</v>
      </c>
      <c r="O190" s="12">
        <v>0</v>
      </c>
      <c r="P190" s="12">
        <v>25566272.24</v>
      </c>
      <c r="Q190" s="12">
        <v>24532410.24</v>
      </c>
      <c r="R190" s="12">
        <v>0</v>
      </c>
      <c r="S190" s="12">
        <v>1033862</v>
      </c>
      <c r="T190" s="12">
        <v>3763117.18</v>
      </c>
      <c r="U190" s="12">
        <v>1222239.45</v>
      </c>
      <c r="V190" s="317">
        <v>0</v>
      </c>
      <c r="W190" s="311">
        <v>333.75</v>
      </c>
      <c r="X190" s="76">
        <v>18.7</v>
      </c>
    </row>
    <row r="191" spans="1:24" ht="12.75">
      <c r="A191" s="254">
        <v>2</v>
      </c>
      <c r="B191" s="255">
        <v>8</v>
      </c>
      <c r="C191" s="255">
        <v>12</v>
      </c>
      <c r="D191" s="17">
        <v>3</v>
      </c>
      <c r="E191" s="17">
        <v>0</v>
      </c>
      <c r="F191" s="24"/>
      <c r="G191" s="22" t="s">
        <v>443</v>
      </c>
      <c r="H191" s="12">
        <v>1232349</v>
      </c>
      <c r="I191" s="12">
        <v>0</v>
      </c>
      <c r="J191" s="12">
        <v>0</v>
      </c>
      <c r="K191" s="12">
        <v>0</v>
      </c>
      <c r="L191" s="12">
        <v>1232349</v>
      </c>
      <c r="M191" s="12">
        <v>192695.39</v>
      </c>
      <c r="N191" s="12">
        <v>192695.39</v>
      </c>
      <c r="O191" s="12">
        <v>0</v>
      </c>
      <c r="P191" s="12">
        <v>10930916.06</v>
      </c>
      <c r="Q191" s="12">
        <v>10788947.56</v>
      </c>
      <c r="R191" s="12">
        <v>0</v>
      </c>
      <c r="S191" s="12">
        <v>141968.5</v>
      </c>
      <c r="T191" s="12">
        <v>6649327.42</v>
      </c>
      <c r="U191" s="12">
        <v>301304.14</v>
      </c>
      <c r="V191" s="317">
        <v>116248.73</v>
      </c>
      <c r="W191" s="311">
        <v>69.51</v>
      </c>
      <c r="X191" s="76">
        <v>3</v>
      </c>
    </row>
    <row r="192" spans="1:24" ht="12.75">
      <c r="A192" s="254">
        <v>2</v>
      </c>
      <c r="B192" s="255">
        <v>23</v>
      </c>
      <c r="C192" s="255">
        <v>8</v>
      </c>
      <c r="D192" s="17">
        <v>3</v>
      </c>
      <c r="E192" s="17">
        <v>0</v>
      </c>
      <c r="F192" s="24"/>
      <c r="G192" s="22" t="s">
        <v>444</v>
      </c>
      <c r="H192" s="12">
        <v>2341129.39</v>
      </c>
      <c r="I192" s="12">
        <v>0</v>
      </c>
      <c r="J192" s="12">
        <v>0</v>
      </c>
      <c r="K192" s="12">
        <v>0</v>
      </c>
      <c r="L192" s="12">
        <v>2341129.39</v>
      </c>
      <c r="M192" s="12">
        <v>2241172.83</v>
      </c>
      <c r="N192" s="12">
        <v>941172.83</v>
      </c>
      <c r="O192" s="12">
        <v>0</v>
      </c>
      <c r="P192" s="12">
        <v>28951805.06</v>
      </c>
      <c r="Q192" s="12">
        <v>28951805.06</v>
      </c>
      <c r="R192" s="12">
        <v>0</v>
      </c>
      <c r="S192" s="12">
        <v>0</v>
      </c>
      <c r="T192" s="12">
        <v>0</v>
      </c>
      <c r="U192" s="12">
        <v>1285360.93</v>
      </c>
      <c r="V192" s="317">
        <v>0</v>
      </c>
      <c r="W192" s="311">
        <v>180.51</v>
      </c>
      <c r="X192" s="76">
        <v>8.01</v>
      </c>
    </row>
    <row r="193" spans="1:24" ht="12.75">
      <c r="A193" s="254">
        <v>2</v>
      </c>
      <c r="B193" s="255">
        <v>23</v>
      </c>
      <c r="C193" s="255">
        <v>7</v>
      </c>
      <c r="D193" s="17">
        <v>3</v>
      </c>
      <c r="E193" s="17">
        <v>0</v>
      </c>
      <c r="F193" s="24"/>
      <c r="G193" s="22" t="s">
        <v>445</v>
      </c>
      <c r="H193" s="12">
        <v>575454.78</v>
      </c>
      <c r="I193" s="12">
        <v>0</v>
      </c>
      <c r="J193" s="12">
        <v>0</v>
      </c>
      <c r="K193" s="12">
        <v>0</v>
      </c>
      <c r="L193" s="12">
        <v>575454.78</v>
      </c>
      <c r="M193" s="12">
        <v>406300</v>
      </c>
      <c r="N193" s="12">
        <v>406300</v>
      </c>
      <c r="O193" s="12">
        <v>0</v>
      </c>
      <c r="P193" s="12">
        <v>2236000</v>
      </c>
      <c r="Q193" s="12">
        <v>2236000</v>
      </c>
      <c r="R193" s="12">
        <v>0</v>
      </c>
      <c r="S193" s="12">
        <v>0</v>
      </c>
      <c r="T193" s="12">
        <v>0</v>
      </c>
      <c r="U193" s="12">
        <v>429024.37</v>
      </c>
      <c r="V193" s="317">
        <v>0</v>
      </c>
      <c r="W193" s="311">
        <v>28.13</v>
      </c>
      <c r="X193" s="76">
        <v>5.39</v>
      </c>
    </row>
    <row r="194" spans="1:24" ht="12.75">
      <c r="A194" s="254">
        <v>2</v>
      </c>
      <c r="B194" s="255">
        <v>8</v>
      </c>
      <c r="C194" s="255">
        <v>13</v>
      </c>
      <c r="D194" s="17">
        <v>3</v>
      </c>
      <c r="E194" s="17">
        <v>0</v>
      </c>
      <c r="F194" s="24"/>
      <c r="G194" s="22" t="s">
        <v>446</v>
      </c>
      <c r="H194" s="12">
        <v>132908.54</v>
      </c>
      <c r="I194" s="12">
        <v>0</v>
      </c>
      <c r="J194" s="12">
        <v>0</v>
      </c>
      <c r="K194" s="12">
        <v>0</v>
      </c>
      <c r="L194" s="12">
        <v>132908.54</v>
      </c>
      <c r="M194" s="12">
        <v>443250</v>
      </c>
      <c r="N194" s="12">
        <v>443250</v>
      </c>
      <c r="O194" s="12">
        <v>0</v>
      </c>
      <c r="P194" s="12">
        <v>7795240.74</v>
      </c>
      <c r="Q194" s="12">
        <v>7752950</v>
      </c>
      <c r="R194" s="12">
        <v>0</v>
      </c>
      <c r="S194" s="12">
        <v>42290.74</v>
      </c>
      <c r="T194" s="12">
        <v>0</v>
      </c>
      <c r="U194" s="12">
        <v>534750.13</v>
      </c>
      <c r="V194" s="317">
        <v>0</v>
      </c>
      <c r="W194" s="311">
        <v>81.86</v>
      </c>
      <c r="X194" s="76">
        <v>5.61</v>
      </c>
    </row>
    <row r="195" spans="1:24" ht="12.75">
      <c r="A195" s="254">
        <v>2</v>
      </c>
      <c r="B195" s="255">
        <v>19</v>
      </c>
      <c r="C195" s="255">
        <v>6</v>
      </c>
      <c r="D195" s="17">
        <v>3</v>
      </c>
      <c r="E195" s="17">
        <v>0</v>
      </c>
      <c r="F195" s="24"/>
      <c r="G195" s="22" t="s">
        <v>447</v>
      </c>
      <c r="H195" s="12">
        <v>11042169.98</v>
      </c>
      <c r="I195" s="12">
        <v>228918.75</v>
      </c>
      <c r="J195" s="12">
        <v>0</v>
      </c>
      <c r="K195" s="12">
        <v>0</v>
      </c>
      <c r="L195" s="12">
        <v>10813251.23</v>
      </c>
      <c r="M195" s="12">
        <v>187924.65</v>
      </c>
      <c r="N195" s="12">
        <v>187924.65</v>
      </c>
      <c r="O195" s="12">
        <v>0</v>
      </c>
      <c r="P195" s="12">
        <v>31934483.35</v>
      </c>
      <c r="Q195" s="12">
        <v>31230938.01</v>
      </c>
      <c r="R195" s="12">
        <v>0</v>
      </c>
      <c r="S195" s="12">
        <v>703545.34</v>
      </c>
      <c r="T195" s="12">
        <v>0</v>
      </c>
      <c r="U195" s="12">
        <v>257943.71</v>
      </c>
      <c r="V195" s="317">
        <v>0</v>
      </c>
      <c r="W195" s="311">
        <v>171.64</v>
      </c>
      <c r="X195" s="76">
        <v>1.38</v>
      </c>
    </row>
    <row r="196" spans="1:24" ht="12.75">
      <c r="A196" s="254">
        <v>2</v>
      </c>
      <c r="B196" s="255">
        <v>17</v>
      </c>
      <c r="C196" s="255">
        <v>4</v>
      </c>
      <c r="D196" s="17">
        <v>3</v>
      </c>
      <c r="E196" s="17">
        <v>0</v>
      </c>
      <c r="F196" s="24"/>
      <c r="G196" s="22" t="s">
        <v>448</v>
      </c>
      <c r="H196" s="12">
        <v>1336079.53</v>
      </c>
      <c r="I196" s="12">
        <v>0</v>
      </c>
      <c r="J196" s="12">
        <v>0</v>
      </c>
      <c r="K196" s="12">
        <v>0</v>
      </c>
      <c r="L196" s="12">
        <v>1336079.53</v>
      </c>
      <c r="M196" s="12">
        <v>922432</v>
      </c>
      <c r="N196" s="12">
        <v>922432</v>
      </c>
      <c r="O196" s="12">
        <v>0</v>
      </c>
      <c r="P196" s="12">
        <v>24666104</v>
      </c>
      <c r="Q196" s="12">
        <v>24666104</v>
      </c>
      <c r="R196" s="12">
        <v>0</v>
      </c>
      <c r="S196" s="12">
        <v>0</v>
      </c>
      <c r="T196" s="12">
        <v>0</v>
      </c>
      <c r="U196" s="12">
        <v>1261560.18</v>
      </c>
      <c r="V196" s="317">
        <v>0</v>
      </c>
      <c r="W196" s="311">
        <v>144.99</v>
      </c>
      <c r="X196" s="76">
        <v>7.41</v>
      </c>
    </row>
    <row r="197" spans="1:24" ht="12.75">
      <c r="A197" s="254">
        <v>2</v>
      </c>
      <c r="B197" s="255">
        <v>14</v>
      </c>
      <c r="C197" s="255">
        <v>7</v>
      </c>
      <c r="D197" s="17">
        <v>3</v>
      </c>
      <c r="E197" s="17">
        <v>0</v>
      </c>
      <c r="F197" s="24"/>
      <c r="G197" s="22" t="s">
        <v>449</v>
      </c>
      <c r="H197" s="12">
        <v>1346941.82</v>
      </c>
      <c r="I197" s="12">
        <v>0</v>
      </c>
      <c r="J197" s="12">
        <v>0</v>
      </c>
      <c r="K197" s="12">
        <v>0</v>
      </c>
      <c r="L197" s="12">
        <v>1346941.82</v>
      </c>
      <c r="M197" s="12">
        <v>375000</v>
      </c>
      <c r="N197" s="12">
        <v>375000</v>
      </c>
      <c r="O197" s="12">
        <v>0</v>
      </c>
      <c r="P197" s="12">
        <v>14518792</v>
      </c>
      <c r="Q197" s="12">
        <v>14518300</v>
      </c>
      <c r="R197" s="12">
        <v>0</v>
      </c>
      <c r="S197" s="12">
        <v>492</v>
      </c>
      <c r="T197" s="12">
        <v>0</v>
      </c>
      <c r="U197" s="12">
        <v>533446.67</v>
      </c>
      <c r="V197" s="317">
        <v>0</v>
      </c>
      <c r="W197" s="311">
        <v>143.7</v>
      </c>
      <c r="X197" s="76">
        <v>5.28</v>
      </c>
    </row>
    <row r="198" spans="1:24" ht="12.75">
      <c r="A198" s="254">
        <v>2</v>
      </c>
      <c r="B198" s="255">
        <v>8</v>
      </c>
      <c r="C198" s="255">
        <v>14</v>
      </c>
      <c r="D198" s="17">
        <v>3</v>
      </c>
      <c r="E198" s="17">
        <v>0</v>
      </c>
      <c r="F198" s="24"/>
      <c r="G198" s="22" t="s">
        <v>450</v>
      </c>
      <c r="H198" s="12">
        <v>586898.86</v>
      </c>
      <c r="I198" s="12">
        <v>363479.13</v>
      </c>
      <c r="J198" s="12">
        <v>0</v>
      </c>
      <c r="K198" s="12">
        <v>0</v>
      </c>
      <c r="L198" s="12">
        <v>223419.73</v>
      </c>
      <c r="M198" s="12">
        <v>407510</v>
      </c>
      <c r="N198" s="12">
        <v>407510</v>
      </c>
      <c r="O198" s="12">
        <v>0</v>
      </c>
      <c r="P198" s="12">
        <v>13774967.75</v>
      </c>
      <c r="Q198" s="12">
        <v>13446603.17</v>
      </c>
      <c r="R198" s="12">
        <v>0</v>
      </c>
      <c r="S198" s="12">
        <v>328364.58</v>
      </c>
      <c r="T198" s="12">
        <v>6499582.04</v>
      </c>
      <c r="U198" s="12">
        <v>579681.92</v>
      </c>
      <c r="V198" s="317">
        <v>125150</v>
      </c>
      <c r="W198" s="311">
        <v>170.77</v>
      </c>
      <c r="X198" s="76">
        <v>10.66</v>
      </c>
    </row>
    <row r="199" spans="1:24" ht="12.75">
      <c r="A199" s="254">
        <v>2</v>
      </c>
      <c r="B199" s="255">
        <v>11</v>
      </c>
      <c r="C199" s="255">
        <v>4</v>
      </c>
      <c r="D199" s="17">
        <v>3</v>
      </c>
      <c r="E199" s="17">
        <v>0</v>
      </c>
      <c r="F199" s="24"/>
      <c r="G199" s="22" t="s">
        <v>451</v>
      </c>
      <c r="H199" s="12">
        <v>588217.86</v>
      </c>
      <c r="I199" s="12">
        <v>0</v>
      </c>
      <c r="J199" s="12">
        <v>0</v>
      </c>
      <c r="K199" s="12">
        <v>0</v>
      </c>
      <c r="L199" s="12">
        <v>588217.86</v>
      </c>
      <c r="M199" s="12">
        <v>514217.02</v>
      </c>
      <c r="N199" s="12">
        <v>514217.02</v>
      </c>
      <c r="O199" s="12">
        <v>0</v>
      </c>
      <c r="P199" s="12">
        <v>12255351.81</v>
      </c>
      <c r="Q199" s="12">
        <v>11909214.67</v>
      </c>
      <c r="R199" s="12">
        <v>0</v>
      </c>
      <c r="S199" s="12">
        <v>346137.14</v>
      </c>
      <c r="T199" s="12">
        <v>0</v>
      </c>
      <c r="U199" s="12">
        <v>658673.25</v>
      </c>
      <c r="V199" s="317">
        <v>0</v>
      </c>
      <c r="W199" s="311">
        <v>190.65</v>
      </c>
      <c r="X199" s="76">
        <v>10.24</v>
      </c>
    </row>
    <row r="200" spans="1:24" ht="12.75">
      <c r="A200" s="254">
        <v>2</v>
      </c>
      <c r="B200" s="255">
        <v>18</v>
      </c>
      <c r="C200" s="255">
        <v>4</v>
      </c>
      <c r="D200" s="17">
        <v>3</v>
      </c>
      <c r="E200" s="17">
        <v>0</v>
      </c>
      <c r="F200" s="24"/>
      <c r="G200" s="22" t="s">
        <v>452</v>
      </c>
      <c r="H200" s="12">
        <v>5603093.24</v>
      </c>
      <c r="I200" s="12">
        <v>0</v>
      </c>
      <c r="J200" s="12">
        <v>0</v>
      </c>
      <c r="K200" s="12">
        <v>0</v>
      </c>
      <c r="L200" s="12">
        <v>5603093.24</v>
      </c>
      <c r="M200" s="12">
        <v>8800000</v>
      </c>
      <c r="N200" s="12">
        <v>0</v>
      </c>
      <c r="O200" s="12">
        <v>0</v>
      </c>
      <c r="P200" s="12">
        <v>20906934.07</v>
      </c>
      <c r="Q200" s="12">
        <v>20891323</v>
      </c>
      <c r="R200" s="12">
        <v>0</v>
      </c>
      <c r="S200" s="12">
        <v>15611.07</v>
      </c>
      <c r="T200" s="12">
        <v>0</v>
      </c>
      <c r="U200" s="12">
        <v>45225.19</v>
      </c>
      <c r="V200" s="317">
        <v>0</v>
      </c>
      <c r="W200" s="311">
        <v>126.63</v>
      </c>
      <c r="X200" s="76">
        <v>0.27</v>
      </c>
    </row>
    <row r="201" spans="1:24" ht="12.75">
      <c r="A201" s="254">
        <v>2</v>
      </c>
      <c r="B201" s="255">
        <v>26</v>
      </c>
      <c r="C201" s="255">
        <v>4</v>
      </c>
      <c r="D201" s="17">
        <v>3</v>
      </c>
      <c r="E201" s="17">
        <v>0</v>
      </c>
      <c r="F201" s="24"/>
      <c r="G201" s="22" t="s">
        <v>453</v>
      </c>
      <c r="H201" s="12">
        <v>511472.93</v>
      </c>
      <c r="I201" s="12">
        <v>230657.6</v>
      </c>
      <c r="J201" s="12">
        <v>0</v>
      </c>
      <c r="K201" s="12">
        <v>0</v>
      </c>
      <c r="L201" s="12">
        <v>280815.33</v>
      </c>
      <c r="M201" s="12">
        <v>121386</v>
      </c>
      <c r="N201" s="12">
        <v>121386</v>
      </c>
      <c r="O201" s="12">
        <v>0</v>
      </c>
      <c r="P201" s="12">
        <v>8236365.02</v>
      </c>
      <c r="Q201" s="12">
        <v>8197426.14</v>
      </c>
      <c r="R201" s="12">
        <v>0</v>
      </c>
      <c r="S201" s="12">
        <v>38938.88</v>
      </c>
      <c r="T201" s="12">
        <v>1633377.14</v>
      </c>
      <c r="U201" s="12">
        <v>131638.43</v>
      </c>
      <c r="V201" s="317">
        <v>77695</v>
      </c>
      <c r="W201" s="311">
        <v>126.38</v>
      </c>
      <c r="X201" s="76">
        <v>1.03</v>
      </c>
    </row>
    <row r="202" spans="1:24" ht="12.75">
      <c r="A202" s="254">
        <v>2</v>
      </c>
      <c r="B202" s="255">
        <v>20</v>
      </c>
      <c r="C202" s="255">
        <v>3</v>
      </c>
      <c r="D202" s="17">
        <v>3</v>
      </c>
      <c r="E202" s="17">
        <v>0</v>
      </c>
      <c r="F202" s="24"/>
      <c r="G202" s="22" t="s">
        <v>454</v>
      </c>
      <c r="H202" s="12">
        <v>3768423.83</v>
      </c>
      <c r="I202" s="12">
        <v>175121.92</v>
      </c>
      <c r="J202" s="12">
        <v>0</v>
      </c>
      <c r="K202" s="12">
        <v>0</v>
      </c>
      <c r="L202" s="12">
        <v>3593301.91</v>
      </c>
      <c r="M202" s="12">
        <v>500000</v>
      </c>
      <c r="N202" s="12">
        <v>0</v>
      </c>
      <c r="O202" s="12">
        <v>500000</v>
      </c>
      <c r="P202" s="12">
        <v>30340601.3</v>
      </c>
      <c r="Q202" s="12">
        <v>30339666.73</v>
      </c>
      <c r="R202" s="12">
        <v>0</v>
      </c>
      <c r="S202" s="12">
        <v>934.57</v>
      </c>
      <c r="T202" s="12">
        <v>1839666.73</v>
      </c>
      <c r="U202" s="12">
        <v>728135.16</v>
      </c>
      <c r="V202" s="317">
        <v>500000</v>
      </c>
      <c r="W202" s="311">
        <v>167.37</v>
      </c>
      <c r="X202" s="76">
        <v>1.33</v>
      </c>
    </row>
    <row r="203" spans="1:24" ht="12.75">
      <c r="A203" s="254">
        <v>2</v>
      </c>
      <c r="B203" s="255">
        <v>14</v>
      </c>
      <c r="C203" s="255">
        <v>8</v>
      </c>
      <c r="D203" s="17">
        <v>3</v>
      </c>
      <c r="E203" s="17">
        <v>0</v>
      </c>
      <c r="F203" s="24"/>
      <c r="G203" s="22" t="s">
        <v>455</v>
      </c>
      <c r="H203" s="12">
        <v>1944688</v>
      </c>
      <c r="I203" s="12">
        <v>0</v>
      </c>
      <c r="J203" s="12">
        <v>0</v>
      </c>
      <c r="K203" s="12">
        <v>0</v>
      </c>
      <c r="L203" s="12">
        <v>1944688</v>
      </c>
      <c r="M203" s="12">
        <v>17387.5</v>
      </c>
      <c r="N203" s="12">
        <v>17387.5</v>
      </c>
      <c r="O203" s="12">
        <v>0</v>
      </c>
      <c r="P203" s="12">
        <v>10760542.17</v>
      </c>
      <c r="Q203" s="12">
        <v>10760542.17</v>
      </c>
      <c r="R203" s="12">
        <v>0</v>
      </c>
      <c r="S203" s="12">
        <v>0</v>
      </c>
      <c r="T203" s="12">
        <v>2690992.17</v>
      </c>
      <c r="U203" s="12">
        <v>132951.02</v>
      </c>
      <c r="V203" s="317">
        <v>0</v>
      </c>
      <c r="W203" s="311">
        <v>89.38</v>
      </c>
      <c r="X203" s="76">
        <v>1.47</v>
      </c>
    </row>
    <row r="204" spans="1:24" ht="12.75">
      <c r="A204" s="254">
        <v>2</v>
      </c>
      <c r="B204" s="255">
        <v>4</v>
      </c>
      <c r="C204" s="255">
        <v>4</v>
      </c>
      <c r="D204" s="17">
        <v>3</v>
      </c>
      <c r="E204" s="17">
        <v>0</v>
      </c>
      <c r="F204" s="24"/>
      <c r="G204" s="22" t="s">
        <v>456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301173</v>
      </c>
      <c r="N204" s="12">
        <v>301173</v>
      </c>
      <c r="O204" s="12">
        <v>0</v>
      </c>
      <c r="P204" s="12">
        <v>4360631.6</v>
      </c>
      <c r="Q204" s="12">
        <v>4360631.6</v>
      </c>
      <c r="R204" s="12">
        <v>0</v>
      </c>
      <c r="S204" s="12">
        <v>0</v>
      </c>
      <c r="T204" s="12">
        <v>0</v>
      </c>
      <c r="U204" s="12">
        <v>330570.54</v>
      </c>
      <c r="V204" s="317">
        <v>0</v>
      </c>
      <c r="W204" s="311">
        <v>69.23</v>
      </c>
      <c r="X204" s="76">
        <v>5.24</v>
      </c>
    </row>
    <row r="205" spans="1:24" ht="12.75">
      <c r="A205" s="254">
        <v>2</v>
      </c>
      <c r="B205" s="255">
        <v>25</v>
      </c>
      <c r="C205" s="255">
        <v>6</v>
      </c>
      <c r="D205" s="17">
        <v>3</v>
      </c>
      <c r="E205" s="17">
        <v>0</v>
      </c>
      <c r="F205" s="24"/>
      <c r="G205" s="22" t="s">
        <v>457</v>
      </c>
      <c r="H205" s="12">
        <v>287645.38</v>
      </c>
      <c r="I205" s="12">
        <v>0</v>
      </c>
      <c r="J205" s="12">
        <v>0</v>
      </c>
      <c r="K205" s="12">
        <v>0</v>
      </c>
      <c r="L205" s="12">
        <v>287645.38</v>
      </c>
      <c r="M205" s="12">
        <v>213250</v>
      </c>
      <c r="N205" s="12">
        <v>213250</v>
      </c>
      <c r="O205" s="12">
        <v>0</v>
      </c>
      <c r="P205" s="12">
        <v>10910030.6</v>
      </c>
      <c r="Q205" s="12">
        <v>10411598.89</v>
      </c>
      <c r="R205" s="12">
        <v>0</v>
      </c>
      <c r="S205" s="12">
        <v>498431.71</v>
      </c>
      <c r="T205" s="12">
        <v>0</v>
      </c>
      <c r="U205" s="12">
        <v>324781.33</v>
      </c>
      <c r="V205" s="317">
        <v>0</v>
      </c>
      <c r="W205" s="311">
        <v>170.98</v>
      </c>
      <c r="X205" s="76">
        <v>5.09</v>
      </c>
    </row>
    <row r="206" spans="1:24" ht="12.75">
      <c r="A206" s="254">
        <v>2</v>
      </c>
      <c r="B206" s="255">
        <v>17</v>
      </c>
      <c r="C206" s="255">
        <v>5</v>
      </c>
      <c r="D206" s="17">
        <v>3</v>
      </c>
      <c r="E206" s="17">
        <v>0</v>
      </c>
      <c r="F206" s="24"/>
      <c r="G206" s="22" t="s">
        <v>458</v>
      </c>
      <c r="H206" s="12">
        <v>1762833.39</v>
      </c>
      <c r="I206" s="12">
        <v>0</v>
      </c>
      <c r="J206" s="12">
        <v>0</v>
      </c>
      <c r="K206" s="12">
        <v>0</v>
      </c>
      <c r="L206" s="12">
        <v>1762833.39</v>
      </c>
      <c r="M206" s="12">
        <v>447003.92</v>
      </c>
      <c r="N206" s="12">
        <v>231665</v>
      </c>
      <c r="O206" s="12">
        <v>0</v>
      </c>
      <c r="P206" s="12">
        <v>12368216.85</v>
      </c>
      <c r="Q206" s="12">
        <v>12035994</v>
      </c>
      <c r="R206" s="12">
        <v>0</v>
      </c>
      <c r="S206" s="12">
        <v>332222.85</v>
      </c>
      <c r="T206" s="12">
        <v>0</v>
      </c>
      <c r="U206" s="12">
        <v>387422.91</v>
      </c>
      <c r="V206" s="317">
        <v>0</v>
      </c>
      <c r="W206" s="311">
        <v>248.21</v>
      </c>
      <c r="X206" s="76">
        <v>7.77</v>
      </c>
    </row>
    <row r="207" spans="1:24" ht="12.75">
      <c r="A207" s="254">
        <v>2</v>
      </c>
      <c r="B207" s="255">
        <v>12</v>
      </c>
      <c r="C207" s="255">
        <v>5</v>
      </c>
      <c r="D207" s="17">
        <v>3</v>
      </c>
      <c r="E207" s="17">
        <v>0</v>
      </c>
      <c r="F207" s="24"/>
      <c r="G207" s="22" t="s">
        <v>459</v>
      </c>
      <c r="H207" s="12">
        <v>-13701.72</v>
      </c>
      <c r="I207" s="12">
        <v>0</v>
      </c>
      <c r="J207" s="12">
        <v>0</v>
      </c>
      <c r="K207" s="12">
        <v>0</v>
      </c>
      <c r="L207" s="12">
        <v>-13701.72</v>
      </c>
      <c r="M207" s="12">
        <v>0</v>
      </c>
      <c r="N207" s="12">
        <v>0</v>
      </c>
      <c r="O207" s="12">
        <v>0</v>
      </c>
      <c r="P207" s="12">
        <v>5870506.04</v>
      </c>
      <c r="Q207" s="12">
        <v>5670070.71</v>
      </c>
      <c r="R207" s="12">
        <v>0</v>
      </c>
      <c r="S207" s="12">
        <v>200435.33</v>
      </c>
      <c r="T207" s="12">
        <v>5670070.71</v>
      </c>
      <c r="U207" s="12">
        <v>44293.34</v>
      </c>
      <c r="V207" s="317">
        <v>0</v>
      </c>
      <c r="W207" s="311">
        <v>7.03</v>
      </c>
      <c r="X207" s="76">
        <v>1.55</v>
      </c>
    </row>
    <row r="208" spans="1:24" ht="12.75">
      <c r="A208" s="254">
        <v>2</v>
      </c>
      <c r="B208" s="255">
        <v>22</v>
      </c>
      <c r="C208" s="255">
        <v>3</v>
      </c>
      <c r="D208" s="17">
        <v>3</v>
      </c>
      <c r="E208" s="17">
        <v>0</v>
      </c>
      <c r="F208" s="24"/>
      <c r="G208" s="22" t="s">
        <v>460</v>
      </c>
      <c r="H208" s="12">
        <v>1116718.46</v>
      </c>
      <c r="I208" s="12">
        <v>263849.77</v>
      </c>
      <c r="J208" s="12">
        <v>0</v>
      </c>
      <c r="K208" s="12">
        <v>0</v>
      </c>
      <c r="L208" s="12">
        <v>852868.69</v>
      </c>
      <c r="M208" s="12">
        <v>291500</v>
      </c>
      <c r="N208" s="12">
        <v>291500</v>
      </c>
      <c r="O208" s="12">
        <v>0</v>
      </c>
      <c r="P208" s="12">
        <v>29173686.93</v>
      </c>
      <c r="Q208" s="12">
        <v>29164985.77</v>
      </c>
      <c r="R208" s="12">
        <v>0</v>
      </c>
      <c r="S208" s="12">
        <v>8701.16</v>
      </c>
      <c r="T208" s="12">
        <v>0</v>
      </c>
      <c r="U208" s="12">
        <v>649349.44</v>
      </c>
      <c r="V208" s="317">
        <v>0</v>
      </c>
      <c r="W208" s="311">
        <v>203.47</v>
      </c>
      <c r="X208" s="76">
        <v>4.52</v>
      </c>
    </row>
    <row r="209" spans="1:24" ht="12.75">
      <c r="A209" s="254">
        <v>2</v>
      </c>
      <c r="B209" s="255">
        <v>24</v>
      </c>
      <c r="C209" s="255">
        <v>5</v>
      </c>
      <c r="D209" s="17">
        <v>3</v>
      </c>
      <c r="E209" s="17">
        <v>0</v>
      </c>
      <c r="F209" s="24"/>
      <c r="G209" s="22" t="s">
        <v>461</v>
      </c>
      <c r="H209" s="12">
        <v>240529.9</v>
      </c>
      <c r="I209" s="12">
        <v>85862.65</v>
      </c>
      <c r="J209" s="12">
        <v>0</v>
      </c>
      <c r="K209" s="12">
        <v>0</v>
      </c>
      <c r="L209" s="12">
        <v>154667.25</v>
      </c>
      <c r="M209" s="12">
        <v>435972.65</v>
      </c>
      <c r="N209" s="12">
        <v>435972.65</v>
      </c>
      <c r="O209" s="12">
        <v>0</v>
      </c>
      <c r="P209" s="12">
        <v>16863374.11</v>
      </c>
      <c r="Q209" s="12">
        <v>16657859.47</v>
      </c>
      <c r="R209" s="12">
        <v>0</v>
      </c>
      <c r="S209" s="12">
        <v>205514.64</v>
      </c>
      <c r="T209" s="12">
        <v>1220000</v>
      </c>
      <c r="U209" s="12">
        <v>638126.43</v>
      </c>
      <c r="V209" s="317">
        <v>0</v>
      </c>
      <c r="W209" s="311">
        <v>112.6</v>
      </c>
      <c r="X209" s="76">
        <v>4.59</v>
      </c>
    </row>
    <row r="210" spans="1:24" ht="12.75">
      <c r="A210" s="254">
        <v>2</v>
      </c>
      <c r="B210" s="255">
        <v>24</v>
      </c>
      <c r="C210" s="255">
        <v>6</v>
      </c>
      <c r="D210" s="17">
        <v>3</v>
      </c>
      <c r="E210" s="17">
        <v>0</v>
      </c>
      <c r="F210" s="24"/>
      <c r="G210" s="22" t="s">
        <v>462</v>
      </c>
      <c r="H210" s="12">
        <v>773518.92</v>
      </c>
      <c r="I210" s="12">
        <v>0</v>
      </c>
      <c r="J210" s="12">
        <v>0</v>
      </c>
      <c r="K210" s="12">
        <v>0</v>
      </c>
      <c r="L210" s="12">
        <v>773518.92</v>
      </c>
      <c r="M210" s="12">
        <v>376839.89</v>
      </c>
      <c r="N210" s="12">
        <v>376839.89</v>
      </c>
      <c r="O210" s="12">
        <v>0</v>
      </c>
      <c r="P210" s="12">
        <v>10966418.61</v>
      </c>
      <c r="Q210" s="12">
        <v>10825716.37</v>
      </c>
      <c r="R210" s="12">
        <v>0</v>
      </c>
      <c r="S210" s="12">
        <v>140702.24</v>
      </c>
      <c r="T210" s="12">
        <v>0</v>
      </c>
      <c r="U210" s="12">
        <v>529083.2</v>
      </c>
      <c r="V210" s="317">
        <v>0</v>
      </c>
      <c r="W210" s="311">
        <v>105.62</v>
      </c>
      <c r="X210" s="76">
        <v>5.09</v>
      </c>
    </row>
    <row r="211" spans="1:24" ht="12.75">
      <c r="A211" s="254">
        <v>2</v>
      </c>
      <c r="B211" s="255">
        <v>24</v>
      </c>
      <c r="C211" s="255">
        <v>7</v>
      </c>
      <c r="D211" s="17">
        <v>3</v>
      </c>
      <c r="E211" s="17">
        <v>0</v>
      </c>
      <c r="F211" s="24"/>
      <c r="G211" s="22" t="s">
        <v>463</v>
      </c>
      <c r="H211" s="12">
        <v>1295787.15</v>
      </c>
      <c r="I211" s="12">
        <v>0</v>
      </c>
      <c r="J211" s="12">
        <v>0</v>
      </c>
      <c r="K211" s="12">
        <v>0</v>
      </c>
      <c r="L211" s="12">
        <v>1295787.15</v>
      </c>
      <c r="M211" s="12">
        <v>149976</v>
      </c>
      <c r="N211" s="12">
        <v>149976</v>
      </c>
      <c r="O211" s="12">
        <v>0</v>
      </c>
      <c r="P211" s="12">
        <v>4961114</v>
      </c>
      <c r="Q211" s="12">
        <v>4961114</v>
      </c>
      <c r="R211" s="12">
        <v>0</v>
      </c>
      <c r="S211" s="12">
        <v>0</v>
      </c>
      <c r="T211" s="12">
        <v>2500000</v>
      </c>
      <c r="U211" s="12">
        <v>213502.25</v>
      </c>
      <c r="V211" s="317">
        <v>0</v>
      </c>
      <c r="W211" s="311">
        <v>61.79</v>
      </c>
      <c r="X211" s="76">
        <v>5.36</v>
      </c>
    </row>
    <row r="212" spans="1:24" ht="12.75">
      <c r="A212" s="254">
        <v>2</v>
      </c>
      <c r="B212" s="255">
        <v>19</v>
      </c>
      <c r="C212" s="255">
        <v>8</v>
      </c>
      <c r="D212" s="17">
        <v>3</v>
      </c>
      <c r="E212" s="17">
        <v>0</v>
      </c>
      <c r="F212" s="24"/>
      <c r="G212" s="22" t="s">
        <v>464</v>
      </c>
      <c r="H212" s="12">
        <v>400000</v>
      </c>
      <c r="I212" s="12">
        <v>400000</v>
      </c>
      <c r="J212" s="12">
        <v>0</v>
      </c>
      <c r="K212" s="12">
        <v>0</v>
      </c>
      <c r="L212" s="12">
        <v>0</v>
      </c>
      <c r="M212" s="12">
        <v>231314.09</v>
      </c>
      <c r="N212" s="12">
        <v>231314.09</v>
      </c>
      <c r="O212" s="12">
        <v>0</v>
      </c>
      <c r="P212" s="12">
        <v>20064857.85</v>
      </c>
      <c r="Q212" s="12">
        <v>17987494.76</v>
      </c>
      <c r="R212" s="12">
        <v>0</v>
      </c>
      <c r="S212" s="12">
        <v>2077363.09</v>
      </c>
      <c r="T212" s="12">
        <v>0</v>
      </c>
      <c r="U212" s="12">
        <v>645932.75</v>
      </c>
      <c r="V212" s="317">
        <v>0</v>
      </c>
      <c r="W212" s="311">
        <v>241</v>
      </c>
      <c r="X212" s="76">
        <v>7.75</v>
      </c>
    </row>
    <row r="213" spans="1:24" ht="12.75">
      <c r="A213" s="254">
        <v>2</v>
      </c>
      <c r="B213" s="255">
        <v>20</v>
      </c>
      <c r="C213" s="255">
        <v>6</v>
      </c>
      <c r="D213" s="17">
        <v>3</v>
      </c>
      <c r="E213" s="17">
        <v>0</v>
      </c>
      <c r="F213" s="24"/>
      <c r="G213" s="22" t="s">
        <v>465</v>
      </c>
      <c r="H213" s="12">
        <v>1330000</v>
      </c>
      <c r="I213" s="12">
        <v>1000000</v>
      </c>
      <c r="J213" s="12">
        <v>0</v>
      </c>
      <c r="K213" s="12">
        <v>0</v>
      </c>
      <c r="L213" s="12">
        <v>330000</v>
      </c>
      <c r="M213" s="12">
        <v>504832.32</v>
      </c>
      <c r="N213" s="12">
        <v>54832.32</v>
      </c>
      <c r="O213" s="12">
        <v>450000</v>
      </c>
      <c r="P213" s="12">
        <v>21319582.51</v>
      </c>
      <c r="Q213" s="12">
        <v>20482433.14</v>
      </c>
      <c r="R213" s="12">
        <v>0</v>
      </c>
      <c r="S213" s="12">
        <v>837149.37</v>
      </c>
      <c r="T213" s="12">
        <v>0</v>
      </c>
      <c r="U213" s="12">
        <v>871986.29</v>
      </c>
      <c r="V213" s="317">
        <v>0</v>
      </c>
      <c r="W213" s="311">
        <v>210.01</v>
      </c>
      <c r="X213" s="76">
        <v>8.58</v>
      </c>
    </row>
    <row r="214" spans="1:24" s="107" customFormat="1" ht="15">
      <c r="A214" s="258"/>
      <c r="B214" s="259"/>
      <c r="C214" s="259"/>
      <c r="D214" s="120"/>
      <c r="E214" s="120"/>
      <c r="F214" s="121" t="s">
        <v>466</v>
      </c>
      <c r="G214" s="122"/>
      <c r="H214" s="123">
        <v>12530853.860000001</v>
      </c>
      <c r="I214" s="123">
        <v>0</v>
      </c>
      <c r="J214" s="123">
        <v>0</v>
      </c>
      <c r="K214" s="123">
        <v>3965016.11</v>
      </c>
      <c r="L214" s="123">
        <v>5671314.819999999</v>
      </c>
      <c r="M214" s="123">
        <v>761377</v>
      </c>
      <c r="N214" s="123">
        <v>651277</v>
      </c>
      <c r="O214" s="123">
        <v>0</v>
      </c>
      <c r="P214" s="123">
        <v>167164422.05</v>
      </c>
      <c r="Q214" s="123">
        <v>167164353.55</v>
      </c>
      <c r="R214" s="123">
        <v>0</v>
      </c>
      <c r="S214" s="123">
        <v>68.5</v>
      </c>
      <c r="T214" s="123">
        <v>164915653.55</v>
      </c>
      <c r="U214" s="123">
        <v>2114568.1</v>
      </c>
      <c r="V214" s="319">
        <v>543477</v>
      </c>
      <c r="W214" s="313">
        <v>72.06</v>
      </c>
      <c r="X214" s="151">
        <v>36.38</v>
      </c>
    </row>
    <row r="215" spans="1:24" ht="25.5">
      <c r="A215" s="254">
        <v>2</v>
      </c>
      <c r="B215" s="255">
        <v>15</v>
      </c>
      <c r="C215" s="255">
        <v>1</v>
      </c>
      <c r="D215" s="17" t="s">
        <v>467</v>
      </c>
      <c r="E215" s="17">
        <v>8</v>
      </c>
      <c r="F215" s="24">
        <v>0</v>
      </c>
      <c r="G215" s="63" t="s">
        <v>468</v>
      </c>
      <c r="H215" s="12">
        <v>216520.97</v>
      </c>
      <c r="I215" s="12">
        <v>0</v>
      </c>
      <c r="J215" s="12">
        <v>0</v>
      </c>
      <c r="K215" s="12">
        <v>0</v>
      </c>
      <c r="L215" s="12">
        <v>216520.97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317">
        <v>0</v>
      </c>
      <c r="W215" s="311">
        <v>0</v>
      </c>
      <c r="X215" s="76">
        <v>0</v>
      </c>
    </row>
    <row r="216" spans="1:24" ht="25.5">
      <c r="A216" s="254">
        <v>2</v>
      </c>
      <c r="B216" s="255">
        <v>63</v>
      </c>
      <c r="C216" s="255">
        <v>1</v>
      </c>
      <c r="D216" s="17" t="s">
        <v>467</v>
      </c>
      <c r="E216" s="17">
        <v>8</v>
      </c>
      <c r="F216" s="24">
        <v>0</v>
      </c>
      <c r="G216" s="63" t="s">
        <v>469</v>
      </c>
      <c r="H216" s="12">
        <v>5254293.85</v>
      </c>
      <c r="I216" s="12">
        <v>0</v>
      </c>
      <c r="J216" s="12">
        <v>0</v>
      </c>
      <c r="K216" s="12">
        <v>0</v>
      </c>
      <c r="L216" s="12">
        <v>5254293.85</v>
      </c>
      <c r="M216" s="12">
        <v>651277</v>
      </c>
      <c r="N216" s="12">
        <v>651277</v>
      </c>
      <c r="O216" s="12">
        <v>0</v>
      </c>
      <c r="P216" s="12">
        <v>166963853.55</v>
      </c>
      <c r="Q216" s="12">
        <v>166963853.55</v>
      </c>
      <c r="R216" s="12">
        <v>0</v>
      </c>
      <c r="S216" s="12">
        <v>0</v>
      </c>
      <c r="T216" s="12">
        <v>164915653.55</v>
      </c>
      <c r="U216" s="12">
        <v>2112837.75</v>
      </c>
      <c r="V216" s="317">
        <v>543477</v>
      </c>
      <c r="W216" s="311">
        <v>47.21</v>
      </c>
      <c r="X216" s="76">
        <v>36.17</v>
      </c>
    </row>
    <row r="217" spans="1:24" ht="12.75">
      <c r="A217" s="254">
        <v>2</v>
      </c>
      <c r="B217" s="255">
        <v>9</v>
      </c>
      <c r="C217" s="255">
        <v>7</v>
      </c>
      <c r="D217" s="17" t="s">
        <v>467</v>
      </c>
      <c r="E217" s="17">
        <v>8</v>
      </c>
      <c r="F217" s="24">
        <v>0</v>
      </c>
      <c r="G217" s="63" t="s">
        <v>470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317">
        <v>0</v>
      </c>
      <c r="W217" s="311">
        <v>0</v>
      </c>
      <c r="X217" s="76">
        <v>0</v>
      </c>
    </row>
    <row r="218" spans="1:24" ht="12.75">
      <c r="A218" s="254">
        <v>2</v>
      </c>
      <c r="B218" s="255">
        <v>10</v>
      </c>
      <c r="C218" s="255">
        <v>1</v>
      </c>
      <c r="D218" s="17" t="s">
        <v>467</v>
      </c>
      <c r="E218" s="17">
        <v>8</v>
      </c>
      <c r="F218" s="24">
        <v>0</v>
      </c>
      <c r="G218" s="63" t="s">
        <v>471</v>
      </c>
      <c r="H218" s="12">
        <v>20483.2</v>
      </c>
      <c r="I218" s="12">
        <v>0</v>
      </c>
      <c r="J218" s="12">
        <v>0</v>
      </c>
      <c r="K218" s="12">
        <v>20483.2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317">
        <v>0</v>
      </c>
      <c r="W218" s="311">
        <v>0</v>
      </c>
      <c r="X218" s="76">
        <v>0</v>
      </c>
    </row>
    <row r="219" spans="1:24" ht="12.75">
      <c r="A219" s="254">
        <v>2</v>
      </c>
      <c r="B219" s="255">
        <v>20</v>
      </c>
      <c r="C219" s="255">
        <v>2</v>
      </c>
      <c r="D219" s="17" t="s">
        <v>467</v>
      </c>
      <c r="E219" s="17">
        <v>8</v>
      </c>
      <c r="F219" s="24">
        <v>0</v>
      </c>
      <c r="G219" s="63" t="s">
        <v>472</v>
      </c>
      <c r="H219" s="12">
        <v>69082.94</v>
      </c>
      <c r="I219" s="12">
        <v>0</v>
      </c>
      <c r="J219" s="12">
        <v>0</v>
      </c>
      <c r="K219" s="12">
        <v>69082.94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317">
        <v>0</v>
      </c>
      <c r="W219" s="311">
        <v>0</v>
      </c>
      <c r="X219" s="76">
        <v>0</v>
      </c>
    </row>
    <row r="220" spans="1:24" ht="12.75">
      <c r="A220" s="254">
        <v>2</v>
      </c>
      <c r="B220" s="255">
        <v>61</v>
      </c>
      <c r="C220" s="255">
        <v>1</v>
      </c>
      <c r="D220" s="17" t="s">
        <v>467</v>
      </c>
      <c r="E220" s="17">
        <v>8</v>
      </c>
      <c r="F220" s="24">
        <v>0</v>
      </c>
      <c r="G220" s="63" t="s">
        <v>473</v>
      </c>
      <c r="H220" s="12">
        <v>3105068.46</v>
      </c>
      <c r="I220" s="12">
        <v>0</v>
      </c>
      <c r="J220" s="12">
        <v>0</v>
      </c>
      <c r="K220" s="12">
        <v>2904568.46</v>
      </c>
      <c r="L220" s="12">
        <v>200500</v>
      </c>
      <c r="M220" s="12">
        <v>0</v>
      </c>
      <c r="N220" s="12">
        <v>0</v>
      </c>
      <c r="O220" s="12">
        <v>0</v>
      </c>
      <c r="P220" s="12">
        <v>200500</v>
      </c>
      <c r="Q220" s="12">
        <v>200500</v>
      </c>
      <c r="R220" s="12">
        <v>0</v>
      </c>
      <c r="S220" s="12">
        <v>0</v>
      </c>
      <c r="T220" s="12">
        <v>0</v>
      </c>
      <c r="U220" s="12">
        <v>1730.35</v>
      </c>
      <c r="V220" s="317">
        <v>0</v>
      </c>
      <c r="W220" s="311">
        <v>24.7</v>
      </c>
      <c r="X220" s="76">
        <v>0.21</v>
      </c>
    </row>
    <row r="221" spans="1:24" ht="38.25">
      <c r="A221" s="254">
        <v>2</v>
      </c>
      <c r="B221" s="255">
        <v>2</v>
      </c>
      <c r="C221" s="255">
        <v>5</v>
      </c>
      <c r="D221" s="17" t="s">
        <v>467</v>
      </c>
      <c r="E221" s="17">
        <v>8</v>
      </c>
      <c r="F221" s="24">
        <v>0</v>
      </c>
      <c r="G221" s="63" t="s">
        <v>474</v>
      </c>
      <c r="H221" s="12">
        <v>139495.3</v>
      </c>
      <c r="I221" s="12">
        <v>0</v>
      </c>
      <c r="J221" s="12">
        <v>0</v>
      </c>
      <c r="K221" s="12">
        <v>139495.3</v>
      </c>
      <c r="L221" s="12">
        <v>0</v>
      </c>
      <c r="M221" s="12">
        <v>0</v>
      </c>
      <c r="N221" s="12">
        <v>0</v>
      </c>
      <c r="O221" s="12">
        <v>0</v>
      </c>
      <c r="P221" s="12">
        <v>68.5</v>
      </c>
      <c r="Q221" s="12">
        <v>0</v>
      </c>
      <c r="R221" s="12">
        <v>0</v>
      </c>
      <c r="S221" s="12">
        <v>68.5</v>
      </c>
      <c r="T221" s="12">
        <v>0</v>
      </c>
      <c r="U221" s="12">
        <v>0</v>
      </c>
      <c r="V221" s="317">
        <v>0</v>
      </c>
      <c r="W221" s="311">
        <v>0.15</v>
      </c>
      <c r="X221" s="76">
        <v>0</v>
      </c>
    </row>
    <row r="222" spans="1:24" ht="12.75">
      <c r="A222" s="254">
        <v>2</v>
      </c>
      <c r="B222" s="255">
        <v>8</v>
      </c>
      <c r="C222" s="255">
        <v>6</v>
      </c>
      <c r="D222" s="17" t="s">
        <v>467</v>
      </c>
      <c r="E222" s="17">
        <v>8</v>
      </c>
      <c r="F222" s="24">
        <v>0</v>
      </c>
      <c r="G222" s="63" t="s">
        <v>475</v>
      </c>
      <c r="H222" s="12">
        <v>31981.9</v>
      </c>
      <c r="I222" s="12">
        <v>0</v>
      </c>
      <c r="J222" s="12">
        <v>0</v>
      </c>
      <c r="K222" s="12">
        <v>31981.9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317">
        <v>0</v>
      </c>
      <c r="W222" s="311">
        <v>0</v>
      </c>
      <c r="X222" s="76">
        <v>0</v>
      </c>
    </row>
    <row r="223" spans="1:24" ht="12.75">
      <c r="A223" s="254">
        <v>2</v>
      </c>
      <c r="B223" s="255">
        <v>16</v>
      </c>
      <c r="C223" s="255">
        <v>4</v>
      </c>
      <c r="D223" s="17" t="s">
        <v>467</v>
      </c>
      <c r="E223" s="17">
        <v>8</v>
      </c>
      <c r="F223" s="24">
        <v>0</v>
      </c>
      <c r="G223" s="63" t="s">
        <v>476</v>
      </c>
      <c r="H223" s="12">
        <v>2894522.93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317">
        <v>0</v>
      </c>
      <c r="W223" s="311">
        <v>0</v>
      </c>
      <c r="X223" s="76">
        <v>0</v>
      </c>
    </row>
    <row r="224" spans="1:24" ht="12.75">
      <c r="A224" s="254">
        <v>2</v>
      </c>
      <c r="B224" s="255">
        <v>25</v>
      </c>
      <c r="C224" s="255">
        <v>2</v>
      </c>
      <c r="D224" s="17" t="s">
        <v>467</v>
      </c>
      <c r="E224" s="17">
        <v>8</v>
      </c>
      <c r="F224" s="24">
        <v>0</v>
      </c>
      <c r="G224" s="63" t="s">
        <v>477</v>
      </c>
      <c r="H224" s="12">
        <v>15155.14</v>
      </c>
      <c r="I224" s="12">
        <v>0</v>
      </c>
      <c r="J224" s="12">
        <v>0</v>
      </c>
      <c r="K224" s="12">
        <v>15155.14</v>
      </c>
      <c r="L224" s="12">
        <v>0</v>
      </c>
      <c r="M224" s="12">
        <v>42000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317">
        <v>0</v>
      </c>
      <c r="W224" s="311">
        <v>0</v>
      </c>
      <c r="X224" s="76">
        <v>0</v>
      </c>
    </row>
    <row r="225" spans="1:24" ht="12.75">
      <c r="A225" s="254">
        <v>2</v>
      </c>
      <c r="B225" s="255">
        <v>1</v>
      </c>
      <c r="C225" s="255">
        <v>1</v>
      </c>
      <c r="D225" s="17" t="s">
        <v>467</v>
      </c>
      <c r="E225" s="17">
        <v>8</v>
      </c>
      <c r="F225" s="24">
        <v>0</v>
      </c>
      <c r="G225" s="63" t="s">
        <v>478</v>
      </c>
      <c r="H225" s="12">
        <v>51593.18</v>
      </c>
      <c r="I225" s="12">
        <v>0</v>
      </c>
      <c r="J225" s="12">
        <v>0</v>
      </c>
      <c r="K225" s="12">
        <v>51593.18</v>
      </c>
      <c r="L225" s="12">
        <v>0</v>
      </c>
      <c r="M225" s="12">
        <v>68100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317">
        <v>0</v>
      </c>
      <c r="W225" s="311">
        <v>0</v>
      </c>
      <c r="X225" s="76">
        <v>0</v>
      </c>
    </row>
    <row r="226" spans="1:24" ht="26.25" thickBot="1">
      <c r="A226" s="270">
        <v>2</v>
      </c>
      <c r="B226" s="271">
        <v>17</v>
      </c>
      <c r="C226" s="271">
        <v>4</v>
      </c>
      <c r="D226" s="18" t="s">
        <v>467</v>
      </c>
      <c r="E226" s="18">
        <v>8</v>
      </c>
      <c r="F226" s="25">
        <v>0</v>
      </c>
      <c r="G226" s="66" t="s">
        <v>479</v>
      </c>
      <c r="H226" s="13">
        <v>732655.99</v>
      </c>
      <c r="I226" s="13">
        <v>0</v>
      </c>
      <c r="J226" s="13">
        <v>0</v>
      </c>
      <c r="K226" s="13">
        <v>732655.99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320">
        <v>0</v>
      </c>
      <c r="W226" s="311">
        <v>0</v>
      </c>
      <c r="X226" s="76">
        <v>0</v>
      </c>
    </row>
  </sheetData>
  <sheetProtection/>
  <mergeCells count="28">
    <mergeCell ref="W8:W9"/>
    <mergeCell ref="M7:O7"/>
    <mergeCell ref="U7:U9"/>
    <mergeCell ref="H8:H9"/>
    <mergeCell ref="T8:T9"/>
    <mergeCell ref="I8:L8"/>
    <mergeCell ref="H7:L7"/>
    <mergeCell ref="Q8:S8"/>
    <mergeCell ref="B7:B9"/>
    <mergeCell ref="C7:C9"/>
    <mergeCell ref="D7:D9"/>
    <mergeCell ref="F10:G10"/>
    <mergeCell ref="X8:X9"/>
    <mergeCell ref="F7:G9"/>
    <mergeCell ref="W7:X7"/>
    <mergeCell ref="M8:M9"/>
    <mergeCell ref="N8:O8"/>
    <mergeCell ref="P8:P9"/>
    <mergeCell ref="V8:V9"/>
    <mergeCell ref="P7:T7"/>
    <mergeCell ref="A1:N1"/>
    <mergeCell ref="A2:N2"/>
    <mergeCell ref="A3:N3"/>
    <mergeCell ref="O1:P1"/>
    <mergeCell ref="O2:P2"/>
    <mergeCell ref="O3:P3"/>
    <mergeCell ref="E7:E9"/>
    <mergeCell ref="A7:A9"/>
  </mergeCells>
  <conditionalFormatting sqref="W11:W226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26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6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46" t="s">
        <v>93</v>
      </c>
      <c r="N1" s="347"/>
      <c r="O1" s="394"/>
      <c r="P1" s="56" t="str">
        <f>1!P1</f>
        <v>15.07.2011</v>
      </c>
      <c r="Q1" s="55"/>
      <c r="R1" s="54"/>
    </row>
    <row r="2" spans="1:18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46" t="s">
        <v>94</v>
      </c>
      <c r="N2" s="347"/>
      <c r="O2" s="394"/>
      <c r="P2" s="56">
        <f>1!P2</f>
        <v>3</v>
      </c>
      <c r="Q2" s="55"/>
      <c r="R2" s="54"/>
    </row>
    <row r="3" spans="1:18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46" t="s">
        <v>95</v>
      </c>
      <c r="N3" s="347"/>
      <c r="O3" s="394"/>
      <c r="P3" s="56" t="str">
        <f>1!P3</f>
        <v>15.07.2011</v>
      </c>
      <c r="Q3" s="55"/>
      <c r="R3" s="54"/>
    </row>
    <row r="5" spans="1:18" s="34" customFormat="1" ht="18">
      <c r="A5" s="33" t="str">
        <f>'Spis tabel'!B6</f>
        <v>Tabela 3. Struktura i dynamika dochodów ogółem budżetów jst woj. dolnośląskiego wg stanu na koniec I kwartału 2011 roku    (plan)</v>
      </c>
      <c r="P5" s="33"/>
      <c r="Q5" s="33"/>
      <c r="R5" s="35" t="s">
        <v>92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350" t="s">
        <v>6</v>
      </c>
      <c r="I7" s="367"/>
      <c r="J7" s="367"/>
      <c r="K7" s="368"/>
      <c r="L7" s="350" t="s">
        <v>16</v>
      </c>
      <c r="M7" s="367"/>
      <c r="N7" s="368"/>
      <c r="O7" s="367" t="s">
        <v>17</v>
      </c>
      <c r="P7" s="367"/>
      <c r="Q7" s="367"/>
      <c r="R7" s="351"/>
    </row>
    <row r="8" spans="1:18" ht="16.5" customHeight="1">
      <c r="A8" s="335"/>
      <c r="B8" s="353"/>
      <c r="C8" s="353"/>
      <c r="D8" s="353"/>
      <c r="E8" s="353"/>
      <c r="F8" s="342"/>
      <c r="G8" s="343"/>
      <c r="H8" s="398" t="s">
        <v>91</v>
      </c>
      <c r="I8" s="400" t="s">
        <v>20</v>
      </c>
      <c r="J8" s="361"/>
      <c r="K8" s="362"/>
      <c r="L8" s="401" t="s">
        <v>32</v>
      </c>
      <c r="M8" s="401" t="s">
        <v>33</v>
      </c>
      <c r="N8" s="401" t="s">
        <v>34</v>
      </c>
      <c r="O8" s="403" t="s">
        <v>91</v>
      </c>
      <c r="P8" s="404" t="s">
        <v>20</v>
      </c>
      <c r="Q8" s="404"/>
      <c r="R8" s="405"/>
    </row>
    <row r="9" spans="1:18" ht="74.25" customHeight="1" thickBot="1">
      <c r="A9" s="336"/>
      <c r="B9" s="354"/>
      <c r="C9" s="354"/>
      <c r="D9" s="354"/>
      <c r="E9" s="354"/>
      <c r="F9" s="344"/>
      <c r="G9" s="345"/>
      <c r="H9" s="399"/>
      <c r="I9" s="10" t="s">
        <v>35</v>
      </c>
      <c r="J9" s="10" t="s">
        <v>43</v>
      </c>
      <c r="K9" s="10" t="s">
        <v>74</v>
      </c>
      <c r="L9" s="402"/>
      <c r="M9" s="402"/>
      <c r="N9" s="402"/>
      <c r="O9" s="399"/>
      <c r="P9" s="10" t="s">
        <v>35</v>
      </c>
      <c r="Q9" s="10" t="s">
        <v>43</v>
      </c>
      <c r="R9" s="27" t="s">
        <v>74</v>
      </c>
    </row>
    <row r="10" spans="1:18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86">
        <v>6</v>
      </c>
      <c r="G10" s="387"/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32">
        <v>17</v>
      </c>
    </row>
    <row r="11" spans="1:18" s="156" customFormat="1" ht="15" customHeight="1">
      <c r="A11" s="272"/>
      <c r="B11" s="273"/>
      <c r="C11" s="273"/>
      <c r="D11" s="157"/>
      <c r="E11" s="157"/>
      <c r="F11" s="154" t="s">
        <v>277</v>
      </c>
      <c r="G11" s="158"/>
      <c r="H11" s="159">
        <v>14146995301.23</v>
      </c>
      <c r="I11" s="159">
        <v>7762954577.58</v>
      </c>
      <c r="J11" s="159">
        <v>3388412201.6499996</v>
      </c>
      <c r="K11" s="159">
        <v>2995628522</v>
      </c>
      <c r="L11" s="160">
        <v>54.87352199024945</v>
      </c>
      <c r="M11" s="160">
        <v>23.951461985396975</v>
      </c>
      <c r="N11" s="160">
        <v>21.175016024353578</v>
      </c>
      <c r="O11" s="185">
        <v>106.37569260515367</v>
      </c>
      <c r="P11" s="185">
        <v>101.44961888402221</v>
      </c>
      <c r="Q11" s="185">
        <v>123.72681488349741</v>
      </c>
      <c r="R11" s="186">
        <v>102.9980187077719</v>
      </c>
    </row>
    <row r="12" spans="1:18" s="132" customFormat="1" ht="12.75">
      <c r="A12" s="266">
        <v>2</v>
      </c>
      <c r="B12" s="267">
        <v>0</v>
      </c>
      <c r="C12" s="267">
        <v>0</v>
      </c>
      <c r="D12" s="137">
        <v>0</v>
      </c>
      <c r="E12" s="137">
        <v>0</v>
      </c>
      <c r="F12" s="138"/>
      <c r="G12" s="139" t="s">
        <v>278</v>
      </c>
      <c r="H12" s="140">
        <v>1314479010</v>
      </c>
      <c r="I12" s="152">
        <v>552484005</v>
      </c>
      <c r="J12" s="140">
        <v>635713228</v>
      </c>
      <c r="K12" s="140">
        <v>126281777</v>
      </c>
      <c r="L12" s="153">
        <v>42.03</v>
      </c>
      <c r="M12" s="153">
        <v>48.36</v>
      </c>
      <c r="N12" s="153">
        <v>9.6</v>
      </c>
      <c r="O12" s="187">
        <v>104.78</v>
      </c>
      <c r="P12" s="187">
        <v>91.82</v>
      </c>
      <c r="Q12" s="187">
        <v>123.37</v>
      </c>
      <c r="R12" s="188">
        <v>91.82</v>
      </c>
    </row>
    <row r="13" spans="1:18" s="107" customFormat="1" ht="15">
      <c r="A13" s="252"/>
      <c r="B13" s="253"/>
      <c r="C13" s="253"/>
      <c r="D13" s="108"/>
      <c r="E13" s="108"/>
      <c r="F13" s="109" t="s">
        <v>279</v>
      </c>
      <c r="G13" s="110"/>
      <c r="H13" s="111">
        <v>1955816612.8400002</v>
      </c>
      <c r="I13" s="111">
        <v>585214031.09</v>
      </c>
      <c r="J13" s="111">
        <v>562127520.75</v>
      </c>
      <c r="K13" s="111">
        <v>808475061</v>
      </c>
      <c r="L13" s="161">
        <v>29.92172309244388</v>
      </c>
      <c r="M13" s="161">
        <v>28.74132048268812</v>
      </c>
      <c r="N13" s="161">
        <v>41.33695642486799</v>
      </c>
      <c r="O13" s="189">
        <v>102.6930447493712</v>
      </c>
      <c r="P13" s="189">
        <v>93.57607056242789</v>
      </c>
      <c r="Q13" s="189">
        <v>113.6211963163188</v>
      </c>
      <c r="R13" s="190">
        <v>103.06922609196671</v>
      </c>
    </row>
    <row r="14" spans="1:18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0"/>
      <c r="G14" s="19" t="s">
        <v>280</v>
      </c>
      <c r="H14" s="12">
        <v>70859692</v>
      </c>
      <c r="I14" s="69">
        <v>16376987</v>
      </c>
      <c r="J14" s="12">
        <v>21117657</v>
      </c>
      <c r="K14" s="12">
        <v>33365048</v>
      </c>
      <c r="L14" s="81">
        <v>23.11</v>
      </c>
      <c r="M14" s="81">
        <v>29.8</v>
      </c>
      <c r="N14" s="81">
        <v>47.08</v>
      </c>
      <c r="O14" s="191">
        <v>100.43</v>
      </c>
      <c r="P14" s="191">
        <v>103.24</v>
      </c>
      <c r="Q14" s="191">
        <v>90.62</v>
      </c>
      <c r="R14" s="192">
        <v>106.29</v>
      </c>
    </row>
    <row r="15" spans="1:18" ht="12.75">
      <c r="A15" s="274">
        <v>2</v>
      </c>
      <c r="B15" s="275">
        <v>2</v>
      </c>
      <c r="C15" s="275">
        <v>0</v>
      </c>
      <c r="D15" s="16">
        <v>0</v>
      </c>
      <c r="E15" s="16">
        <v>1</v>
      </c>
      <c r="F15" s="84"/>
      <c r="G15" s="21" t="s">
        <v>281</v>
      </c>
      <c r="H15" s="26">
        <v>84604253</v>
      </c>
      <c r="I15" s="79">
        <v>22436449</v>
      </c>
      <c r="J15" s="26">
        <v>17000469</v>
      </c>
      <c r="K15" s="26">
        <v>45167335</v>
      </c>
      <c r="L15" s="81">
        <v>26.51</v>
      </c>
      <c r="M15" s="81">
        <v>20.09</v>
      </c>
      <c r="N15" s="81">
        <v>53.38</v>
      </c>
      <c r="O15" s="193">
        <v>102.41</v>
      </c>
      <c r="P15" s="193">
        <v>103</v>
      </c>
      <c r="Q15" s="193">
        <v>105.95</v>
      </c>
      <c r="R15" s="194">
        <v>100.86</v>
      </c>
    </row>
    <row r="16" spans="1:18" ht="12.75">
      <c r="A16" s="254">
        <v>2</v>
      </c>
      <c r="B16" s="255">
        <v>3</v>
      </c>
      <c r="C16" s="255">
        <v>0</v>
      </c>
      <c r="D16" s="12">
        <v>0</v>
      </c>
      <c r="E16" s="12">
        <v>1</v>
      </c>
      <c r="F16" s="43"/>
      <c r="G16" s="42" t="s">
        <v>282</v>
      </c>
      <c r="H16" s="12">
        <v>97386262</v>
      </c>
      <c r="I16" s="69">
        <v>31973028</v>
      </c>
      <c r="J16" s="12">
        <v>21961698</v>
      </c>
      <c r="K16" s="12">
        <v>43451536</v>
      </c>
      <c r="L16" s="81">
        <v>32.83</v>
      </c>
      <c r="M16" s="81">
        <v>22.55</v>
      </c>
      <c r="N16" s="81">
        <v>44.61</v>
      </c>
      <c r="O16" s="191">
        <v>106.37</v>
      </c>
      <c r="P16" s="191">
        <v>91.11</v>
      </c>
      <c r="Q16" s="191">
        <v>169.68</v>
      </c>
      <c r="R16" s="192">
        <v>99.84</v>
      </c>
    </row>
    <row r="17" spans="1:18" ht="12.75">
      <c r="A17" s="254">
        <v>2</v>
      </c>
      <c r="B17" s="255">
        <v>4</v>
      </c>
      <c r="C17" s="255">
        <v>0</v>
      </c>
      <c r="D17" s="17">
        <v>0</v>
      </c>
      <c r="E17" s="17">
        <v>1</v>
      </c>
      <c r="F17" s="24"/>
      <c r="G17" s="22" t="s">
        <v>283</v>
      </c>
      <c r="H17" s="12">
        <v>40611515</v>
      </c>
      <c r="I17" s="69">
        <v>6946309</v>
      </c>
      <c r="J17" s="12">
        <v>14918829</v>
      </c>
      <c r="K17" s="12">
        <v>18746377</v>
      </c>
      <c r="L17" s="81">
        <v>17.1</v>
      </c>
      <c r="M17" s="81">
        <v>36.73</v>
      </c>
      <c r="N17" s="81">
        <v>46.16</v>
      </c>
      <c r="O17" s="191">
        <v>128.8</v>
      </c>
      <c r="P17" s="191">
        <v>113.73</v>
      </c>
      <c r="Q17" s="191">
        <v>203.2</v>
      </c>
      <c r="R17" s="192">
        <v>103.68</v>
      </c>
    </row>
    <row r="18" spans="1:18" ht="12.75">
      <c r="A18" s="254">
        <v>2</v>
      </c>
      <c r="B18" s="255">
        <v>5</v>
      </c>
      <c r="C18" s="255">
        <v>0</v>
      </c>
      <c r="D18" s="17">
        <v>0</v>
      </c>
      <c r="E18" s="17">
        <v>1</v>
      </c>
      <c r="F18" s="24"/>
      <c r="G18" s="22" t="s">
        <v>284</v>
      </c>
      <c r="H18" s="12">
        <v>50466518</v>
      </c>
      <c r="I18" s="69">
        <v>9854502</v>
      </c>
      <c r="J18" s="12">
        <v>18104578</v>
      </c>
      <c r="K18" s="12">
        <v>22507438</v>
      </c>
      <c r="L18" s="81">
        <v>19.52</v>
      </c>
      <c r="M18" s="81">
        <v>35.87</v>
      </c>
      <c r="N18" s="81">
        <v>44.59</v>
      </c>
      <c r="O18" s="191">
        <v>79.21</v>
      </c>
      <c r="P18" s="191">
        <v>50.37</v>
      </c>
      <c r="Q18" s="191">
        <v>83.18</v>
      </c>
      <c r="R18" s="192">
        <v>100.56</v>
      </c>
    </row>
    <row r="19" spans="1:18" ht="12.75">
      <c r="A19" s="254">
        <v>2</v>
      </c>
      <c r="B19" s="255">
        <v>6</v>
      </c>
      <c r="C19" s="255">
        <v>0</v>
      </c>
      <c r="D19" s="17">
        <v>0</v>
      </c>
      <c r="E19" s="17">
        <v>1</v>
      </c>
      <c r="F19" s="24"/>
      <c r="G19" s="22" t="s">
        <v>285</v>
      </c>
      <c r="H19" s="12">
        <v>67822251</v>
      </c>
      <c r="I19" s="69">
        <v>20092209</v>
      </c>
      <c r="J19" s="12">
        <v>26605487</v>
      </c>
      <c r="K19" s="12">
        <v>21124555</v>
      </c>
      <c r="L19" s="81">
        <v>29.62</v>
      </c>
      <c r="M19" s="81">
        <v>39.22</v>
      </c>
      <c r="N19" s="81">
        <v>31.14</v>
      </c>
      <c r="O19" s="191">
        <v>107.35</v>
      </c>
      <c r="P19" s="191">
        <v>103.01</v>
      </c>
      <c r="Q19" s="191">
        <v>111.98</v>
      </c>
      <c r="R19" s="192">
        <v>106.07</v>
      </c>
    </row>
    <row r="20" spans="1:18" ht="12.75">
      <c r="A20" s="254">
        <v>2</v>
      </c>
      <c r="B20" s="255">
        <v>7</v>
      </c>
      <c r="C20" s="255">
        <v>0</v>
      </c>
      <c r="D20" s="17">
        <v>0</v>
      </c>
      <c r="E20" s="17">
        <v>1</v>
      </c>
      <c r="F20" s="24"/>
      <c r="G20" s="22" t="s">
        <v>286</v>
      </c>
      <c r="H20" s="12">
        <v>35623479</v>
      </c>
      <c r="I20" s="69">
        <v>8740349</v>
      </c>
      <c r="J20" s="12">
        <v>11216312</v>
      </c>
      <c r="K20" s="12">
        <v>15666818</v>
      </c>
      <c r="L20" s="81">
        <v>24.53</v>
      </c>
      <c r="M20" s="81">
        <v>31.48</v>
      </c>
      <c r="N20" s="81">
        <v>43.97</v>
      </c>
      <c r="O20" s="191">
        <v>107.68</v>
      </c>
      <c r="P20" s="191">
        <v>105.51</v>
      </c>
      <c r="Q20" s="191">
        <v>110.65</v>
      </c>
      <c r="R20" s="192">
        <v>106.85</v>
      </c>
    </row>
    <row r="21" spans="1:18" ht="12.75">
      <c r="A21" s="254">
        <v>2</v>
      </c>
      <c r="B21" s="255">
        <v>8</v>
      </c>
      <c r="C21" s="255">
        <v>0</v>
      </c>
      <c r="D21" s="17">
        <v>0</v>
      </c>
      <c r="E21" s="17">
        <v>1</v>
      </c>
      <c r="F21" s="24"/>
      <c r="G21" s="22" t="s">
        <v>287</v>
      </c>
      <c r="H21" s="12">
        <v>158106103</v>
      </c>
      <c r="I21" s="69">
        <v>43429874</v>
      </c>
      <c r="J21" s="12">
        <v>34731109</v>
      </c>
      <c r="K21" s="12">
        <v>79945120</v>
      </c>
      <c r="L21" s="81">
        <v>27.46</v>
      </c>
      <c r="M21" s="81">
        <v>21.96</v>
      </c>
      <c r="N21" s="81">
        <v>50.56</v>
      </c>
      <c r="O21" s="191">
        <v>98.14</v>
      </c>
      <c r="P21" s="191">
        <v>87.9</v>
      </c>
      <c r="Q21" s="191">
        <v>100.04</v>
      </c>
      <c r="R21" s="192">
        <v>103.86</v>
      </c>
    </row>
    <row r="22" spans="1:18" ht="12.75">
      <c r="A22" s="254">
        <v>2</v>
      </c>
      <c r="B22" s="255">
        <v>9</v>
      </c>
      <c r="C22" s="255">
        <v>0</v>
      </c>
      <c r="D22" s="17">
        <v>0</v>
      </c>
      <c r="E22" s="17">
        <v>1</v>
      </c>
      <c r="F22" s="24"/>
      <c r="G22" s="22" t="s">
        <v>288</v>
      </c>
      <c r="H22" s="12">
        <v>53273958.01</v>
      </c>
      <c r="I22" s="69">
        <v>20403532</v>
      </c>
      <c r="J22" s="12">
        <v>22786908.01</v>
      </c>
      <c r="K22" s="12">
        <v>10083518</v>
      </c>
      <c r="L22" s="81">
        <v>38.29</v>
      </c>
      <c r="M22" s="81">
        <v>42.77</v>
      </c>
      <c r="N22" s="81">
        <v>18.92</v>
      </c>
      <c r="O22" s="191">
        <v>97.5</v>
      </c>
      <c r="P22" s="191">
        <v>98.8</v>
      </c>
      <c r="Q22" s="191">
        <v>96.71</v>
      </c>
      <c r="R22" s="192">
        <v>96.72</v>
      </c>
    </row>
    <row r="23" spans="1:18" ht="12.75">
      <c r="A23" s="254">
        <v>2</v>
      </c>
      <c r="B23" s="255">
        <v>10</v>
      </c>
      <c r="C23" s="255">
        <v>0</v>
      </c>
      <c r="D23" s="17">
        <v>0</v>
      </c>
      <c r="E23" s="17">
        <v>1</v>
      </c>
      <c r="F23" s="24"/>
      <c r="G23" s="22" t="s">
        <v>289</v>
      </c>
      <c r="H23" s="12">
        <v>53611471</v>
      </c>
      <c r="I23" s="69">
        <v>10259422</v>
      </c>
      <c r="J23" s="12">
        <v>13680216</v>
      </c>
      <c r="K23" s="12">
        <v>29671833</v>
      </c>
      <c r="L23" s="81">
        <v>19.13</v>
      </c>
      <c r="M23" s="81">
        <v>25.51</v>
      </c>
      <c r="N23" s="81">
        <v>55.34</v>
      </c>
      <c r="O23" s="191">
        <v>101.76</v>
      </c>
      <c r="P23" s="191">
        <v>118.9</v>
      </c>
      <c r="Q23" s="191">
        <v>88.46</v>
      </c>
      <c r="R23" s="192">
        <v>103.78</v>
      </c>
    </row>
    <row r="24" spans="1:18" ht="12.75">
      <c r="A24" s="254">
        <v>2</v>
      </c>
      <c r="B24" s="255">
        <v>11</v>
      </c>
      <c r="C24" s="255">
        <v>0</v>
      </c>
      <c r="D24" s="17">
        <v>0</v>
      </c>
      <c r="E24" s="17">
        <v>1</v>
      </c>
      <c r="F24" s="24"/>
      <c r="G24" s="22" t="s">
        <v>290</v>
      </c>
      <c r="H24" s="12">
        <v>102315899.89</v>
      </c>
      <c r="I24" s="69">
        <v>36503748.89</v>
      </c>
      <c r="J24" s="12">
        <v>20446604</v>
      </c>
      <c r="K24" s="12">
        <v>45365547</v>
      </c>
      <c r="L24" s="81">
        <v>35.67</v>
      </c>
      <c r="M24" s="81">
        <v>19.98</v>
      </c>
      <c r="N24" s="81">
        <v>44.33</v>
      </c>
      <c r="O24" s="191">
        <v>96.1</v>
      </c>
      <c r="P24" s="191">
        <v>112.02</v>
      </c>
      <c r="Q24" s="191">
        <v>69.92</v>
      </c>
      <c r="R24" s="192">
        <v>101.64</v>
      </c>
    </row>
    <row r="25" spans="1:18" ht="12.75">
      <c r="A25" s="254">
        <v>2</v>
      </c>
      <c r="B25" s="255">
        <v>12</v>
      </c>
      <c r="C25" s="255">
        <v>0</v>
      </c>
      <c r="D25" s="17">
        <v>0</v>
      </c>
      <c r="E25" s="17">
        <v>1</v>
      </c>
      <c r="F25" s="24"/>
      <c r="G25" s="22" t="s">
        <v>291</v>
      </c>
      <c r="H25" s="12">
        <v>45451110</v>
      </c>
      <c r="I25" s="69">
        <v>10382216</v>
      </c>
      <c r="J25" s="12">
        <v>11076072</v>
      </c>
      <c r="K25" s="12">
        <v>23992822</v>
      </c>
      <c r="L25" s="81">
        <v>22.84</v>
      </c>
      <c r="M25" s="81">
        <v>24.36</v>
      </c>
      <c r="N25" s="81">
        <v>52.78</v>
      </c>
      <c r="O25" s="191">
        <v>91.35</v>
      </c>
      <c r="P25" s="191">
        <v>77.86</v>
      </c>
      <c r="Q25" s="191">
        <v>87.92</v>
      </c>
      <c r="R25" s="192">
        <v>100.71</v>
      </c>
    </row>
    <row r="26" spans="1:18" ht="12.75">
      <c r="A26" s="254">
        <v>2</v>
      </c>
      <c r="B26" s="255">
        <v>13</v>
      </c>
      <c r="C26" s="255">
        <v>0</v>
      </c>
      <c r="D26" s="17">
        <v>0</v>
      </c>
      <c r="E26" s="17">
        <v>1</v>
      </c>
      <c r="F26" s="24"/>
      <c r="G26" s="22" t="s">
        <v>292</v>
      </c>
      <c r="H26" s="12">
        <v>48568301</v>
      </c>
      <c r="I26" s="69">
        <v>12697991</v>
      </c>
      <c r="J26" s="12">
        <v>16440443</v>
      </c>
      <c r="K26" s="12">
        <v>19429867</v>
      </c>
      <c r="L26" s="81">
        <v>26.14</v>
      </c>
      <c r="M26" s="81">
        <v>33.85</v>
      </c>
      <c r="N26" s="81">
        <v>40</v>
      </c>
      <c r="O26" s="191">
        <v>92.66</v>
      </c>
      <c r="P26" s="191">
        <v>94.68</v>
      </c>
      <c r="Q26" s="191">
        <v>80.06</v>
      </c>
      <c r="R26" s="192">
        <v>105.22</v>
      </c>
    </row>
    <row r="27" spans="1:18" ht="12.75">
      <c r="A27" s="254">
        <v>2</v>
      </c>
      <c r="B27" s="255">
        <v>14</v>
      </c>
      <c r="C27" s="255">
        <v>0</v>
      </c>
      <c r="D27" s="17">
        <v>0</v>
      </c>
      <c r="E27" s="17">
        <v>1</v>
      </c>
      <c r="F27" s="24"/>
      <c r="G27" s="22" t="s">
        <v>293</v>
      </c>
      <c r="H27" s="12">
        <v>93082438</v>
      </c>
      <c r="I27" s="69">
        <v>27053199</v>
      </c>
      <c r="J27" s="12">
        <v>22601627</v>
      </c>
      <c r="K27" s="12">
        <v>43427612</v>
      </c>
      <c r="L27" s="81">
        <v>29.06</v>
      </c>
      <c r="M27" s="81">
        <v>24.28</v>
      </c>
      <c r="N27" s="81">
        <v>46.65</v>
      </c>
      <c r="O27" s="191">
        <v>98.73</v>
      </c>
      <c r="P27" s="191">
        <v>89.09</v>
      </c>
      <c r="Q27" s="191">
        <v>104.33</v>
      </c>
      <c r="R27" s="192">
        <v>102.78</v>
      </c>
    </row>
    <row r="28" spans="1:18" ht="12.75">
      <c r="A28" s="254">
        <v>2</v>
      </c>
      <c r="B28" s="255">
        <v>15</v>
      </c>
      <c r="C28" s="255">
        <v>0</v>
      </c>
      <c r="D28" s="17">
        <v>0</v>
      </c>
      <c r="E28" s="17">
        <v>1</v>
      </c>
      <c r="F28" s="24"/>
      <c r="G28" s="22" t="s">
        <v>294</v>
      </c>
      <c r="H28" s="12">
        <v>57532571</v>
      </c>
      <c r="I28" s="69">
        <v>21631987</v>
      </c>
      <c r="J28" s="12">
        <v>15285287</v>
      </c>
      <c r="K28" s="12">
        <v>20615297</v>
      </c>
      <c r="L28" s="81">
        <v>37.59</v>
      </c>
      <c r="M28" s="81">
        <v>26.56</v>
      </c>
      <c r="N28" s="81">
        <v>35.83</v>
      </c>
      <c r="O28" s="191">
        <v>117.18</v>
      </c>
      <c r="P28" s="191">
        <v>120.25</v>
      </c>
      <c r="Q28" s="191">
        <v>135.66</v>
      </c>
      <c r="R28" s="192">
        <v>103.9</v>
      </c>
    </row>
    <row r="29" spans="1:18" ht="12.75">
      <c r="A29" s="254">
        <v>2</v>
      </c>
      <c r="B29" s="255">
        <v>16</v>
      </c>
      <c r="C29" s="255">
        <v>0</v>
      </c>
      <c r="D29" s="17">
        <v>0</v>
      </c>
      <c r="E29" s="17">
        <v>1</v>
      </c>
      <c r="F29" s="24"/>
      <c r="G29" s="22" t="s">
        <v>295</v>
      </c>
      <c r="H29" s="12">
        <v>42254753</v>
      </c>
      <c r="I29" s="69">
        <v>21748861</v>
      </c>
      <c r="J29" s="12">
        <v>9148798</v>
      </c>
      <c r="K29" s="12">
        <v>11357094</v>
      </c>
      <c r="L29" s="81">
        <v>51.47</v>
      </c>
      <c r="M29" s="81">
        <v>21.65</v>
      </c>
      <c r="N29" s="81">
        <v>26.87</v>
      </c>
      <c r="O29" s="191">
        <v>89.74</v>
      </c>
      <c r="P29" s="191">
        <v>88.84</v>
      </c>
      <c r="Q29" s="191">
        <v>95.49</v>
      </c>
      <c r="R29" s="192">
        <v>87.2</v>
      </c>
    </row>
    <row r="30" spans="1:18" ht="12.75">
      <c r="A30" s="254">
        <v>2</v>
      </c>
      <c r="B30" s="255">
        <v>17</v>
      </c>
      <c r="C30" s="255">
        <v>0</v>
      </c>
      <c r="D30" s="17">
        <v>0</v>
      </c>
      <c r="E30" s="17">
        <v>1</v>
      </c>
      <c r="F30" s="24"/>
      <c r="G30" s="22" t="s">
        <v>296</v>
      </c>
      <c r="H30" s="12">
        <v>48945356</v>
      </c>
      <c r="I30" s="69">
        <v>10520017</v>
      </c>
      <c r="J30" s="12">
        <v>14049028</v>
      </c>
      <c r="K30" s="12">
        <v>24376311</v>
      </c>
      <c r="L30" s="81">
        <v>21.49</v>
      </c>
      <c r="M30" s="81">
        <v>28.7</v>
      </c>
      <c r="N30" s="81">
        <v>49.8</v>
      </c>
      <c r="O30" s="191">
        <v>85.72</v>
      </c>
      <c r="P30" s="191">
        <v>69.3</v>
      </c>
      <c r="Q30" s="191">
        <v>76.07</v>
      </c>
      <c r="R30" s="192">
        <v>103.94</v>
      </c>
    </row>
    <row r="31" spans="1:18" ht="12.75">
      <c r="A31" s="254">
        <v>2</v>
      </c>
      <c r="B31" s="255">
        <v>18</v>
      </c>
      <c r="C31" s="255">
        <v>0</v>
      </c>
      <c r="D31" s="17">
        <v>0</v>
      </c>
      <c r="E31" s="17">
        <v>1</v>
      </c>
      <c r="F31" s="24"/>
      <c r="G31" s="22" t="s">
        <v>297</v>
      </c>
      <c r="H31" s="12">
        <v>40973924</v>
      </c>
      <c r="I31" s="69">
        <v>12660142</v>
      </c>
      <c r="J31" s="12">
        <v>15214506</v>
      </c>
      <c r="K31" s="12">
        <v>13099276</v>
      </c>
      <c r="L31" s="81">
        <v>30.89</v>
      </c>
      <c r="M31" s="81">
        <v>37.13</v>
      </c>
      <c r="N31" s="81">
        <v>31.96</v>
      </c>
      <c r="O31" s="191">
        <v>112.01</v>
      </c>
      <c r="P31" s="191">
        <v>79.15</v>
      </c>
      <c r="Q31" s="191">
        <v>174.3</v>
      </c>
      <c r="R31" s="192">
        <v>110.47</v>
      </c>
    </row>
    <row r="32" spans="1:18" ht="12.75">
      <c r="A32" s="254">
        <v>2</v>
      </c>
      <c r="B32" s="255">
        <v>19</v>
      </c>
      <c r="C32" s="255">
        <v>0</v>
      </c>
      <c r="D32" s="17">
        <v>0</v>
      </c>
      <c r="E32" s="17">
        <v>1</v>
      </c>
      <c r="F32" s="24"/>
      <c r="G32" s="22" t="s">
        <v>298</v>
      </c>
      <c r="H32" s="12">
        <v>217191536</v>
      </c>
      <c r="I32" s="69">
        <v>40079751</v>
      </c>
      <c r="J32" s="12">
        <v>111112057</v>
      </c>
      <c r="K32" s="12">
        <v>65999728</v>
      </c>
      <c r="L32" s="81">
        <v>18.45</v>
      </c>
      <c r="M32" s="81">
        <v>51.15</v>
      </c>
      <c r="N32" s="81">
        <v>30.38</v>
      </c>
      <c r="O32" s="191">
        <v>124.98</v>
      </c>
      <c r="P32" s="191">
        <v>62.45</v>
      </c>
      <c r="Q32" s="191">
        <v>236.3</v>
      </c>
      <c r="R32" s="192">
        <v>105.46</v>
      </c>
    </row>
    <row r="33" spans="1:18" ht="12.75">
      <c r="A33" s="254">
        <v>2</v>
      </c>
      <c r="B33" s="255">
        <v>20</v>
      </c>
      <c r="C33" s="255">
        <v>0</v>
      </c>
      <c r="D33" s="17">
        <v>0</v>
      </c>
      <c r="E33" s="17">
        <v>1</v>
      </c>
      <c r="F33" s="24"/>
      <c r="G33" s="22" t="s">
        <v>299</v>
      </c>
      <c r="H33" s="12">
        <v>68360995</v>
      </c>
      <c r="I33" s="69">
        <v>25087815</v>
      </c>
      <c r="J33" s="12">
        <v>18077002</v>
      </c>
      <c r="K33" s="12">
        <v>25196178</v>
      </c>
      <c r="L33" s="81">
        <v>36.69</v>
      </c>
      <c r="M33" s="81">
        <v>26.44</v>
      </c>
      <c r="N33" s="81">
        <v>36.85</v>
      </c>
      <c r="O33" s="191">
        <v>109.47</v>
      </c>
      <c r="P33" s="191">
        <v>135.04</v>
      </c>
      <c r="Q33" s="191">
        <v>92.23</v>
      </c>
      <c r="R33" s="192">
        <v>103.82</v>
      </c>
    </row>
    <row r="34" spans="1:18" ht="12.75">
      <c r="A34" s="254">
        <v>2</v>
      </c>
      <c r="B34" s="255">
        <v>21</v>
      </c>
      <c r="C34" s="255">
        <v>0</v>
      </c>
      <c r="D34" s="17">
        <v>0</v>
      </c>
      <c r="E34" s="17">
        <v>1</v>
      </c>
      <c r="F34" s="24"/>
      <c r="G34" s="22" t="s">
        <v>300</v>
      </c>
      <c r="H34" s="12">
        <v>127609972</v>
      </c>
      <c r="I34" s="69">
        <v>39680552</v>
      </c>
      <c r="J34" s="12">
        <v>24649490</v>
      </c>
      <c r="K34" s="12">
        <v>63279930</v>
      </c>
      <c r="L34" s="81">
        <v>31.09</v>
      </c>
      <c r="M34" s="81">
        <v>19.31</v>
      </c>
      <c r="N34" s="81">
        <v>49.58</v>
      </c>
      <c r="O34" s="191">
        <v>103.16</v>
      </c>
      <c r="P34" s="191">
        <v>109.03</v>
      </c>
      <c r="Q34" s="191">
        <v>94.05</v>
      </c>
      <c r="R34" s="192">
        <v>103.58</v>
      </c>
    </row>
    <row r="35" spans="1:18" ht="12.75">
      <c r="A35" s="254">
        <v>2</v>
      </c>
      <c r="B35" s="255">
        <v>22</v>
      </c>
      <c r="C35" s="255">
        <v>0</v>
      </c>
      <c r="D35" s="17">
        <v>0</v>
      </c>
      <c r="E35" s="17">
        <v>1</v>
      </c>
      <c r="F35" s="24"/>
      <c r="G35" s="22" t="s">
        <v>301</v>
      </c>
      <c r="H35" s="12">
        <v>46260600</v>
      </c>
      <c r="I35" s="69">
        <v>11655581</v>
      </c>
      <c r="J35" s="12">
        <v>10030650</v>
      </c>
      <c r="K35" s="12">
        <v>24574369</v>
      </c>
      <c r="L35" s="81">
        <v>25.19</v>
      </c>
      <c r="M35" s="81">
        <v>21.68</v>
      </c>
      <c r="N35" s="81">
        <v>53.12</v>
      </c>
      <c r="O35" s="191">
        <v>95.75</v>
      </c>
      <c r="P35" s="191">
        <v>121.81</v>
      </c>
      <c r="Q35" s="191">
        <v>69.97</v>
      </c>
      <c r="R35" s="192">
        <v>100.67</v>
      </c>
    </row>
    <row r="36" spans="1:18" ht="12.75">
      <c r="A36" s="254">
        <v>2</v>
      </c>
      <c r="B36" s="255">
        <v>23</v>
      </c>
      <c r="C36" s="255">
        <v>0</v>
      </c>
      <c r="D36" s="17">
        <v>0</v>
      </c>
      <c r="E36" s="17">
        <v>1</v>
      </c>
      <c r="F36" s="24"/>
      <c r="G36" s="22" t="s">
        <v>302</v>
      </c>
      <c r="H36" s="12">
        <v>104496840</v>
      </c>
      <c r="I36" s="69">
        <v>64542008</v>
      </c>
      <c r="J36" s="12">
        <v>16089587</v>
      </c>
      <c r="K36" s="12">
        <v>23865245</v>
      </c>
      <c r="L36" s="81">
        <v>61.76</v>
      </c>
      <c r="M36" s="81">
        <v>15.39</v>
      </c>
      <c r="N36" s="81">
        <v>22.83</v>
      </c>
      <c r="O36" s="191">
        <v>98.77</v>
      </c>
      <c r="P36" s="191">
        <v>101.87</v>
      </c>
      <c r="Q36" s="191">
        <v>76.17</v>
      </c>
      <c r="R36" s="192">
        <v>111.93</v>
      </c>
    </row>
    <row r="37" spans="1:18" ht="12.75">
      <c r="A37" s="254">
        <v>2</v>
      </c>
      <c r="B37" s="255">
        <v>24</v>
      </c>
      <c r="C37" s="255">
        <v>0</v>
      </c>
      <c r="D37" s="17">
        <v>0</v>
      </c>
      <c r="E37" s="17">
        <v>1</v>
      </c>
      <c r="F37" s="24"/>
      <c r="G37" s="22" t="s">
        <v>303</v>
      </c>
      <c r="H37" s="12">
        <v>78929560.94</v>
      </c>
      <c r="I37" s="69">
        <v>21769171.2</v>
      </c>
      <c r="J37" s="12">
        <v>23657806.74</v>
      </c>
      <c r="K37" s="12">
        <v>33502583</v>
      </c>
      <c r="L37" s="81">
        <v>27.58</v>
      </c>
      <c r="M37" s="81">
        <v>29.97</v>
      </c>
      <c r="N37" s="81">
        <v>42.44</v>
      </c>
      <c r="O37" s="191">
        <v>93.53</v>
      </c>
      <c r="P37" s="191">
        <v>72.57</v>
      </c>
      <c r="Q37" s="191">
        <v>113.8</v>
      </c>
      <c r="R37" s="192">
        <v>99.71</v>
      </c>
    </row>
    <row r="38" spans="1:18" ht="12.75">
      <c r="A38" s="254">
        <v>2</v>
      </c>
      <c r="B38" s="255">
        <v>25</v>
      </c>
      <c r="C38" s="255">
        <v>0</v>
      </c>
      <c r="D38" s="17">
        <v>0</v>
      </c>
      <c r="E38" s="17">
        <v>1</v>
      </c>
      <c r="F38" s="24"/>
      <c r="G38" s="22" t="s">
        <v>304</v>
      </c>
      <c r="H38" s="12">
        <v>79369812</v>
      </c>
      <c r="I38" s="69">
        <v>30568004</v>
      </c>
      <c r="J38" s="12">
        <v>19993106</v>
      </c>
      <c r="K38" s="12">
        <v>28808702</v>
      </c>
      <c r="L38" s="81">
        <v>38.51</v>
      </c>
      <c r="M38" s="81">
        <v>25.18</v>
      </c>
      <c r="N38" s="81">
        <v>36.29</v>
      </c>
      <c r="O38" s="191">
        <v>109.78</v>
      </c>
      <c r="P38" s="191">
        <v>108.38</v>
      </c>
      <c r="Q38" s="191">
        <v>118.95</v>
      </c>
      <c r="R38" s="192">
        <v>105.57</v>
      </c>
    </row>
    <row r="39" spans="1:18" ht="12.75">
      <c r="A39" s="254">
        <v>2</v>
      </c>
      <c r="B39" s="255">
        <v>26</v>
      </c>
      <c r="C39" s="255">
        <v>0</v>
      </c>
      <c r="D39" s="17">
        <v>0</v>
      </c>
      <c r="E39" s="17">
        <v>1</v>
      </c>
      <c r="F39" s="24"/>
      <c r="G39" s="22" t="s">
        <v>305</v>
      </c>
      <c r="H39" s="12">
        <v>42107442</v>
      </c>
      <c r="I39" s="69">
        <v>8120326</v>
      </c>
      <c r="J39" s="12">
        <v>12132194</v>
      </c>
      <c r="K39" s="12">
        <v>21854922</v>
      </c>
      <c r="L39" s="81">
        <v>19.28</v>
      </c>
      <c r="M39" s="81">
        <v>28.81</v>
      </c>
      <c r="N39" s="81">
        <v>51.9</v>
      </c>
      <c r="O39" s="191">
        <v>115.5</v>
      </c>
      <c r="P39" s="191">
        <v>117.44</v>
      </c>
      <c r="Q39" s="191">
        <v>156.5</v>
      </c>
      <c r="R39" s="192">
        <v>100.3</v>
      </c>
    </row>
    <row r="40" spans="1:18" s="107" customFormat="1" ht="15">
      <c r="A40" s="258"/>
      <c r="B40" s="259"/>
      <c r="C40" s="259"/>
      <c r="D40" s="120"/>
      <c r="E40" s="120"/>
      <c r="F40" s="121" t="s">
        <v>306</v>
      </c>
      <c r="G40" s="122"/>
      <c r="H40" s="123">
        <v>4344566042</v>
      </c>
      <c r="I40" s="123">
        <v>2931052449.55</v>
      </c>
      <c r="J40" s="123">
        <v>726042703.45</v>
      </c>
      <c r="K40" s="123">
        <v>687470889</v>
      </c>
      <c r="L40" s="155">
        <v>67.46479213838131</v>
      </c>
      <c r="M40" s="155">
        <v>16.711512644327758</v>
      </c>
      <c r="N40" s="155">
        <v>15.823695217290934</v>
      </c>
      <c r="O40" s="195">
        <v>108.36713516644684</v>
      </c>
      <c r="P40" s="195">
        <v>108.76383825565993</v>
      </c>
      <c r="Q40" s="195">
        <v>110.0983464557359</v>
      </c>
      <c r="R40" s="196">
        <v>104.99092349775931</v>
      </c>
    </row>
    <row r="41" spans="1:18" ht="12.75">
      <c r="A41" s="254">
        <v>2</v>
      </c>
      <c r="B41" s="255">
        <v>61</v>
      </c>
      <c r="C41" s="255">
        <v>0</v>
      </c>
      <c r="D41" s="17">
        <v>0</v>
      </c>
      <c r="E41" s="17">
        <v>2</v>
      </c>
      <c r="F41" s="24"/>
      <c r="G41" s="22" t="s">
        <v>307</v>
      </c>
      <c r="H41" s="12">
        <v>365305214</v>
      </c>
      <c r="I41" s="69">
        <v>179782806</v>
      </c>
      <c r="J41" s="12">
        <v>94601336</v>
      </c>
      <c r="K41" s="12">
        <v>90921072</v>
      </c>
      <c r="L41" s="81">
        <v>49.21</v>
      </c>
      <c r="M41" s="81">
        <v>25.89</v>
      </c>
      <c r="N41" s="81">
        <v>24.88</v>
      </c>
      <c r="O41" s="191">
        <v>107.47</v>
      </c>
      <c r="P41" s="191">
        <v>88.08</v>
      </c>
      <c r="Q41" s="191">
        <v>225.03</v>
      </c>
      <c r="R41" s="192">
        <v>96.99</v>
      </c>
    </row>
    <row r="42" spans="1:18" ht="12.75">
      <c r="A42" s="254">
        <v>2</v>
      </c>
      <c r="B42" s="255">
        <v>62</v>
      </c>
      <c r="C42" s="255">
        <v>0</v>
      </c>
      <c r="D42" s="17">
        <v>0</v>
      </c>
      <c r="E42" s="17">
        <v>2</v>
      </c>
      <c r="F42" s="24"/>
      <c r="G42" s="22" t="s">
        <v>308</v>
      </c>
      <c r="H42" s="12">
        <v>369946757</v>
      </c>
      <c r="I42" s="69">
        <v>197837478.55</v>
      </c>
      <c r="J42" s="12">
        <v>57438801.45</v>
      </c>
      <c r="K42" s="12">
        <v>114670477</v>
      </c>
      <c r="L42" s="81">
        <v>53.47</v>
      </c>
      <c r="M42" s="81">
        <v>15.52</v>
      </c>
      <c r="N42" s="81">
        <v>30.99</v>
      </c>
      <c r="O42" s="191">
        <v>107.77</v>
      </c>
      <c r="P42" s="191">
        <v>106.56</v>
      </c>
      <c r="Q42" s="191">
        <v>117.42</v>
      </c>
      <c r="R42" s="192">
        <v>105.5</v>
      </c>
    </row>
    <row r="43" spans="1:18" ht="12.75">
      <c r="A43" s="254">
        <v>2</v>
      </c>
      <c r="B43" s="255">
        <v>64</v>
      </c>
      <c r="C43" s="255">
        <v>0</v>
      </c>
      <c r="D43" s="17">
        <v>0</v>
      </c>
      <c r="E43" s="17">
        <v>2</v>
      </c>
      <c r="F43" s="24"/>
      <c r="G43" s="22" t="s">
        <v>309</v>
      </c>
      <c r="H43" s="12">
        <v>3609314071</v>
      </c>
      <c r="I43" s="69">
        <v>2553432165</v>
      </c>
      <c r="J43" s="12">
        <v>574002566</v>
      </c>
      <c r="K43" s="12">
        <v>481879340</v>
      </c>
      <c r="L43" s="81">
        <v>70.74</v>
      </c>
      <c r="M43" s="81">
        <v>15.9</v>
      </c>
      <c r="N43" s="81">
        <v>13.35</v>
      </c>
      <c r="O43" s="191">
        <v>108.51</v>
      </c>
      <c r="P43" s="191">
        <v>110.77</v>
      </c>
      <c r="Q43" s="191">
        <v>100.96</v>
      </c>
      <c r="R43" s="192">
        <v>106.52</v>
      </c>
    </row>
    <row r="44" spans="1:18" s="107" customFormat="1" ht="15">
      <c r="A44" s="258"/>
      <c r="B44" s="259"/>
      <c r="C44" s="259"/>
      <c r="D44" s="120"/>
      <c r="E44" s="120"/>
      <c r="F44" s="121" t="s">
        <v>310</v>
      </c>
      <c r="G44" s="122"/>
      <c r="H44" s="123">
        <v>6532133636.39</v>
      </c>
      <c r="I44" s="123">
        <v>3694204091.9399996</v>
      </c>
      <c r="J44" s="123">
        <v>1464528749.4499998</v>
      </c>
      <c r="K44" s="123">
        <v>1373400795</v>
      </c>
      <c r="L44" s="155">
        <v>56.55432508851136</v>
      </c>
      <c r="M44" s="155">
        <v>22.420373356895606</v>
      </c>
      <c r="N44" s="155">
        <v>21.025301554593014</v>
      </c>
      <c r="O44" s="195">
        <v>106.54302815059798</v>
      </c>
      <c r="P44" s="195">
        <v>99.03812163765814</v>
      </c>
      <c r="Q44" s="195">
        <v>136.977209725171</v>
      </c>
      <c r="R44" s="196">
        <v>103.12970169259958</v>
      </c>
    </row>
    <row r="45" spans="1:18" s="107" customFormat="1" ht="15">
      <c r="A45" s="258"/>
      <c r="B45" s="259"/>
      <c r="C45" s="259"/>
      <c r="D45" s="120"/>
      <c r="E45" s="120"/>
      <c r="F45" s="121" t="s">
        <v>311</v>
      </c>
      <c r="G45" s="122"/>
      <c r="H45" s="123">
        <v>2411559289.68</v>
      </c>
      <c r="I45" s="123">
        <v>1519529365.37</v>
      </c>
      <c r="J45" s="123">
        <v>480281909.30999994</v>
      </c>
      <c r="K45" s="123">
        <v>411748015</v>
      </c>
      <c r="L45" s="155">
        <v>63.01024286952666</v>
      </c>
      <c r="M45" s="155">
        <v>19.915824228967253</v>
      </c>
      <c r="N45" s="155">
        <v>17.07393290150609</v>
      </c>
      <c r="O45" s="195">
        <v>106.91438477756596</v>
      </c>
      <c r="P45" s="195">
        <v>99.92252145910582</v>
      </c>
      <c r="Q45" s="195">
        <v>142.47263640028126</v>
      </c>
      <c r="R45" s="196">
        <v>103.50986044083493</v>
      </c>
    </row>
    <row r="46" spans="1:18" ht="12.75">
      <c r="A46" s="254">
        <v>2</v>
      </c>
      <c r="B46" s="255">
        <v>2</v>
      </c>
      <c r="C46" s="255">
        <v>1</v>
      </c>
      <c r="D46" s="17">
        <v>1</v>
      </c>
      <c r="E46" s="17">
        <v>0</v>
      </c>
      <c r="F46" s="24"/>
      <c r="G46" s="22" t="s">
        <v>312</v>
      </c>
      <c r="H46" s="12">
        <v>85393615</v>
      </c>
      <c r="I46" s="69">
        <v>40233835</v>
      </c>
      <c r="J46" s="12">
        <v>22186184</v>
      </c>
      <c r="K46" s="12">
        <v>22973596</v>
      </c>
      <c r="L46" s="81">
        <v>47.11</v>
      </c>
      <c r="M46" s="81">
        <v>25.98</v>
      </c>
      <c r="N46" s="81">
        <v>26.9</v>
      </c>
      <c r="O46" s="191">
        <v>109.29</v>
      </c>
      <c r="P46" s="191">
        <v>98.23</v>
      </c>
      <c r="Q46" s="191">
        <v>133.47</v>
      </c>
      <c r="R46" s="192">
        <v>111.79</v>
      </c>
    </row>
    <row r="47" spans="1:18" ht="12.75">
      <c r="A47" s="254">
        <v>2</v>
      </c>
      <c r="B47" s="255">
        <v>21</v>
      </c>
      <c r="C47" s="255">
        <v>1</v>
      </c>
      <c r="D47" s="17">
        <v>1</v>
      </c>
      <c r="E47" s="17">
        <v>0</v>
      </c>
      <c r="F47" s="24"/>
      <c r="G47" s="22" t="s">
        <v>313</v>
      </c>
      <c r="H47" s="12">
        <v>44348274.7</v>
      </c>
      <c r="I47" s="69">
        <v>21659215</v>
      </c>
      <c r="J47" s="12">
        <v>9619182.7</v>
      </c>
      <c r="K47" s="12">
        <v>13069877</v>
      </c>
      <c r="L47" s="81">
        <v>48.83</v>
      </c>
      <c r="M47" s="81">
        <v>21.69</v>
      </c>
      <c r="N47" s="81">
        <v>29.47</v>
      </c>
      <c r="O47" s="191">
        <v>102.41</v>
      </c>
      <c r="P47" s="191">
        <v>100.48</v>
      </c>
      <c r="Q47" s="191">
        <v>103.47</v>
      </c>
      <c r="R47" s="192">
        <v>104.94</v>
      </c>
    </row>
    <row r="48" spans="1:18" ht="12.75">
      <c r="A48" s="254">
        <v>2</v>
      </c>
      <c r="B48" s="255">
        <v>1</v>
      </c>
      <c r="C48" s="255">
        <v>1</v>
      </c>
      <c r="D48" s="17">
        <v>1</v>
      </c>
      <c r="E48" s="17">
        <v>0</v>
      </c>
      <c r="F48" s="24"/>
      <c r="G48" s="22" t="s">
        <v>314</v>
      </c>
      <c r="H48" s="12">
        <v>148075837</v>
      </c>
      <c r="I48" s="69">
        <v>103409945</v>
      </c>
      <c r="J48" s="12">
        <v>25204233</v>
      </c>
      <c r="K48" s="12">
        <v>19461659</v>
      </c>
      <c r="L48" s="81">
        <v>69.83</v>
      </c>
      <c r="M48" s="81">
        <v>17.02</v>
      </c>
      <c r="N48" s="81">
        <v>13.14</v>
      </c>
      <c r="O48" s="191">
        <v>112.2</v>
      </c>
      <c r="P48" s="191">
        <v>103.21</v>
      </c>
      <c r="Q48" s="191">
        <v>187.48</v>
      </c>
      <c r="R48" s="192">
        <v>106.11</v>
      </c>
    </row>
    <row r="49" spans="1:18" ht="12.75">
      <c r="A49" s="254">
        <v>2</v>
      </c>
      <c r="B49" s="255">
        <v>9</v>
      </c>
      <c r="C49" s="255">
        <v>1</v>
      </c>
      <c r="D49" s="17">
        <v>1</v>
      </c>
      <c r="E49" s="17">
        <v>0</v>
      </c>
      <c r="F49" s="24"/>
      <c r="G49" s="22" t="s">
        <v>315</v>
      </c>
      <c r="H49" s="12">
        <v>37483918</v>
      </c>
      <c r="I49" s="69">
        <v>17447113</v>
      </c>
      <c r="J49" s="12">
        <v>8268114</v>
      </c>
      <c r="K49" s="12">
        <v>11768691</v>
      </c>
      <c r="L49" s="81">
        <v>46.54</v>
      </c>
      <c r="M49" s="81">
        <v>22.05</v>
      </c>
      <c r="N49" s="81">
        <v>31.39</v>
      </c>
      <c r="O49" s="191">
        <v>101.27</v>
      </c>
      <c r="P49" s="191">
        <v>92.38</v>
      </c>
      <c r="Q49" s="191">
        <v>137.11</v>
      </c>
      <c r="R49" s="192">
        <v>97.29</v>
      </c>
    </row>
    <row r="50" spans="1:18" ht="12.75">
      <c r="A50" s="254">
        <v>2</v>
      </c>
      <c r="B50" s="255">
        <v>8</v>
      </c>
      <c r="C50" s="255">
        <v>1</v>
      </c>
      <c r="D50" s="17">
        <v>1</v>
      </c>
      <c r="E50" s="17">
        <v>0</v>
      </c>
      <c r="F50" s="24"/>
      <c r="G50" s="22" t="s">
        <v>316</v>
      </c>
      <c r="H50" s="12">
        <v>19661445</v>
      </c>
      <c r="I50" s="69">
        <v>13489620</v>
      </c>
      <c r="J50" s="12">
        <v>2290873</v>
      </c>
      <c r="K50" s="12">
        <v>3880952</v>
      </c>
      <c r="L50" s="81">
        <v>68.6</v>
      </c>
      <c r="M50" s="81">
        <v>11.65</v>
      </c>
      <c r="N50" s="81">
        <v>19.73</v>
      </c>
      <c r="O50" s="191">
        <v>90.97</v>
      </c>
      <c r="P50" s="191">
        <v>91.69</v>
      </c>
      <c r="Q50" s="191">
        <v>77.93</v>
      </c>
      <c r="R50" s="192">
        <v>97.99</v>
      </c>
    </row>
    <row r="51" spans="1:18" ht="12.75">
      <c r="A51" s="254">
        <v>2</v>
      </c>
      <c r="B51" s="255">
        <v>2</v>
      </c>
      <c r="C51" s="255">
        <v>2</v>
      </c>
      <c r="D51" s="17">
        <v>1</v>
      </c>
      <c r="E51" s="17">
        <v>0</v>
      </c>
      <c r="F51" s="24"/>
      <c r="G51" s="22" t="s">
        <v>317</v>
      </c>
      <c r="H51" s="12">
        <v>92980631</v>
      </c>
      <c r="I51" s="69">
        <v>52048533</v>
      </c>
      <c r="J51" s="12">
        <v>22895349</v>
      </c>
      <c r="K51" s="12">
        <v>18036749</v>
      </c>
      <c r="L51" s="81">
        <v>55.97</v>
      </c>
      <c r="M51" s="81">
        <v>24.62</v>
      </c>
      <c r="N51" s="81">
        <v>19.39</v>
      </c>
      <c r="O51" s="191">
        <v>112.4</v>
      </c>
      <c r="P51" s="191">
        <v>99.46</v>
      </c>
      <c r="Q51" s="191">
        <v>155.32</v>
      </c>
      <c r="R51" s="192">
        <v>115.26</v>
      </c>
    </row>
    <row r="52" spans="1:18" ht="12.75">
      <c r="A52" s="254">
        <v>2</v>
      </c>
      <c r="B52" s="255">
        <v>3</v>
      </c>
      <c r="C52" s="255">
        <v>1</v>
      </c>
      <c r="D52" s="17">
        <v>1</v>
      </c>
      <c r="E52" s="17">
        <v>0</v>
      </c>
      <c r="F52" s="24"/>
      <c r="G52" s="22" t="s">
        <v>318</v>
      </c>
      <c r="H52" s="12">
        <v>201086911</v>
      </c>
      <c r="I52" s="69">
        <v>142286493</v>
      </c>
      <c r="J52" s="12">
        <v>28024346</v>
      </c>
      <c r="K52" s="12">
        <v>30776072</v>
      </c>
      <c r="L52" s="81">
        <v>70.75</v>
      </c>
      <c r="M52" s="81">
        <v>13.93</v>
      </c>
      <c r="N52" s="81">
        <v>15.3</v>
      </c>
      <c r="O52" s="191">
        <v>99.13</v>
      </c>
      <c r="P52" s="191">
        <v>92.3</v>
      </c>
      <c r="Q52" s="191">
        <v>147.2</v>
      </c>
      <c r="R52" s="192">
        <v>103.76</v>
      </c>
    </row>
    <row r="53" spans="1:18" ht="12.75">
      <c r="A53" s="254">
        <v>2</v>
      </c>
      <c r="B53" s="255">
        <v>5</v>
      </c>
      <c r="C53" s="255">
        <v>1</v>
      </c>
      <c r="D53" s="17">
        <v>1</v>
      </c>
      <c r="E53" s="17">
        <v>0</v>
      </c>
      <c r="F53" s="24"/>
      <c r="G53" s="22" t="s">
        <v>319</v>
      </c>
      <c r="H53" s="12">
        <v>66255423.56</v>
      </c>
      <c r="I53" s="69">
        <v>38873337</v>
      </c>
      <c r="J53" s="12">
        <v>13568632.56</v>
      </c>
      <c r="K53" s="12">
        <v>13813454</v>
      </c>
      <c r="L53" s="81">
        <v>58.67</v>
      </c>
      <c r="M53" s="81">
        <v>20.47</v>
      </c>
      <c r="N53" s="81">
        <v>20.84</v>
      </c>
      <c r="O53" s="191">
        <v>106.43</v>
      </c>
      <c r="P53" s="191">
        <v>100.3</v>
      </c>
      <c r="Q53" s="191">
        <v>128.61</v>
      </c>
      <c r="R53" s="192">
        <v>106.69</v>
      </c>
    </row>
    <row r="54" spans="1:18" ht="12.75">
      <c r="A54" s="254">
        <v>2</v>
      </c>
      <c r="B54" s="255">
        <v>21</v>
      </c>
      <c r="C54" s="255">
        <v>2</v>
      </c>
      <c r="D54" s="17">
        <v>1</v>
      </c>
      <c r="E54" s="17">
        <v>0</v>
      </c>
      <c r="F54" s="24"/>
      <c r="G54" s="22" t="s">
        <v>320</v>
      </c>
      <c r="H54" s="12">
        <v>17244402</v>
      </c>
      <c r="I54" s="69">
        <v>8085722</v>
      </c>
      <c r="J54" s="12">
        <v>6011029</v>
      </c>
      <c r="K54" s="12">
        <v>3147651</v>
      </c>
      <c r="L54" s="81">
        <v>46.88</v>
      </c>
      <c r="M54" s="81">
        <v>34.85</v>
      </c>
      <c r="N54" s="81">
        <v>18.25</v>
      </c>
      <c r="O54" s="191">
        <v>98.02</v>
      </c>
      <c r="P54" s="191">
        <v>112.83</v>
      </c>
      <c r="Q54" s="191">
        <v>97.01</v>
      </c>
      <c r="R54" s="192">
        <v>74.42</v>
      </c>
    </row>
    <row r="55" spans="1:18" ht="12.75">
      <c r="A55" s="254">
        <v>2</v>
      </c>
      <c r="B55" s="255">
        <v>7</v>
      </c>
      <c r="C55" s="255">
        <v>1</v>
      </c>
      <c r="D55" s="17">
        <v>1</v>
      </c>
      <c r="E55" s="17">
        <v>0</v>
      </c>
      <c r="F55" s="24"/>
      <c r="G55" s="22" t="s">
        <v>321</v>
      </c>
      <c r="H55" s="12">
        <v>54970688</v>
      </c>
      <c r="I55" s="69">
        <v>34420423</v>
      </c>
      <c r="J55" s="12">
        <v>7387277</v>
      </c>
      <c r="K55" s="12">
        <v>13162988</v>
      </c>
      <c r="L55" s="81">
        <v>62.61</v>
      </c>
      <c r="M55" s="81">
        <v>13.43</v>
      </c>
      <c r="N55" s="81">
        <v>23.94</v>
      </c>
      <c r="O55" s="191">
        <v>101.17</v>
      </c>
      <c r="P55" s="191">
        <v>99.01</v>
      </c>
      <c r="Q55" s="191">
        <v>101.45</v>
      </c>
      <c r="R55" s="192">
        <v>107.12</v>
      </c>
    </row>
    <row r="56" spans="1:18" ht="12.75">
      <c r="A56" s="254">
        <v>2</v>
      </c>
      <c r="B56" s="255">
        <v>6</v>
      </c>
      <c r="C56" s="255">
        <v>1</v>
      </c>
      <c r="D56" s="17">
        <v>1</v>
      </c>
      <c r="E56" s="17">
        <v>0</v>
      </c>
      <c r="F56" s="24"/>
      <c r="G56" s="22" t="s">
        <v>322</v>
      </c>
      <c r="H56" s="12">
        <v>39536733</v>
      </c>
      <c r="I56" s="69">
        <v>32027175</v>
      </c>
      <c r="J56" s="12">
        <v>4380820</v>
      </c>
      <c r="K56" s="12">
        <v>3128738</v>
      </c>
      <c r="L56" s="81">
        <v>81</v>
      </c>
      <c r="M56" s="81">
        <v>11.08</v>
      </c>
      <c r="N56" s="81">
        <v>7.91</v>
      </c>
      <c r="O56" s="191">
        <v>108.92</v>
      </c>
      <c r="P56" s="191">
        <v>101.72</v>
      </c>
      <c r="Q56" s="191">
        <v>239.09</v>
      </c>
      <c r="R56" s="192">
        <v>104.96</v>
      </c>
    </row>
    <row r="57" spans="1:18" ht="12.75">
      <c r="A57" s="254">
        <v>2</v>
      </c>
      <c r="B57" s="255">
        <v>8</v>
      </c>
      <c r="C57" s="255">
        <v>2</v>
      </c>
      <c r="D57" s="17">
        <v>1</v>
      </c>
      <c r="E57" s="17">
        <v>0</v>
      </c>
      <c r="F57" s="24"/>
      <c r="G57" s="22" t="s">
        <v>323</v>
      </c>
      <c r="H57" s="12">
        <v>87364276.26</v>
      </c>
      <c r="I57" s="69">
        <v>50406062.68</v>
      </c>
      <c r="J57" s="12">
        <v>24110855.58</v>
      </c>
      <c r="K57" s="12">
        <v>12847358</v>
      </c>
      <c r="L57" s="81">
        <v>57.69</v>
      </c>
      <c r="M57" s="81">
        <v>27.59</v>
      </c>
      <c r="N57" s="81">
        <v>14.7</v>
      </c>
      <c r="O57" s="191">
        <v>108.02</v>
      </c>
      <c r="P57" s="191">
        <v>97.23</v>
      </c>
      <c r="Q57" s="191">
        <v>142.07</v>
      </c>
      <c r="R57" s="192">
        <v>106.43</v>
      </c>
    </row>
    <row r="58" spans="1:18" ht="12.75">
      <c r="A58" s="254">
        <v>2</v>
      </c>
      <c r="B58" s="255">
        <v>6</v>
      </c>
      <c r="C58" s="255">
        <v>2</v>
      </c>
      <c r="D58" s="17">
        <v>1</v>
      </c>
      <c r="E58" s="17">
        <v>0</v>
      </c>
      <c r="F58" s="24"/>
      <c r="G58" s="22" t="s">
        <v>324</v>
      </c>
      <c r="H58" s="12">
        <v>32183059.1</v>
      </c>
      <c r="I58" s="69">
        <v>16870689</v>
      </c>
      <c r="J58" s="12">
        <v>9669860.1</v>
      </c>
      <c r="K58" s="12">
        <v>5642510</v>
      </c>
      <c r="L58" s="81">
        <v>52.42</v>
      </c>
      <c r="M58" s="81">
        <v>30.04</v>
      </c>
      <c r="N58" s="81">
        <v>17.53</v>
      </c>
      <c r="O58" s="191">
        <v>123.8</v>
      </c>
      <c r="P58" s="191">
        <v>111.01</v>
      </c>
      <c r="Q58" s="191">
        <v>200.56</v>
      </c>
      <c r="R58" s="192">
        <v>94.41</v>
      </c>
    </row>
    <row r="59" spans="1:18" ht="12.75">
      <c r="A59" s="254">
        <v>2</v>
      </c>
      <c r="B59" s="255">
        <v>8</v>
      </c>
      <c r="C59" s="255">
        <v>3</v>
      </c>
      <c r="D59" s="17">
        <v>1</v>
      </c>
      <c r="E59" s="17">
        <v>0</v>
      </c>
      <c r="F59" s="24"/>
      <c r="G59" s="22" t="s">
        <v>325</v>
      </c>
      <c r="H59" s="12">
        <v>38550943</v>
      </c>
      <c r="I59" s="69">
        <v>15496638</v>
      </c>
      <c r="J59" s="12">
        <v>17312905</v>
      </c>
      <c r="K59" s="12">
        <v>5741400</v>
      </c>
      <c r="L59" s="81">
        <v>40.19</v>
      </c>
      <c r="M59" s="81">
        <v>44.9</v>
      </c>
      <c r="N59" s="81">
        <v>14.89</v>
      </c>
      <c r="O59" s="191">
        <v>106.62</v>
      </c>
      <c r="P59" s="191">
        <v>69.49</v>
      </c>
      <c r="Q59" s="191">
        <v>218.59</v>
      </c>
      <c r="R59" s="192">
        <v>96.7</v>
      </c>
    </row>
    <row r="60" spans="1:18" ht="12.75">
      <c r="A60" s="254">
        <v>2</v>
      </c>
      <c r="B60" s="255">
        <v>10</v>
      </c>
      <c r="C60" s="255">
        <v>1</v>
      </c>
      <c r="D60" s="17">
        <v>1</v>
      </c>
      <c r="E60" s="17">
        <v>0</v>
      </c>
      <c r="F60" s="24"/>
      <c r="G60" s="22" t="s">
        <v>326</v>
      </c>
      <c r="H60" s="12">
        <v>59592260.23</v>
      </c>
      <c r="I60" s="69">
        <v>40679730</v>
      </c>
      <c r="J60" s="12">
        <v>7649100.23</v>
      </c>
      <c r="K60" s="12">
        <v>11263430</v>
      </c>
      <c r="L60" s="81">
        <v>68.26</v>
      </c>
      <c r="M60" s="81">
        <v>12.83</v>
      </c>
      <c r="N60" s="81">
        <v>18.9</v>
      </c>
      <c r="O60" s="191">
        <v>112.71</v>
      </c>
      <c r="P60" s="191">
        <v>116.86</v>
      </c>
      <c r="Q60" s="191">
        <v>115.67</v>
      </c>
      <c r="R60" s="192">
        <v>98.38</v>
      </c>
    </row>
    <row r="61" spans="1:18" ht="12.75">
      <c r="A61" s="254">
        <v>2</v>
      </c>
      <c r="B61" s="255">
        <v>11</v>
      </c>
      <c r="C61" s="255">
        <v>1</v>
      </c>
      <c r="D61" s="17">
        <v>1</v>
      </c>
      <c r="E61" s="17">
        <v>0</v>
      </c>
      <c r="F61" s="24"/>
      <c r="G61" s="22" t="s">
        <v>327</v>
      </c>
      <c r="H61" s="12">
        <v>230114857</v>
      </c>
      <c r="I61" s="69">
        <v>170137317</v>
      </c>
      <c r="J61" s="12">
        <v>22993838</v>
      </c>
      <c r="K61" s="12">
        <v>36983702</v>
      </c>
      <c r="L61" s="81">
        <v>73.93</v>
      </c>
      <c r="M61" s="81">
        <v>9.99</v>
      </c>
      <c r="N61" s="81">
        <v>16.07</v>
      </c>
      <c r="O61" s="191">
        <v>113.43</v>
      </c>
      <c r="P61" s="191">
        <v>110.79</v>
      </c>
      <c r="Q61" s="191">
        <v>153.52</v>
      </c>
      <c r="R61" s="192">
        <v>107.74</v>
      </c>
    </row>
    <row r="62" spans="1:18" ht="12.75">
      <c r="A62" s="254">
        <v>2</v>
      </c>
      <c r="B62" s="255">
        <v>8</v>
      </c>
      <c r="C62" s="255">
        <v>4</v>
      </c>
      <c r="D62" s="17">
        <v>1</v>
      </c>
      <c r="E62" s="17">
        <v>0</v>
      </c>
      <c r="F62" s="24"/>
      <c r="G62" s="22" t="s">
        <v>328</v>
      </c>
      <c r="H62" s="12">
        <v>57559845</v>
      </c>
      <c r="I62" s="69">
        <v>26053417</v>
      </c>
      <c r="J62" s="12">
        <v>17431329</v>
      </c>
      <c r="K62" s="12">
        <v>14075099</v>
      </c>
      <c r="L62" s="81">
        <v>45.26</v>
      </c>
      <c r="M62" s="81">
        <v>30.28</v>
      </c>
      <c r="N62" s="81">
        <v>24.45</v>
      </c>
      <c r="O62" s="191">
        <v>102.37</v>
      </c>
      <c r="P62" s="191">
        <v>93.93</v>
      </c>
      <c r="Q62" s="191">
        <v>116.83</v>
      </c>
      <c r="R62" s="192">
        <v>103.74</v>
      </c>
    </row>
    <row r="63" spans="1:18" ht="12.75">
      <c r="A63" s="254">
        <v>2</v>
      </c>
      <c r="B63" s="255">
        <v>14</v>
      </c>
      <c r="C63" s="255">
        <v>1</v>
      </c>
      <c r="D63" s="17">
        <v>1</v>
      </c>
      <c r="E63" s="17">
        <v>0</v>
      </c>
      <c r="F63" s="24"/>
      <c r="G63" s="22" t="s">
        <v>329</v>
      </c>
      <c r="H63" s="12">
        <v>98151020</v>
      </c>
      <c r="I63" s="69">
        <v>68069908</v>
      </c>
      <c r="J63" s="12">
        <v>12388512</v>
      </c>
      <c r="K63" s="12">
        <v>17692600</v>
      </c>
      <c r="L63" s="81">
        <v>69.35</v>
      </c>
      <c r="M63" s="81">
        <v>12.62</v>
      </c>
      <c r="N63" s="81">
        <v>18.02</v>
      </c>
      <c r="O63" s="191">
        <v>106.29</v>
      </c>
      <c r="P63" s="191">
        <v>105.72</v>
      </c>
      <c r="Q63" s="191">
        <v>102.69</v>
      </c>
      <c r="R63" s="192">
        <v>111.37</v>
      </c>
    </row>
    <row r="64" spans="1:18" ht="12.75">
      <c r="A64" s="254">
        <v>2</v>
      </c>
      <c r="B64" s="255">
        <v>15</v>
      </c>
      <c r="C64" s="255">
        <v>1</v>
      </c>
      <c r="D64" s="17">
        <v>1</v>
      </c>
      <c r="E64" s="17">
        <v>0</v>
      </c>
      <c r="F64" s="24"/>
      <c r="G64" s="22" t="s">
        <v>330</v>
      </c>
      <c r="H64" s="12">
        <v>79338232</v>
      </c>
      <c r="I64" s="69">
        <v>54936269</v>
      </c>
      <c r="J64" s="12">
        <v>11258683</v>
      </c>
      <c r="K64" s="12">
        <v>13143280</v>
      </c>
      <c r="L64" s="81">
        <v>69.24</v>
      </c>
      <c r="M64" s="81">
        <v>14.19</v>
      </c>
      <c r="N64" s="81">
        <v>16.56</v>
      </c>
      <c r="O64" s="191">
        <v>103.23</v>
      </c>
      <c r="P64" s="191">
        <v>102.34</v>
      </c>
      <c r="Q64" s="191">
        <v>107.39</v>
      </c>
      <c r="R64" s="192">
        <v>103.53</v>
      </c>
    </row>
    <row r="65" spans="1:18" ht="12.75">
      <c r="A65" s="254">
        <v>2</v>
      </c>
      <c r="B65" s="255">
        <v>6</v>
      </c>
      <c r="C65" s="255">
        <v>3</v>
      </c>
      <c r="D65" s="17">
        <v>1</v>
      </c>
      <c r="E65" s="17">
        <v>0</v>
      </c>
      <c r="F65" s="24"/>
      <c r="G65" s="22" t="s">
        <v>331</v>
      </c>
      <c r="H65" s="12">
        <v>17805628</v>
      </c>
      <c r="I65" s="69">
        <v>13164910</v>
      </c>
      <c r="J65" s="12">
        <v>2676562</v>
      </c>
      <c r="K65" s="12">
        <v>1964156</v>
      </c>
      <c r="L65" s="81">
        <v>73.93</v>
      </c>
      <c r="M65" s="81">
        <v>15.03</v>
      </c>
      <c r="N65" s="81">
        <v>11.03</v>
      </c>
      <c r="O65" s="191">
        <v>114.69</v>
      </c>
      <c r="P65" s="191">
        <v>119.76</v>
      </c>
      <c r="Q65" s="191">
        <v>102.64</v>
      </c>
      <c r="R65" s="192">
        <v>102.06</v>
      </c>
    </row>
    <row r="66" spans="1:18" ht="12.75">
      <c r="A66" s="254">
        <v>2</v>
      </c>
      <c r="B66" s="255">
        <v>2</v>
      </c>
      <c r="C66" s="255">
        <v>3</v>
      </c>
      <c r="D66" s="17">
        <v>1</v>
      </c>
      <c r="E66" s="17">
        <v>0</v>
      </c>
      <c r="F66" s="24"/>
      <c r="G66" s="22" t="s">
        <v>332</v>
      </c>
      <c r="H66" s="12">
        <v>18128291</v>
      </c>
      <c r="I66" s="69">
        <v>8359872</v>
      </c>
      <c r="J66" s="12">
        <v>4469321</v>
      </c>
      <c r="K66" s="12">
        <v>5299098</v>
      </c>
      <c r="L66" s="81">
        <v>46.11</v>
      </c>
      <c r="M66" s="81">
        <v>24.65</v>
      </c>
      <c r="N66" s="81">
        <v>29.23</v>
      </c>
      <c r="O66" s="191">
        <v>87.27</v>
      </c>
      <c r="P66" s="191">
        <v>105.74</v>
      </c>
      <c r="Q66" s="191">
        <v>58.81</v>
      </c>
      <c r="R66" s="192">
        <v>100.63</v>
      </c>
    </row>
    <row r="67" spans="1:18" ht="12.75">
      <c r="A67" s="254">
        <v>2</v>
      </c>
      <c r="B67" s="255">
        <v>2</v>
      </c>
      <c r="C67" s="255">
        <v>4</v>
      </c>
      <c r="D67" s="17">
        <v>1</v>
      </c>
      <c r="E67" s="17">
        <v>0</v>
      </c>
      <c r="F67" s="24"/>
      <c r="G67" s="22" t="s">
        <v>333</v>
      </c>
      <c r="H67" s="12">
        <v>16233515</v>
      </c>
      <c r="I67" s="69">
        <v>8174701</v>
      </c>
      <c r="J67" s="12">
        <v>3024867</v>
      </c>
      <c r="K67" s="12">
        <v>5033947</v>
      </c>
      <c r="L67" s="81">
        <v>50.35</v>
      </c>
      <c r="M67" s="81">
        <v>18.63</v>
      </c>
      <c r="N67" s="81">
        <v>31</v>
      </c>
      <c r="O67" s="191">
        <v>112.54</v>
      </c>
      <c r="P67" s="191">
        <v>122.11</v>
      </c>
      <c r="Q67" s="191">
        <v>118.81</v>
      </c>
      <c r="R67" s="192">
        <v>97.11</v>
      </c>
    </row>
    <row r="68" spans="1:18" ht="12.75">
      <c r="A68" s="254">
        <v>2</v>
      </c>
      <c r="B68" s="255">
        <v>8</v>
      </c>
      <c r="C68" s="255">
        <v>5</v>
      </c>
      <c r="D68" s="17">
        <v>1</v>
      </c>
      <c r="E68" s="17">
        <v>0</v>
      </c>
      <c r="F68" s="24"/>
      <c r="G68" s="22" t="s">
        <v>334</v>
      </c>
      <c r="H68" s="12">
        <v>27617189</v>
      </c>
      <c r="I68" s="69">
        <v>14469304</v>
      </c>
      <c r="J68" s="12">
        <v>9982725</v>
      </c>
      <c r="K68" s="12">
        <v>3165160</v>
      </c>
      <c r="L68" s="81">
        <v>52.39</v>
      </c>
      <c r="M68" s="81">
        <v>36.14</v>
      </c>
      <c r="N68" s="81">
        <v>11.46</v>
      </c>
      <c r="O68" s="191">
        <v>85</v>
      </c>
      <c r="P68" s="191">
        <v>58.5</v>
      </c>
      <c r="Q68" s="191">
        <v>215.79</v>
      </c>
      <c r="R68" s="192">
        <v>101.15</v>
      </c>
    </row>
    <row r="69" spans="1:18" ht="12.75">
      <c r="A69" s="254">
        <v>2</v>
      </c>
      <c r="B69" s="255">
        <v>21</v>
      </c>
      <c r="C69" s="255">
        <v>3</v>
      </c>
      <c r="D69" s="17">
        <v>1</v>
      </c>
      <c r="E69" s="17">
        <v>0</v>
      </c>
      <c r="F69" s="24"/>
      <c r="G69" s="22" t="s">
        <v>335</v>
      </c>
      <c r="H69" s="12">
        <v>20394462</v>
      </c>
      <c r="I69" s="69">
        <v>16796521</v>
      </c>
      <c r="J69" s="12">
        <v>2342342</v>
      </c>
      <c r="K69" s="12">
        <v>1255599</v>
      </c>
      <c r="L69" s="81">
        <v>82.35</v>
      </c>
      <c r="M69" s="81">
        <v>11.48</v>
      </c>
      <c r="N69" s="81">
        <v>6.15</v>
      </c>
      <c r="O69" s="191">
        <v>83.14</v>
      </c>
      <c r="P69" s="191">
        <v>95.46</v>
      </c>
      <c r="Q69" s="191">
        <v>40.39</v>
      </c>
      <c r="R69" s="192">
        <v>110.57</v>
      </c>
    </row>
    <row r="70" spans="1:18" ht="12.75">
      <c r="A70" s="254">
        <v>2</v>
      </c>
      <c r="B70" s="255">
        <v>6</v>
      </c>
      <c r="C70" s="255">
        <v>4</v>
      </c>
      <c r="D70" s="17">
        <v>1</v>
      </c>
      <c r="E70" s="17">
        <v>0</v>
      </c>
      <c r="F70" s="24"/>
      <c r="G70" s="22" t="s">
        <v>336</v>
      </c>
      <c r="H70" s="12">
        <v>30574537</v>
      </c>
      <c r="I70" s="69">
        <v>22797075</v>
      </c>
      <c r="J70" s="12">
        <v>5179970</v>
      </c>
      <c r="K70" s="12">
        <v>2597492</v>
      </c>
      <c r="L70" s="81">
        <v>74.56</v>
      </c>
      <c r="M70" s="81">
        <v>16.94</v>
      </c>
      <c r="N70" s="81">
        <v>8.49</v>
      </c>
      <c r="O70" s="191">
        <v>121.98</v>
      </c>
      <c r="P70" s="191">
        <v>130.51</v>
      </c>
      <c r="Q70" s="191">
        <v>103.43</v>
      </c>
      <c r="R70" s="192">
        <v>100.3</v>
      </c>
    </row>
    <row r="71" spans="1:18" ht="12.75">
      <c r="A71" s="254">
        <v>2</v>
      </c>
      <c r="B71" s="255">
        <v>19</v>
      </c>
      <c r="C71" s="255">
        <v>1</v>
      </c>
      <c r="D71" s="17">
        <v>1</v>
      </c>
      <c r="E71" s="17">
        <v>0</v>
      </c>
      <c r="F71" s="24"/>
      <c r="G71" s="22" t="s">
        <v>337</v>
      </c>
      <c r="H71" s="12">
        <v>160450743</v>
      </c>
      <c r="I71" s="69">
        <v>98722238</v>
      </c>
      <c r="J71" s="12">
        <v>35779356</v>
      </c>
      <c r="K71" s="12">
        <v>25949149</v>
      </c>
      <c r="L71" s="81">
        <v>61.52</v>
      </c>
      <c r="M71" s="81">
        <v>22.29</v>
      </c>
      <c r="N71" s="81">
        <v>16.17</v>
      </c>
      <c r="O71" s="191">
        <v>115.23</v>
      </c>
      <c r="P71" s="191">
        <v>101.86</v>
      </c>
      <c r="Q71" s="191">
        <v>207.74</v>
      </c>
      <c r="R71" s="192">
        <v>103.38</v>
      </c>
    </row>
    <row r="72" spans="1:18" ht="12.75">
      <c r="A72" s="254">
        <v>2</v>
      </c>
      <c r="B72" s="255">
        <v>19</v>
      </c>
      <c r="C72" s="255">
        <v>2</v>
      </c>
      <c r="D72" s="17">
        <v>1</v>
      </c>
      <c r="E72" s="17">
        <v>0</v>
      </c>
      <c r="F72" s="24"/>
      <c r="G72" s="22" t="s">
        <v>338</v>
      </c>
      <c r="H72" s="12">
        <v>68408560</v>
      </c>
      <c r="I72" s="69">
        <v>45791698</v>
      </c>
      <c r="J72" s="12">
        <v>12706261</v>
      </c>
      <c r="K72" s="12">
        <v>9910601</v>
      </c>
      <c r="L72" s="81">
        <v>66.93</v>
      </c>
      <c r="M72" s="81">
        <v>18.57</v>
      </c>
      <c r="N72" s="81">
        <v>14.48</v>
      </c>
      <c r="O72" s="191">
        <v>115.9</v>
      </c>
      <c r="P72" s="191">
        <v>109.87</v>
      </c>
      <c r="Q72" s="191">
        <v>169.35</v>
      </c>
      <c r="R72" s="192">
        <v>100.65</v>
      </c>
    </row>
    <row r="73" spans="1:18" ht="12.75">
      <c r="A73" s="254">
        <v>2</v>
      </c>
      <c r="B73" s="255">
        <v>10</v>
      </c>
      <c r="C73" s="255">
        <v>2</v>
      </c>
      <c r="D73" s="17">
        <v>1</v>
      </c>
      <c r="E73" s="17">
        <v>0</v>
      </c>
      <c r="F73" s="24"/>
      <c r="G73" s="22" t="s">
        <v>339</v>
      </c>
      <c r="H73" s="12">
        <v>24550697</v>
      </c>
      <c r="I73" s="69">
        <v>13164025</v>
      </c>
      <c r="J73" s="12">
        <v>8179554</v>
      </c>
      <c r="K73" s="12">
        <v>3207118</v>
      </c>
      <c r="L73" s="81">
        <v>53.61</v>
      </c>
      <c r="M73" s="81">
        <v>33.31</v>
      </c>
      <c r="N73" s="81">
        <v>13.06</v>
      </c>
      <c r="O73" s="191">
        <v>117.3</v>
      </c>
      <c r="P73" s="191">
        <v>108.6</v>
      </c>
      <c r="Q73" s="191">
        <v>143.95</v>
      </c>
      <c r="R73" s="192">
        <v>102.58</v>
      </c>
    </row>
    <row r="74" spans="1:18" ht="12.75">
      <c r="A74" s="254">
        <v>2</v>
      </c>
      <c r="B74" s="255">
        <v>21</v>
      </c>
      <c r="C74" s="255">
        <v>9</v>
      </c>
      <c r="D74" s="17">
        <v>1</v>
      </c>
      <c r="E74" s="17">
        <v>0</v>
      </c>
      <c r="F74" s="24"/>
      <c r="G74" s="22" t="s">
        <v>340</v>
      </c>
      <c r="H74" s="12">
        <v>358465900</v>
      </c>
      <c r="I74" s="69">
        <v>222641684</v>
      </c>
      <c r="J74" s="12">
        <v>82592166</v>
      </c>
      <c r="K74" s="12">
        <v>53232050</v>
      </c>
      <c r="L74" s="81">
        <v>62.1</v>
      </c>
      <c r="M74" s="81">
        <v>23.04</v>
      </c>
      <c r="N74" s="81">
        <v>14.84</v>
      </c>
      <c r="O74" s="191">
        <v>106.07</v>
      </c>
      <c r="P74" s="191">
        <v>95.89</v>
      </c>
      <c r="Q74" s="191">
        <v>160.13</v>
      </c>
      <c r="R74" s="192">
        <v>98.2</v>
      </c>
    </row>
    <row r="75" spans="1:18" ht="12.75">
      <c r="A75" s="254">
        <v>2</v>
      </c>
      <c r="B75" s="255">
        <v>26</v>
      </c>
      <c r="C75" s="255">
        <v>1</v>
      </c>
      <c r="D75" s="17">
        <v>1</v>
      </c>
      <c r="E75" s="17">
        <v>0</v>
      </c>
      <c r="F75" s="24"/>
      <c r="G75" s="22" t="s">
        <v>341</v>
      </c>
      <c r="H75" s="12">
        <v>12413547</v>
      </c>
      <c r="I75" s="69">
        <v>4952657</v>
      </c>
      <c r="J75" s="12">
        <v>4292972</v>
      </c>
      <c r="K75" s="12">
        <v>3167918</v>
      </c>
      <c r="L75" s="81">
        <v>39.89</v>
      </c>
      <c r="M75" s="81">
        <v>34.58</v>
      </c>
      <c r="N75" s="81">
        <v>25.51</v>
      </c>
      <c r="O75" s="191">
        <v>81.86</v>
      </c>
      <c r="P75" s="191">
        <v>51.16</v>
      </c>
      <c r="Q75" s="191">
        <v>196.57</v>
      </c>
      <c r="R75" s="192">
        <v>96</v>
      </c>
    </row>
    <row r="76" spans="1:18" ht="12.75">
      <c r="A76" s="254">
        <v>2</v>
      </c>
      <c r="B76" s="255">
        <v>25</v>
      </c>
      <c r="C76" s="255">
        <v>1</v>
      </c>
      <c r="D76" s="17">
        <v>1</v>
      </c>
      <c r="E76" s="17">
        <v>0</v>
      </c>
      <c r="F76" s="24"/>
      <c r="G76" s="22" t="s">
        <v>342</v>
      </c>
      <c r="H76" s="12">
        <v>14204212</v>
      </c>
      <c r="I76" s="69">
        <v>8308506</v>
      </c>
      <c r="J76" s="12">
        <v>2168478</v>
      </c>
      <c r="K76" s="12">
        <v>3727228</v>
      </c>
      <c r="L76" s="81">
        <v>58.49</v>
      </c>
      <c r="M76" s="81">
        <v>15.26</v>
      </c>
      <c r="N76" s="81">
        <v>26.24</v>
      </c>
      <c r="O76" s="191">
        <v>106.18</v>
      </c>
      <c r="P76" s="191">
        <v>100.53</v>
      </c>
      <c r="Q76" s="191">
        <v>154.29</v>
      </c>
      <c r="R76" s="192">
        <v>100.53</v>
      </c>
    </row>
    <row r="77" spans="1:18" ht="12.75">
      <c r="A77" s="254">
        <v>2</v>
      </c>
      <c r="B77" s="255">
        <v>25</v>
      </c>
      <c r="C77" s="255">
        <v>2</v>
      </c>
      <c r="D77" s="17">
        <v>1</v>
      </c>
      <c r="E77" s="17">
        <v>0</v>
      </c>
      <c r="F77" s="24"/>
      <c r="G77" s="22" t="s">
        <v>343</v>
      </c>
      <c r="H77" s="12">
        <v>95684003</v>
      </c>
      <c r="I77" s="69">
        <v>64917025</v>
      </c>
      <c r="J77" s="12">
        <v>16932735</v>
      </c>
      <c r="K77" s="12">
        <v>13834243</v>
      </c>
      <c r="L77" s="81">
        <v>67.84</v>
      </c>
      <c r="M77" s="81">
        <v>17.69</v>
      </c>
      <c r="N77" s="81">
        <v>14.45</v>
      </c>
      <c r="O77" s="191">
        <v>109.06</v>
      </c>
      <c r="P77" s="191">
        <v>119.09</v>
      </c>
      <c r="Q77" s="191">
        <v>85.18</v>
      </c>
      <c r="R77" s="192">
        <v>103.66</v>
      </c>
    </row>
    <row r="78" spans="1:18" ht="12.75">
      <c r="A78" s="254">
        <v>2</v>
      </c>
      <c r="B78" s="255">
        <v>26</v>
      </c>
      <c r="C78" s="255">
        <v>2</v>
      </c>
      <c r="D78" s="17">
        <v>1</v>
      </c>
      <c r="E78" s="17">
        <v>0</v>
      </c>
      <c r="F78" s="24"/>
      <c r="G78" s="22" t="s">
        <v>344</v>
      </c>
      <c r="H78" s="12">
        <v>56735634.83</v>
      </c>
      <c r="I78" s="69">
        <v>30637707.69</v>
      </c>
      <c r="J78" s="12">
        <v>17303477.14</v>
      </c>
      <c r="K78" s="12">
        <v>8794450</v>
      </c>
      <c r="L78" s="81">
        <v>54</v>
      </c>
      <c r="M78" s="81">
        <v>30.49</v>
      </c>
      <c r="N78" s="81">
        <v>15.5</v>
      </c>
      <c r="O78" s="191">
        <v>99.26</v>
      </c>
      <c r="P78" s="191">
        <v>73.73</v>
      </c>
      <c r="Q78" s="191">
        <v>257.05</v>
      </c>
      <c r="R78" s="192">
        <v>99.13</v>
      </c>
    </row>
    <row r="79" spans="1:18" s="107" customFormat="1" ht="15">
      <c r="A79" s="258"/>
      <c r="B79" s="259"/>
      <c r="C79" s="259"/>
      <c r="D79" s="120"/>
      <c r="E79" s="120"/>
      <c r="F79" s="121" t="s">
        <v>345</v>
      </c>
      <c r="G79" s="122"/>
      <c r="H79" s="123">
        <v>1750574740.78</v>
      </c>
      <c r="I79" s="123">
        <v>906965191.0000001</v>
      </c>
      <c r="J79" s="123">
        <v>405916042.78</v>
      </c>
      <c r="K79" s="123">
        <v>437693507</v>
      </c>
      <c r="L79" s="155">
        <v>51.80956687378486</v>
      </c>
      <c r="M79" s="155">
        <v>23.187587100630548</v>
      </c>
      <c r="N79" s="155">
        <v>25.002846025584592</v>
      </c>
      <c r="O79" s="195">
        <v>104.47759323106214</v>
      </c>
      <c r="P79" s="195">
        <v>97.69217979140886</v>
      </c>
      <c r="Q79" s="195">
        <v>127.3067753442831</v>
      </c>
      <c r="R79" s="196">
        <v>102.1906083065695</v>
      </c>
    </row>
    <row r="80" spans="1:18" ht="12.75">
      <c r="A80" s="254">
        <v>2</v>
      </c>
      <c r="B80" s="255">
        <v>1</v>
      </c>
      <c r="C80" s="255">
        <v>2</v>
      </c>
      <c r="D80" s="17">
        <v>2</v>
      </c>
      <c r="E80" s="17">
        <v>0</v>
      </c>
      <c r="F80" s="24"/>
      <c r="G80" s="22" t="s">
        <v>314</v>
      </c>
      <c r="H80" s="12">
        <v>27962318</v>
      </c>
      <c r="I80" s="69">
        <v>17443225</v>
      </c>
      <c r="J80" s="12">
        <v>4197179</v>
      </c>
      <c r="K80" s="12">
        <v>6321914</v>
      </c>
      <c r="L80" s="81">
        <v>62.38</v>
      </c>
      <c r="M80" s="81">
        <v>15.01</v>
      </c>
      <c r="N80" s="81">
        <v>22.6</v>
      </c>
      <c r="O80" s="191">
        <v>102.31</v>
      </c>
      <c r="P80" s="191">
        <v>103.09</v>
      </c>
      <c r="Q80" s="191">
        <v>100.9</v>
      </c>
      <c r="R80" s="192">
        <v>101.13</v>
      </c>
    </row>
    <row r="81" spans="1:18" ht="12.75">
      <c r="A81" s="254">
        <v>2</v>
      </c>
      <c r="B81" s="255">
        <v>17</v>
      </c>
      <c r="C81" s="255">
        <v>1</v>
      </c>
      <c r="D81" s="17">
        <v>2</v>
      </c>
      <c r="E81" s="17">
        <v>0</v>
      </c>
      <c r="F81" s="24"/>
      <c r="G81" s="22" t="s">
        <v>346</v>
      </c>
      <c r="H81" s="12">
        <v>13862603.96</v>
      </c>
      <c r="I81" s="69">
        <v>5233313</v>
      </c>
      <c r="J81" s="12">
        <v>3855392.96</v>
      </c>
      <c r="K81" s="12">
        <v>4773898</v>
      </c>
      <c r="L81" s="81">
        <v>37.75</v>
      </c>
      <c r="M81" s="81">
        <v>27.81</v>
      </c>
      <c r="N81" s="81">
        <v>34.43</v>
      </c>
      <c r="O81" s="191">
        <v>103.38</v>
      </c>
      <c r="P81" s="191">
        <v>73.24</v>
      </c>
      <c r="Q81" s="191">
        <v>250.83</v>
      </c>
      <c r="R81" s="192">
        <v>101</v>
      </c>
    </row>
    <row r="82" spans="1:18" ht="12.75">
      <c r="A82" s="254">
        <v>2</v>
      </c>
      <c r="B82" s="255">
        <v>9</v>
      </c>
      <c r="C82" s="255">
        <v>2</v>
      </c>
      <c r="D82" s="17">
        <v>2</v>
      </c>
      <c r="E82" s="17">
        <v>0</v>
      </c>
      <c r="F82" s="24"/>
      <c r="G82" s="22" t="s">
        <v>315</v>
      </c>
      <c r="H82" s="12">
        <v>25778947</v>
      </c>
      <c r="I82" s="69">
        <v>12844789</v>
      </c>
      <c r="J82" s="12">
        <v>7250934</v>
      </c>
      <c r="K82" s="12">
        <v>5683224</v>
      </c>
      <c r="L82" s="81">
        <v>49.82</v>
      </c>
      <c r="M82" s="81">
        <v>28.12</v>
      </c>
      <c r="N82" s="81">
        <v>22.04</v>
      </c>
      <c r="O82" s="191">
        <v>112.36</v>
      </c>
      <c r="P82" s="191">
        <v>99.68</v>
      </c>
      <c r="Q82" s="191">
        <v>140.88</v>
      </c>
      <c r="R82" s="192">
        <v>115.77</v>
      </c>
    </row>
    <row r="83" spans="1:18" ht="12.75">
      <c r="A83" s="254">
        <v>2</v>
      </c>
      <c r="B83" s="255">
        <v>24</v>
      </c>
      <c r="C83" s="255">
        <v>2</v>
      </c>
      <c r="D83" s="17">
        <v>2</v>
      </c>
      <c r="E83" s="17">
        <v>0</v>
      </c>
      <c r="F83" s="24"/>
      <c r="G83" s="22" t="s">
        <v>347</v>
      </c>
      <c r="H83" s="12">
        <v>10159837</v>
      </c>
      <c r="I83" s="69">
        <v>6397252</v>
      </c>
      <c r="J83" s="12">
        <v>1424179</v>
      </c>
      <c r="K83" s="12">
        <v>2338406</v>
      </c>
      <c r="L83" s="81">
        <v>62.96</v>
      </c>
      <c r="M83" s="81">
        <v>14.01</v>
      </c>
      <c r="N83" s="81">
        <v>23.01</v>
      </c>
      <c r="O83" s="191">
        <v>134.35</v>
      </c>
      <c r="P83" s="191">
        <v>172.34</v>
      </c>
      <c r="Q83" s="191">
        <v>96.94</v>
      </c>
      <c r="R83" s="192">
        <v>98.22</v>
      </c>
    </row>
    <row r="84" spans="1:18" ht="12.75">
      <c r="A84" s="254">
        <v>2</v>
      </c>
      <c r="B84" s="255">
        <v>13</v>
      </c>
      <c r="C84" s="255">
        <v>1</v>
      </c>
      <c r="D84" s="17">
        <v>2</v>
      </c>
      <c r="E84" s="17">
        <v>0</v>
      </c>
      <c r="F84" s="24"/>
      <c r="G84" s="22" t="s">
        <v>348</v>
      </c>
      <c r="H84" s="12">
        <v>12659007</v>
      </c>
      <c r="I84" s="69">
        <v>3503597</v>
      </c>
      <c r="J84" s="12">
        <v>3416266</v>
      </c>
      <c r="K84" s="12">
        <v>5739144</v>
      </c>
      <c r="L84" s="81">
        <v>27.67</v>
      </c>
      <c r="M84" s="81">
        <v>26.98</v>
      </c>
      <c r="N84" s="81">
        <v>45.33</v>
      </c>
      <c r="O84" s="191">
        <v>95.09</v>
      </c>
      <c r="P84" s="191">
        <v>89.98</v>
      </c>
      <c r="Q84" s="191">
        <v>94.16</v>
      </c>
      <c r="R84" s="192">
        <v>99.11</v>
      </c>
    </row>
    <row r="85" spans="1:18" ht="12.75">
      <c r="A85" s="254">
        <v>2</v>
      </c>
      <c r="B85" s="255">
        <v>21</v>
      </c>
      <c r="C85" s="255">
        <v>4</v>
      </c>
      <c r="D85" s="17">
        <v>2</v>
      </c>
      <c r="E85" s="17">
        <v>0</v>
      </c>
      <c r="F85" s="24"/>
      <c r="G85" s="22" t="s">
        <v>349</v>
      </c>
      <c r="H85" s="12">
        <v>17197044</v>
      </c>
      <c r="I85" s="69">
        <v>10712394</v>
      </c>
      <c r="J85" s="12">
        <v>1963458</v>
      </c>
      <c r="K85" s="12">
        <v>4521192</v>
      </c>
      <c r="L85" s="81">
        <v>62.29</v>
      </c>
      <c r="M85" s="81">
        <v>11.41</v>
      </c>
      <c r="N85" s="81">
        <v>26.29</v>
      </c>
      <c r="O85" s="191">
        <v>109.28</v>
      </c>
      <c r="P85" s="191">
        <v>118.48</v>
      </c>
      <c r="Q85" s="191">
        <v>81.69</v>
      </c>
      <c r="R85" s="192">
        <v>105.37</v>
      </c>
    </row>
    <row r="86" spans="1:18" ht="12.75">
      <c r="A86" s="254">
        <v>2</v>
      </c>
      <c r="B86" s="255">
        <v>23</v>
      </c>
      <c r="C86" s="255">
        <v>1</v>
      </c>
      <c r="D86" s="17">
        <v>2</v>
      </c>
      <c r="E86" s="17">
        <v>0</v>
      </c>
      <c r="F86" s="24"/>
      <c r="G86" s="22" t="s">
        <v>350</v>
      </c>
      <c r="H86" s="12">
        <v>35952991</v>
      </c>
      <c r="I86" s="69">
        <v>23104340</v>
      </c>
      <c r="J86" s="12">
        <v>4327803</v>
      </c>
      <c r="K86" s="12">
        <v>8520848</v>
      </c>
      <c r="L86" s="81">
        <v>64.26</v>
      </c>
      <c r="M86" s="81">
        <v>12.03</v>
      </c>
      <c r="N86" s="81">
        <v>23.69</v>
      </c>
      <c r="O86" s="191">
        <v>102.82</v>
      </c>
      <c r="P86" s="191">
        <v>100.53</v>
      </c>
      <c r="Q86" s="191">
        <v>98.05</v>
      </c>
      <c r="R86" s="192">
        <v>112.55</v>
      </c>
    </row>
    <row r="87" spans="1:18" ht="12.75">
      <c r="A87" s="254">
        <v>2</v>
      </c>
      <c r="B87" s="255">
        <v>23</v>
      </c>
      <c r="C87" s="255">
        <v>2</v>
      </c>
      <c r="D87" s="17">
        <v>2</v>
      </c>
      <c r="E87" s="17">
        <v>0</v>
      </c>
      <c r="F87" s="24"/>
      <c r="G87" s="22" t="s">
        <v>351</v>
      </c>
      <c r="H87" s="12">
        <v>72299335</v>
      </c>
      <c r="I87" s="69">
        <v>44154550</v>
      </c>
      <c r="J87" s="12">
        <v>9911975</v>
      </c>
      <c r="K87" s="12">
        <v>18232810</v>
      </c>
      <c r="L87" s="81">
        <v>61.07</v>
      </c>
      <c r="M87" s="81">
        <v>13.7</v>
      </c>
      <c r="N87" s="81">
        <v>25.21</v>
      </c>
      <c r="O87" s="191">
        <v>95.01</v>
      </c>
      <c r="P87" s="191">
        <v>87.38</v>
      </c>
      <c r="Q87" s="191">
        <v>114.73</v>
      </c>
      <c r="R87" s="192">
        <v>107.69</v>
      </c>
    </row>
    <row r="88" spans="1:18" ht="12.75">
      <c r="A88" s="254">
        <v>2</v>
      </c>
      <c r="B88" s="255">
        <v>19</v>
      </c>
      <c r="C88" s="255">
        <v>3</v>
      </c>
      <c r="D88" s="17">
        <v>2</v>
      </c>
      <c r="E88" s="17">
        <v>0</v>
      </c>
      <c r="F88" s="24"/>
      <c r="G88" s="22" t="s">
        <v>352</v>
      </c>
      <c r="H88" s="12">
        <v>23237553</v>
      </c>
      <c r="I88" s="69">
        <v>15607183</v>
      </c>
      <c r="J88" s="12">
        <v>3245534</v>
      </c>
      <c r="K88" s="12">
        <v>4384836</v>
      </c>
      <c r="L88" s="81">
        <v>67.16</v>
      </c>
      <c r="M88" s="81">
        <v>13.96</v>
      </c>
      <c r="N88" s="81">
        <v>18.86</v>
      </c>
      <c r="O88" s="191">
        <v>123.07</v>
      </c>
      <c r="P88" s="191">
        <v>127.78</v>
      </c>
      <c r="Q88" s="191">
        <v>138.32</v>
      </c>
      <c r="R88" s="192">
        <v>101.47</v>
      </c>
    </row>
    <row r="89" spans="1:18" ht="12.75">
      <c r="A89" s="254">
        <v>2</v>
      </c>
      <c r="B89" s="255">
        <v>14</v>
      </c>
      <c r="C89" s="255">
        <v>3</v>
      </c>
      <c r="D89" s="17">
        <v>2</v>
      </c>
      <c r="E89" s="17">
        <v>0</v>
      </c>
      <c r="F89" s="24"/>
      <c r="G89" s="22" t="s">
        <v>353</v>
      </c>
      <c r="H89" s="12">
        <v>24698216</v>
      </c>
      <c r="I89" s="69">
        <v>7409106</v>
      </c>
      <c r="J89" s="12">
        <v>11338335</v>
      </c>
      <c r="K89" s="12">
        <v>5950775</v>
      </c>
      <c r="L89" s="81">
        <v>29.99</v>
      </c>
      <c r="M89" s="81">
        <v>45.9</v>
      </c>
      <c r="N89" s="81">
        <v>24.09</v>
      </c>
      <c r="O89" s="191">
        <v>121.59</v>
      </c>
      <c r="P89" s="191">
        <v>93.14</v>
      </c>
      <c r="Q89" s="191">
        <v>170.88</v>
      </c>
      <c r="R89" s="192">
        <v>103.99</v>
      </c>
    </row>
    <row r="90" spans="1:18" ht="12.75">
      <c r="A90" s="254">
        <v>2</v>
      </c>
      <c r="B90" s="255">
        <v>15</v>
      </c>
      <c r="C90" s="255">
        <v>2</v>
      </c>
      <c r="D90" s="17">
        <v>2</v>
      </c>
      <c r="E90" s="17">
        <v>0</v>
      </c>
      <c r="F90" s="24"/>
      <c r="G90" s="22" t="s">
        <v>354</v>
      </c>
      <c r="H90" s="12">
        <v>11705986</v>
      </c>
      <c r="I90" s="69">
        <v>4556130</v>
      </c>
      <c r="J90" s="12">
        <v>1667021</v>
      </c>
      <c r="K90" s="12">
        <v>5482835</v>
      </c>
      <c r="L90" s="81">
        <v>38.92</v>
      </c>
      <c r="M90" s="81">
        <v>14.24</v>
      </c>
      <c r="N90" s="81">
        <v>46.83</v>
      </c>
      <c r="O90" s="191">
        <v>108.88</v>
      </c>
      <c r="P90" s="191">
        <v>120.38</v>
      </c>
      <c r="Q90" s="191">
        <v>92.6</v>
      </c>
      <c r="R90" s="192">
        <v>106.12</v>
      </c>
    </row>
    <row r="91" spans="1:18" ht="12.75">
      <c r="A91" s="254">
        <v>2</v>
      </c>
      <c r="B91" s="255">
        <v>14</v>
      </c>
      <c r="C91" s="255">
        <v>4</v>
      </c>
      <c r="D91" s="17">
        <v>2</v>
      </c>
      <c r="E91" s="17">
        <v>0</v>
      </c>
      <c r="F91" s="24"/>
      <c r="G91" s="22" t="s">
        <v>355</v>
      </c>
      <c r="H91" s="12">
        <v>13766549</v>
      </c>
      <c r="I91" s="69">
        <v>3797935</v>
      </c>
      <c r="J91" s="12">
        <v>3561182</v>
      </c>
      <c r="K91" s="12">
        <v>6407432</v>
      </c>
      <c r="L91" s="81">
        <v>27.58</v>
      </c>
      <c r="M91" s="81">
        <v>25.86</v>
      </c>
      <c r="N91" s="81">
        <v>46.54</v>
      </c>
      <c r="O91" s="191">
        <v>89.46</v>
      </c>
      <c r="P91" s="191">
        <v>119.39</v>
      </c>
      <c r="Q91" s="191">
        <v>62.46</v>
      </c>
      <c r="R91" s="192">
        <v>98.48</v>
      </c>
    </row>
    <row r="92" spans="1:18" ht="12.75">
      <c r="A92" s="254">
        <v>2</v>
      </c>
      <c r="B92" s="255">
        <v>2</v>
      </c>
      <c r="C92" s="255">
        <v>5</v>
      </c>
      <c r="D92" s="17">
        <v>2</v>
      </c>
      <c r="E92" s="17">
        <v>0</v>
      </c>
      <c r="F92" s="24"/>
      <c r="G92" s="22" t="s">
        <v>317</v>
      </c>
      <c r="H92" s="12">
        <v>22830791</v>
      </c>
      <c r="I92" s="69">
        <v>10721477</v>
      </c>
      <c r="J92" s="12">
        <v>4855596</v>
      </c>
      <c r="K92" s="12">
        <v>7253718</v>
      </c>
      <c r="L92" s="81">
        <v>46.96</v>
      </c>
      <c r="M92" s="81">
        <v>21.26</v>
      </c>
      <c r="N92" s="81">
        <v>31.77</v>
      </c>
      <c r="O92" s="191">
        <v>95.19</v>
      </c>
      <c r="P92" s="191">
        <v>91.85</v>
      </c>
      <c r="Q92" s="191">
        <v>104.17</v>
      </c>
      <c r="R92" s="192">
        <v>94.8</v>
      </c>
    </row>
    <row r="93" spans="1:18" ht="12.75">
      <c r="A93" s="254">
        <v>2</v>
      </c>
      <c r="B93" s="255">
        <v>16</v>
      </c>
      <c r="C93" s="255">
        <v>2</v>
      </c>
      <c r="D93" s="17">
        <v>2</v>
      </c>
      <c r="E93" s="17">
        <v>0</v>
      </c>
      <c r="F93" s="24"/>
      <c r="G93" s="22" t="s">
        <v>356</v>
      </c>
      <c r="H93" s="12">
        <v>11223649.5</v>
      </c>
      <c r="I93" s="69">
        <v>3698225.5</v>
      </c>
      <c r="J93" s="12">
        <v>3024321</v>
      </c>
      <c r="K93" s="12">
        <v>4501103</v>
      </c>
      <c r="L93" s="81">
        <v>32.95</v>
      </c>
      <c r="M93" s="81">
        <v>26.94</v>
      </c>
      <c r="N93" s="81">
        <v>40.1</v>
      </c>
      <c r="O93" s="191">
        <v>106.13</v>
      </c>
      <c r="P93" s="191">
        <v>112.69</v>
      </c>
      <c r="Q93" s="191">
        <v>101.1</v>
      </c>
      <c r="R93" s="192">
        <v>104.63</v>
      </c>
    </row>
    <row r="94" spans="1:18" ht="12.75">
      <c r="A94" s="254">
        <v>2</v>
      </c>
      <c r="B94" s="255">
        <v>3</v>
      </c>
      <c r="C94" s="255">
        <v>2</v>
      </c>
      <c r="D94" s="17">
        <v>2</v>
      </c>
      <c r="E94" s="17">
        <v>0</v>
      </c>
      <c r="F94" s="24"/>
      <c r="G94" s="22" t="s">
        <v>318</v>
      </c>
      <c r="H94" s="12">
        <v>16849571</v>
      </c>
      <c r="I94" s="69">
        <v>10217868</v>
      </c>
      <c r="J94" s="12">
        <v>2985185</v>
      </c>
      <c r="K94" s="12">
        <v>3646518</v>
      </c>
      <c r="L94" s="81">
        <v>60.64</v>
      </c>
      <c r="M94" s="81">
        <v>17.71</v>
      </c>
      <c r="N94" s="81">
        <v>21.64</v>
      </c>
      <c r="O94" s="191">
        <v>103.54</v>
      </c>
      <c r="P94" s="191">
        <v>101.96</v>
      </c>
      <c r="Q94" s="191">
        <v>114.74</v>
      </c>
      <c r="R94" s="192">
        <v>99.88</v>
      </c>
    </row>
    <row r="95" spans="1:18" ht="12.75">
      <c r="A95" s="254">
        <v>2</v>
      </c>
      <c r="B95" s="255">
        <v>16</v>
      </c>
      <c r="C95" s="255">
        <v>3</v>
      </c>
      <c r="D95" s="17">
        <v>2</v>
      </c>
      <c r="E95" s="17">
        <v>0</v>
      </c>
      <c r="F95" s="24"/>
      <c r="G95" s="22" t="s">
        <v>357</v>
      </c>
      <c r="H95" s="12">
        <v>30872935.16</v>
      </c>
      <c r="I95" s="69">
        <v>24355434</v>
      </c>
      <c r="J95" s="12">
        <v>2067056.16</v>
      </c>
      <c r="K95" s="12">
        <v>4450445</v>
      </c>
      <c r="L95" s="81">
        <v>78.88</v>
      </c>
      <c r="M95" s="81">
        <v>6.69</v>
      </c>
      <c r="N95" s="81">
        <v>14.41</v>
      </c>
      <c r="O95" s="191">
        <v>138.38</v>
      </c>
      <c r="P95" s="191">
        <v>157.97</v>
      </c>
      <c r="Q95" s="191">
        <v>111.18</v>
      </c>
      <c r="R95" s="192">
        <v>88.43</v>
      </c>
    </row>
    <row r="96" spans="1:18" ht="12.75">
      <c r="A96" s="254">
        <v>2</v>
      </c>
      <c r="B96" s="255">
        <v>1</v>
      </c>
      <c r="C96" s="255">
        <v>3</v>
      </c>
      <c r="D96" s="17">
        <v>2</v>
      </c>
      <c r="E96" s="17">
        <v>0</v>
      </c>
      <c r="F96" s="24"/>
      <c r="G96" s="22" t="s">
        <v>358</v>
      </c>
      <c r="H96" s="12">
        <v>20955321.3</v>
      </c>
      <c r="I96" s="69">
        <v>11042700.33</v>
      </c>
      <c r="J96" s="12">
        <v>5143782.97</v>
      </c>
      <c r="K96" s="12">
        <v>4768838</v>
      </c>
      <c r="L96" s="81">
        <v>52.69</v>
      </c>
      <c r="M96" s="81">
        <v>24.54</v>
      </c>
      <c r="N96" s="81">
        <v>22.75</v>
      </c>
      <c r="O96" s="191">
        <v>107.68</v>
      </c>
      <c r="P96" s="191">
        <v>143.55</v>
      </c>
      <c r="Q96" s="191">
        <v>76.78</v>
      </c>
      <c r="R96" s="192">
        <v>94.1</v>
      </c>
    </row>
    <row r="97" spans="1:18" ht="12.75">
      <c r="A97" s="254">
        <v>2</v>
      </c>
      <c r="B97" s="255">
        <v>6</v>
      </c>
      <c r="C97" s="255">
        <v>5</v>
      </c>
      <c r="D97" s="17">
        <v>2</v>
      </c>
      <c r="E97" s="17">
        <v>0</v>
      </c>
      <c r="F97" s="24"/>
      <c r="G97" s="22" t="s">
        <v>359</v>
      </c>
      <c r="H97" s="12">
        <v>19116396</v>
      </c>
      <c r="I97" s="69">
        <v>12755315</v>
      </c>
      <c r="J97" s="12">
        <v>2762809</v>
      </c>
      <c r="K97" s="12">
        <v>3598272</v>
      </c>
      <c r="L97" s="81">
        <v>66.72</v>
      </c>
      <c r="M97" s="81">
        <v>14.45</v>
      </c>
      <c r="N97" s="81">
        <v>18.82</v>
      </c>
      <c r="O97" s="191">
        <v>197.75</v>
      </c>
      <c r="P97" s="191">
        <v>322.92</v>
      </c>
      <c r="Q97" s="191">
        <v>189.12</v>
      </c>
      <c r="R97" s="192">
        <v>84.55</v>
      </c>
    </row>
    <row r="98" spans="1:18" ht="12.75">
      <c r="A98" s="254">
        <v>2</v>
      </c>
      <c r="B98" s="255">
        <v>4</v>
      </c>
      <c r="C98" s="255">
        <v>2</v>
      </c>
      <c r="D98" s="17">
        <v>2</v>
      </c>
      <c r="E98" s="17">
        <v>0</v>
      </c>
      <c r="F98" s="24"/>
      <c r="G98" s="22" t="s">
        <v>360</v>
      </c>
      <c r="H98" s="12">
        <v>11344604</v>
      </c>
      <c r="I98" s="69">
        <v>4787405</v>
      </c>
      <c r="J98" s="12">
        <v>2527066</v>
      </c>
      <c r="K98" s="12">
        <v>4030133</v>
      </c>
      <c r="L98" s="81">
        <v>42.19</v>
      </c>
      <c r="M98" s="81">
        <v>22.27</v>
      </c>
      <c r="N98" s="81">
        <v>35.52</v>
      </c>
      <c r="O98" s="191">
        <v>118.7</v>
      </c>
      <c r="P98" s="191">
        <v>208.55</v>
      </c>
      <c r="Q98" s="191">
        <v>74.71</v>
      </c>
      <c r="R98" s="192">
        <v>103.88</v>
      </c>
    </row>
    <row r="99" spans="1:18" ht="12.75">
      <c r="A99" s="254">
        <v>2</v>
      </c>
      <c r="B99" s="255">
        <v>3</v>
      </c>
      <c r="C99" s="255">
        <v>3</v>
      </c>
      <c r="D99" s="17">
        <v>2</v>
      </c>
      <c r="E99" s="17">
        <v>0</v>
      </c>
      <c r="F99" s="24"/>
      <c r="G99" s="22" t="s">
        <v>361</v>
      </c>
      <c r="H99" s="12">
        <v>21018022.99</v>
      </c>
      <c r="I99" s="69">
        <v>16367818</v>
      </c>
      <c r="J99" s="12">
        <v>1768570.99</v>
      </c>
      <c r="K99" s="12">
        <v>2881634</v>
      </c>
      <c r="L99" s="81">
        <v>77.87</v>
      </c>
      <c r="M99" s="81">
        <v>8.41</v>
      </c>
      <c r="N99" s="81">
        <v>13.71</v>
      </c>
      <c r="O99" s="191">
        <v>108.66</v>
      </c>
      <c r="P99" s="191">
        <v>116.78</v>
      </c>
      <c r="Q99" s="191">
        <v>64.76</v>
      </c>
      <c r="R99" s="192">
        <v>110.98</v>
      </c>
    </row>
    <row r="100" spans="1:18" ht="12.75">
      <c r="A100" s="254">
        <v>2</v>
      </c>
      <c r="B100" s="255">
        <v>6</v>
      </c>
      <c r="C100" s="255">
        <v>6</v>
      </c>
      <c r="D100" s="17">
        <v>2</v>
      </c>
      <c r="E100" s="17">
        <v>0</v>
      </c>
      <c r="F100" s="24"/>
      <c r="G100" s="22" t="s">
        <v>362</v>
      </c>
      <c r="H100" s="12">
        <v>16691403</v>
      </c>
      <c r="I100" s="69">
        <v>9825395</v>
      </c>
      <c r="J100" s="12">
        <v>2607599</v>
      </c>
      <c r="K100" s="12">
        <v>4258409</v>
      </c>
      <c r="L100" s="81">
        <v>58.86</v>
      </c>
      <c r="M100" s="81">
        <v>15.62</v>
      </c>
      <c r="N100" s="81">
        <v>25.51</v>
      </c>
      <c r="O100" s="191">
        <v>106.32</v>
      </c>
      <c r="P100" s="191">
        <v>124</v>
      </c>
      <c r="Q100" s="191">
        <v>64.52</v>
      </c>
      <c r="R100" s="192">
        <v>114.05</v>
      </c>
    </row>
    <row r="101" spans="1:18" ht="12.75">
      <c r="A101" s="254">
        <v>2</v>
      </c>
      <c r="B101" s="255">
        <v>23</v>
      </c>
      <c r="C101" s="255">
        <v>3</v>
      </c>
      <c r="D101" s="17">
        <v>2</v>
      </c>
      <c r="E101" s="17">
        <v>0</v>
      </c>
      <c r="F101" s="24"/>
      <c r="G101" s="22" t="s">
        <v>363</v>
      </c>
      <c r="H101" s="12">
        <v>11609541.39</v>
      </c>
      <c r="I101" s="69">
        <v>7809570</v>
      </c>
      <c r="J101" s="12">
        <v>726104.39</v>
      </c>
      <c r="K101" s="12">
        <v>3073867</v>
      </c>
      <c r="L101" s="81">
        <v>67.26</v>
      </c>
      <c r="M101" s="81">
        <v>6.25</v>
      </c>
      <c r="N101" s="81">
        <v>26.47</v>
      </c>
      <c r="O101" s="191">
        <v>79.97</v>
      </c>
      <c r="P101" s="191">
        <v>135.44</v>
      </c>
      <c r="Q101" s="191">
        <v>12.72</v>
      </c>
      <c r="R101" s="192">
        <v>100.96</v>
      </c>
    </row>
    <row r="102" spans="1:18" ht="12.75">
      <c r="A102" s="254">
        <v>2</v>
      </c>
      <c r="B102" s="255">
        <v>24</v>
      </c>
      <c r="C102" s="255">
        <v>3</v>
      </c>
      <c r="D102" s="17">
        <v>2</v>
      </c>
      <c r="E102" s="17">
        <v>0</v>
      </c>
      <c r="F102" s="24"/>
      <c r="G102" s="22" t="s">
        <v>364</v>
      </c>
      <c r="H102" s="12">
        <v>22209204</v>
      </c>
      <c r="I102" s="69">
        <v>12468679</v>
      </c>
      <c r="J102" s="12">
        <v>2867611</v>
      </c>
      <c r="K102" s="12">
        <v>6872914</v>
      </c>
      <c r="L102" s="81">
        <v>56.14</v>
      </c>
      <c r="M102" s="81">
        <v>12.91</v>
      </c>
      <c r="N102" s="81">
        <v>30.94</v>
      </c>
      <c r="O102" s="191">
        <v>104.7</v>
      </c>
      <c r="P102" s="191">
        <v>107.53</v>
      </c>
      <c r="Q102" s="191">
        <v>94.32</v>
      </c>
      <c r="R102" s="192">
        <v>104.53</v>
      </c>
    </row>
    <row r="103" spans="1:18" ht="12.75">
      <c r="A103" s="254">
        <v>2</v>
      </c>
      <c r="B103" s="255">
        <v>7</v>
      </c>
      <c r="C103" s="255">
        <v>2</v>
      </c>
      <c r="D103" s="17">
        <v>2</v>
      </c>
      <c r="E103" s="17">
        <v>0</v>
      </c>
      <c r="F103" s="24"/>
      <c r="G103" s="22" t="s">
        <v>321</v>
      </c>
      <c r="H103" s="12">
        <v>24104965</v>
      </c>
      <c r="I103" s="69">
        <v>11564040</v>
      </c>
      <c r="J103" s="12">
        <v>3545684</v>
      </c>
      <c r="K103" s="12">
        <v>8995241</v>
      </c>
      <c r="L103" s="81">
        <v>47.97</v>
      </c>
      <c r="M103" s="81">
        <v>14.7</v>
      </c>
      <c r="N103" s="81">
        <v>37.31</v>
      </c>
      <c r="O103" s="191">
        <v>109.56</v>
      </c>
      <c r="P103" s="191">
        <v>117.22</v>
      </c>
      <c r="Q103" s="191">
        <v>107.9</v>
      </c>
      <c r="R103" s="192">
        <v>101.64</v>
      </c>
    </row>
    <row r="104" spans="1:18" ht="12.75">
      <c r="A104" s="254">
        <v>2</v>
      </c>
      <c r="B104" s="255">
        <v>8</v>
      </c>
      <c r="C104" s="255">
        <v>7</v>
      </c>
      <c r="D104" s="17">
        <v>2</v>
      </c>
      <c r="E104" s="17">
        <v>0</v>
      </c>
      <c r="F104" s="24"/>
      <c r="G104" s="22" t="s">
        <v>323</v>
      </c>
      <c r="H104" s="12">
        <v>49181769</v>
      </c>
      <c r="I104" s="69">
        <v>17023199</v>
      </c>
      <c r="J104" s="12">
        <v>18163741</v>
      </c>
      <c r="K104" s="12">
        <v>13994829</v>
      </c>
      <c r="L104" s="81">
        <v>34.61</v>
      </c>
      <c r="M104" s="81">
        <v>36.93</v>
      </c>
      <c r="N104" s="81">
        <v>28.45</v>
      </c>
      <c r="O104" s="191">
        <v>91.66</v>
      </c>
      <c r="P104" s="191">
        <v>58.62</v>
      </c>
      <c r="Q104" s="191">
        <v>162.27</v>
      </c>
      <c r="R104" s="192">
        <v>104.27</v>
      </c>
    </row>
    <row r="105" spans="1:18" ht="12.75">
      <c r="A105" s="254">
        <v>2</v>
      </c>
      <c r="B105" s="255">
        <v>23</v>
      </c>
      <c r="C105" s="255">
        <v>5</v>
      </c>
      <c r="D105" s="17">
        <v>2</v>
      </c>
      <c r="E105" s="17">
        <v>0</v>
      </c>
      <c r="F105" s="24"/>
      <c r="G105" s="22" t="s">
        <v>365</v>
      </c>
      <c r="H105" s="12">
        <v>86807705</v>
      </c>
      <c r="I105" s="69">
        <v>72262296</v>
      </c>
      <c r="J105" s="12">
        <v>4745803</v>
      </c>
      <c r="K105" s="12">
        <v>9799606</v>
      </c>
      <c r="L105" s="81">
        <v>83.24</v>
      </c>
      <c r="M105" s="81">
        <v>5.46</v>
      </c>
      <c r="N105" s="81">
        <v>11.28</v>
      </c>
      <c r="O105" s="191">
        <v>105.78</v>
      </c>
      <c r="P105" s="191">
        <v>109.98</v>
      </c>
      <c r="Q105" s="191">
        <v>65.99</v>
      </c>
      <c r="R105" s="192">
        <v>106.96</v>
      </c>
    </row>
    <row r="106" spans="1:18" ht="12.75">
      <c r="A106" s="254">
        <v>2</v>
      </c>
      <c r="B106" s="255">
        <v>17</v>
      </c>
      <c r="C106" s="255">
        <v>2</v>
      </c>
      <c r="D106" s="17">
        <v>2</v>
      </c>
      <c r="E106" s="17">
        <v>0</v>
      </c>
      <c r="F106" s="24"/>
      <c r="G106" s="22" t="s">
        <v>366</v>
      </c>
      <c r="H106" s="12">
        <v>22610839.84</v>
      </c>
      <c r="I106" s="69">
        <v>5971240</v>
      </c>
      <c r="J106" s="12">
        <v>13341928.84</v>
      </c>
      <c r="K106" s="12">
        <v>3297671</v>
      </c>
      <c r="L106" s="81">
        <v>26.4</v>
      </c>
      <c r="M106" s="81">
        <v>59</v>
      </c>
      <c r="N106" s="81">
        <v>14.58</v>
      </c>
      <c r="O106" s="191">
        <v>118.57</v>
      </c>
      <c r="P106" s="191">
        <v>104.95</v>
      </c>
      <c r="Q106" s="191">
        <v>137.18</v>
      </c>
      <c r="R106" s="192">
        <v>90.22</v>
      </c>
    </row>
    <row r="107" spans="1:18" ht="12.75">
      <c r="A107" s="254">
        <v>2</v>
      </c>
      <c r="B107" s="255">
        <v>18</v>
      </c>
      <c r="C107" s="255">
        <v>1</v>
      </c>
      <c r="D107" s="17">
        <v>2</v>
      </c>
      <c r="E107" s="17">
        <v>0</v>
      </c>
      <c r="F107" s="24"/>
      <c r="G107" s="22" t="s">
        <v>367</v>
      </c>
      <c r="H107" s="12">
        <v>20467790</v>
      </c>
      <c r="I107" s="69">
        <v>7238803</v>
      </c>
      <c r="J107" s="12">
        <v>7796246</v>
      </c>
      <c r="K107" s="12">
        <v>5432741</v>
      </c>
      <c r="L107" s="81">
        <v>35.36</v>
      </c>
      <c r="M107" s="81">
        <v>38.09</v>
      </c>
      <c r="N107" s="81">
        <v>26.54</v>
      </c>
      <c r="O107" s="191">
        <v>103.37</v>
      </c>
      <c r="P107" s="191">
        <v>60.55</v>
      </c>
      <c r="Q107" s="191">
        <v>288.57</v>
      </c>
      <c r="R107" s="192">
        <v>105.61</v>
      </c>
    </row>
    <row r="108" spans="1:18" ht="12.75">
      <c r="A108" s="254">
        <v>2</v>
      </c>
      <c r="B108" s="255">
        <v>3</v>
      </c>
      <c r="C108" s="255">
        <v>4</v>
      </c>
      <c r="D108" s="17">
        <v>2</v>
      </c>
      <c r="E108" s="17">
        <v>0</v>
      </c>
      <c r="F108" s="24"/>
      <c r="G108" s="22" t="s">
        <v>368</v>
      </c>
      <c r="H108" s="12">
        <v>15319987.26</v>
      </c>
      <c r="I108" s="69">
        <v>5116720</v>
      </c>
      <c r="J108" s="12">
        <v>6443475.26</v>
      </c>
      <c r="K108" s="12">
        <v>3759792</v>
      </c>
      <c r="L108" s="81">
        <v>33.39</v>
      </c>
      <c r="M108" s="81">
        <v>42.05</v>
      </c>
      <c r="N108" s="81">
        <v>24.54</v>
      </c>
      <c r="O108" s="191">
        <v>117.17</v>
      </c>
      <c r="P108" s="191">
        <v>105.56</v>
      </c>
      <c r="Q108" s="191">
        <v>136.3</v>
      </c>
      <c r="R108" s="192">
        <v>107.42</v>
      </c>
    </row>
    <row r="109" spans="1:18" ht="12.75">
      <c r="A109" s="254">
        <v>2</v>
      </c>
      <c r="B109" s="255">
        <v>13</v>
      </c>
      <c r="C109" s="255">
        <v>2</v>
      </c>
      <c r="D109" s="17">
        <v>2</v>
      </c>
      <c r="E109" s="17">
        <v>0</v>
      </c>
      <c r="F109" s="24"/>
      <c r="G109" s="22" t="s">
        <v>369</v>
      </c>
      <c r="H109" s="12">
        <v>30984616</v>
      </c>
      <c r="I109" s="69">
        <v>18737812</v>
      </c>
      <c r="J109" s="12">
        <v>4379646</v>
      </c>
      <c r="K109" s="12">
        <v>7867158</v>
      </c>
      <c r="L109" s="81">
        <v>60.47</v>
      </c>
      <c r="M109" s="81">
        <v>14.13</v>
      </c>
      <c r="N109" s="81">
        <v>25.39</v>
      </c>
      <c r="O109" s="191">
        <v>112.6</v>
      </c>
      <c r="P109" s="191">
        <v>129.92</v>
      </c>
      <c r="Q109" s="191">
        <v>88.71</v>
      </c>
      <c r="R109" s="192">
        <v>96.42</v>
      </c>
    </row>
    <row r="110" spans="1:18" ht="12.75">
      <c r="A110" s="254">
        <v>2</v>
      </c>
      <c r="B110" s="255">
        <v>9</v>
      </c>
      <c r="C110" s="255">
        <v>3</v>
      </c>
      <c r="D110" s="17">
        <v>2</v>
      </c>
      <c r="E110" s="17">
        <v>0</v>
      </c>
      <c r="F110" s="24"/>
      <c r="G110" s="22" t="s">
        <v>370</v>
      </c>
      <c r="H110" s="12">
        <v>10180244</v>
      </c>
      <c r="I110" s="69">
        <v>5079833</v>
      </c>
      <c r="J110" s="12">
        <v>2830997</v>
      </c>
      <c r="K110" s="12">
        <v>2269414</v>
      </c>
      <c r="L110" s="81">
        <v>49.89</v>
      </c>
      <c r="M110" s="81">
        <v>27.8</v>
      </c>
      <c r="N110" s="81">
        <v>22.29</v>
      </c>
      <c r="O110" s="191">
        <v>99.54</v>
      </c>
      <c r="P110" s="191">
        <v>74.15</v>
      </c>
      <c r="Q110" s="191">
        <v>229.21</v>
      </c>
      <c r="R110" s="192">
        <v>105.97</v>
      </c>
    </row>
    <row r="111" spans="1:18" ht="12.75">
      <c r="A111" s="254">
        <v>2</v>
      </c>
      <c r="B111" s="255">
        <v>9</v>
      </c>
      <c r="C111" s="255">
        <v>4</v>
      </c>
      <c r="D111" s="17">
        <v>2</v>
      </c>
      <c r="E111" s="17">
        <v>0</v>
      </c>
      <c r="F111" s="24"/>
      <c r="G111" s="22" t="s">
        <v>371</v>
      </c>
      <c r="H111" s="12">
        <v>16767212</v>
      </c>
      <c r="I111" s="69">
        <v>10896718</v>
      </c>
      <c r="J111" s="12">
        <v>2205028</v>
      </c>
      <c r="K111" s="12">
        <v>3665466</v>
      </c>
      <c r="L111" s="81">
        <v>64.98</v>
      </c>
      <c r="M111" s="81">
        <v>13.15</v>
      </c>
      <c r="N111" s="81">
        <v>21.86</v>
      </c>
      <c r="O111" s="191">
        <v>99.86</v>
      </c>
      <c r="P111" s="191">
        <v>94.3</v>
      </c>
      <c r="Q111" s="191">
        <v>142.74</v>
      </c>
      <c r="R111" s="192">
        <v>99.32</v>
      </c>
    </row>
    <row r="112" spans="1:18" ht="12.75">
      <c r="A112" s="254">
        <v>2</v>
      </c>
      <c r="B112" s="255">
        <v>9</v>
      </c>
      <c r="C112" s="255">
        <v>5</v>
      </c>
      <c r="D112" s="17">
        <v>2</v>
      </c>
      <c r="E112" s="17">
        <v>0</v>
      </c>
      <c r="F112" s="24"/>
      <c r="G112" s="22" t="s">
        <v>372</v>
      </c>
      <c r="H112" s="12">
        <v>17647454</v>
      </c>
      <c r="I112" s="69">
        <v>11376797</v>
      </c>
      <c r="J112" s="12">
        <v>2590799</v>
      </c>
      <c r="K112" s="12">
        <v>3679858</v>
      </c>
      <c r="L112" s="81">
        <v>64.46</v>
      </c>
      <c r="M112" s="81">
        <v>14.68</v>
      </c>
      <c r="N112" s="81">
        <v>20.85</v>
      </c>
      <c r="O112" s="191">
        <v>88.21</v>
      </c>
      <c r="P112" s="191">
        <v>84.95</v>
      </c>
      <c r="Q112" s="191">
        <v>84.47</v>
      </c>
      <c r="R112" s="192">
        <v>103.77</v>
      </c>
    </row>
    <row r="113" spans="1:18" ht="12.75">
      <c r="A113" s="254">
        <v>2</v>
      </c>
      <c r="B113" s="255">
        <v>8</v>
      </c>
      <c r="C113" s="255">
        <v>9</v>
      </c>
      <c r="D113" s="17">
        <v>2</v>
      </c>
      <c r="E113" s="17">
        <v>0</v>
      </c>
      <c r="F113" s="24"/>
      <c r="G113" s="22" t="s">
        <v>373</v>
      </c>
      <c r="H113" s="12">
        <v>15217915</v>
      </c>
      <c r="I113" s="69">
        <v>4470197</v>
      </c>
      <c r="J113" s="12">
        <v>8931057</v>
      </c>
      <c r="K113" s="12">
        <v>1816661</v>
      </c>
      <c r="L113" s="81">
        <v>29.37</v>
      </c>
      <c r="M113" s="81">
        <v>58.68</v>
      </c>
      <c r="N113" s="81">
        <v>11.93</v>
      </c>
      <c r="O113" s="191">
        <v>89.11</v>
      </c>
      <c r="P113" s="191">
        <v>35.35</v>
      </c>
      <c r="Q113" s="191">
        <v>290.16</v>
      </c>
      <c r="R113" s="192">
        <v>134.04</v>
      </c>
    </row>
    <row r="114" spans="1:18" ht="12.75">
      <c r="A114" s="254">
        <v>2</v>
      </c>
      <c r="B114" s="255">
        <v>10</v>
      </c>
      <c r="C114" s="255">
        <v>4</v>
      </c>
      <c r="D114" s="17">
        <v>2</v>
      </c>
      <c r="E114" s="17">
        <v>0</v>
      </c>
      <c r="F114" s="24"/>
      <c r="G114" s="22" t="s">
        <v>326</v>
      </c>
      <c r="H114" s="12">
        <v>20167078</v>
      </c>
      <c r="I114" s="69">
        <v>6241240</v>
      </c>
      <c r="J114" s="12">
        <v>7860982</v>
      </c>
      <c r="K114" s="12">
        <v>6064856</v>
      </c>
      <c r="L114" s="81">
        <v>30.94</v>
      </c>
      <c r="M114" s="81">
        <v>38.97</v>
      </c>
      <c r="N114" s="81">
        <v>30.07</v>
      </c>
      <c r="O114" s="191">
        <v>92.71</v>
      </c>
      <c r="P114" s="191">
        <v>60.22</v>
      </c>
      <c r="Q114" s="191">
        <v>157.78</v>
      </c>
      <c r="R114" s="192">
        <v>94.66</v>
      </c>
    </row>
    <row r="115" spans="1:18" ht="12.75">
      <c r="A115" s="254">
        <v>2</v>
      </c>
      <c r="B115" s="255">
        <v>11</v>
      </c>
      <c r="C115" s="255">
        <v>2</v>
      </c>
      <c r="D115" s="17">
        <v>2</v>
      </c>
      <c r="E115" s="17">
        <v>0</v>
      </c>
      <c r="F115" s="24"/>
      <c r="G115" s="22" t="s">
        <v>327</v>
      </c>
      <c r="H115" s="12">
        <v>42946359.36</v>
      </c>
      <c r="I115" s="69">
        <v>33322467</v>
      </c>
      <c r="J115" s="12">
        <v>5950584.36</v>
      </c>
      <c r="K115" s="12">
        <v>3673308</v>
      </c>
      <c r="L115" s="81">
        <v>77.59</v>
      </c>
      <c r="M115" s="81">
        <v>13.85</v>
      </c>
      <c r="N115" s="81">
        <v>8.55</v>
      </c>
      <c r="O115" s="191">
        <v>105.82</v>
      </c>
      <c r="P115" s="191">
        <v>98.48</v>
      </c>
      <c r="Q115" s="191">
        <v>194.73</v>
      </c>
      <c r="R115" s="192">
        <v>99.47</v>
      </c>
    </row>
    <row r="116" spans="1:18" ht="12.75">
      <c r="A116" s="254">
        <v>2</v>
      </c>
      <c r="B116" s="255">
        <v>2</v>
      </c>
      <c r="C116" s="255">
        <v>6</v>
      </c>
      <c r="D116" s="17">
        <v>2</v>
      </c>
      <c r="E116" s="17">
        <v>0</v>
      </c>
      <c r="F116" s="24"/>
      <c r="G116" s="22" t="s">
        <v>374</v>
      </c>
      <c r="H116" s="12">
        <v>19614066.97</v>
      </c>
      <c r="I116" s="69">
        <v>6333684.4</v>
      </c>
      <c r="J116" s="12">
        <v>6342487.57</v>
      </c>
      <c r="K116" s="12">
        <v>6937895</v>
      </c>
      <c r="L116" s="81">
        <v>32.29</v>
      </c>
      <c r="M116" s="81">
        <v>32.33</v>
      </c>
      <c r="N116" s="81">
        <v>35.37</v>
      </c>
      <c r="O116" s="191">
        <v>114.47</v>
      </c>
      <c r="P116" s="191">
        <v>82.29</v>
      </c>
      <c r="Q116" s="191">
        <v>262.37</v>
      </c>
      <c r="R116" s="192">
        <v>98.83</v>
      </c>
    </row>
    <row r="117" spans="1:18" ht="12.75">
      <c r="A117" s="254">
        <v>2</v>
      </c>
      <c r="B117" s="255">
        <v>18</v>
      </c>
      <c r="C117" s="255">
        <v>2</v>
      </c>
      <c r="D117" s="17">
        <v>2</v>
      </c>
      <c r="E117" s="17">
        <v>0</v>
      </c>
      <c r="F117" s="24"/>
      <c r="G117" s="22" t="s">
        <v>375</v>
      </c>
      <c r="H117" s="12">
        <v>18550419</v>
      </c>
      <c r="I117" s="69">
        <v>10029777</v>
      </c>
      <c r="J117" s="12">
        <v>3004641</v>
      </c>
      <c r="K117" s="12">
        <v>5516001</v>
      </c>
      <c r="L117" s="81">
        <v>54.06</v>
      </c>
      <c r="M117" s="81">
        <v>16.19</v>
      </c>
      <c r="N117" s="81">
        <v>29.73</v>
      </c>
      <c r="O117" s="191">
        <v>97.3</v>
      </c>
      <c r="P117" s="191">
        <v>87</v>
      </c>
      <c r="Q117" s="191">
        <v>142.15</v>
      </c>
      <c r="R117" s="192">
        <v>101.71</v>
      </c>
    </row>
    <row r="118" spans="1:18" ht="12.75">
      <c r="A118" s="254">
        <v>2</v>
      </c>
      <c r="B118" s="255">
        <v>19</v>
      </c>
      <c r="C118" s="255">
        <v>5</v>
      </c>
      <c r="D118" s="17">
        <v>2</v>
      </c>
      <c r="E118" s="17">
        <v>0</v>
      </c>
      <c r="F118" s="24"/>
      <c r="G118" s="22" t="s">
        <v>376</v>
      </c>
      <c r="H118" s="12">
        <v>18166993</v>
      </c>
      <c r="I118" s="69">
        <v>6593001</v>
      </c>
      <c r="J118" s="12">
        <v>5453341</v>
      </c>
      <c r="K118" s="12">
        <v>6120651</v>
      </c>
      <c r="L118" s="81">
        <v>36.29</v>
      </c>
      <c r="M118" s="81">
        <v>30.01</v>
      </c>
      <c r="N118" s="81">
        <v>33.69</v>
      </c>
      <c r="O118" s="191">
        <v>118.34</v>
      </c>
      <c r="P118" s="191">
        <v>96.95</v>
      </c>
      <c r="Q118" s="191">
        <v>227.55</v>
      </c>
      <c r="R118" s="192">
        <v>99.45</v>
      </c>
    </row>
    <row r="119" spans="1:18" ht="12.75">
      <c r="A119" s="254">
        <v>2</v>
      </c>
      <c r="B119" s="255">
        <v>7</v>
      </c>
      <c r="C119" s="255">
        <v>4</v>
      </c>
      <c r="D119" s="17">
        <v>2</v>
      </c>
      <c r="E119" s="17">
        <v>0</v>
      </c>
      <c r="F119" s="24"/>
      <c r="G119" s="22" t="s">
        <v>377</v>
      </c>
      <c r="H119" s="12">
        <v>20224683</v>
      </c>
      <c r="I119" s="69">
        <v>12738405</v>
      </c>
      <c r="J119" s="12">
        <v>2260891</v>
      </c>
      <c r="K119" s="12">
        <v>5225387</v>
      </c>
      <c r="L119" s="81">
        <v>62.98</v>
      </c>
      <c r="M119" s="81">
        <v>11.17</v>
      </c>
      <c r="N119" s="81">
        <v>25.83</v>
      </c>
      <c r="O119" s="191">
        <v>117.18</v>
      </c>
      <c r="P119" s="191">
        <v>124.88</v>
      </c>
      <c r="Q119" s="191">
        <v>89.69</v>
      </c>
      <c r="R119" s="192">
        <v>115.14</v>
      </c>
    </row>
    <row r="120" spans="1:18" ht="12.75">
      <c r="A120" s="254">
        <v>2</v>
      </c>
      <c r="B120" s="255">
        <v>5</v>
      </c>
      <c r="C120" s="255">
        <v>3</v>
      </c>
      <c r="D120" s="17">
        <v>2</v>
      </c>
      <c r="E120" s="17">
        <v>0</v>
      </c>
      <c r="F120" s="24"/>
      <c r="G120" s="22" t="s">
        <v>378</v>
      </c>
      <c r="H120" s="12">
        <v>16069754</v>
      </c>
      <c r="I120" s="69">
        <v>7280745</v>
      </c>
      <c r="J120" s="12">
        <v>5165636</v>
      </c>
      <c r="K120" s="12">
        <v>3623373</v>
      </c>
      <c r="L120" s="81">
        <v>45.3</v>
      </c>
      <c r="M120" s="81">
        <v>32.14</v>
      </c>
      <c r="N120" s="81">
        <v>22.54</v>
      </c>
      <c r="O120" s="191">
        <v>90.26</v>
      </c>
      <c r="P120" s="191">
        <v>103.54</v>
      </c>
      <c r="Q120" s="191">
        <v>70.6</v>
      </c>
      <c r="R120" s="192">
        <v>104.84</v>
      </c>
    </row>
    <row r="121" spans="1:18" ht="12.75">
      <c r="A121" s="254">
        <v>2</v>
      </c>
      <c r="B121" s="255">
        <v>23</v>
      </c>
      <c r="C121" s="255">
        <v>6</v>
      </c>
      <c r="D121" s="17">
        <v>2</v>
      </c>
      <c r="E121" s="17">
        <v>0</v>
      </c>
      <c r="F121" s="24"/>
      <c r="G121" s="22" t="s">
        <v>379</v>
      </c>
      <c r="H121" s="12">
        <v>12760479</v>
      </c>
      <c r="I121" s="69">
        <v>6177376.87</v>
      </c>
      <c r="J121" s="12">
        <v>3821202.13</v>
      </c>
      <c r="K121" s="12">
        <v>2761900</v>
      </c>
      <c r="L121" s="81">
        <v>48.41</v>
      </c>
      <c r="M121" s="81">
        <v>29.94</v>
      </c>
      <c r="N121" s="81">
        <v>21.64</v>
      </c>
      <c r="O121" s="191">
        <v>125.76</v>
      </c>
      <c r="P121" s="191">
        <v>97.79</v>
      </c>
      <c r="Q121" s="191">
        <v>381.91</v>
      </c>
      <c r="R121" s="192">
        <v>97.62</v>
      </c>
    </row>
    <row r="122" spans="1:18" ht="12.75">
      <c r="A122" s="254">
        <v>2</v>
      </c>
      <c r="B122" s="255">
        <v>18</v>
      </c>
      <c r="C122" s="255">
        <v>3</v>
      </c>
      <c r="D122" s="17">
        <v>2</v>
      </c>
      <c r="E122" s="17">
        <v>0</v>
      </c>
      <c r="F122" s="24"/>
      <c r="G122" s="22" t="s">
        <v>380</v>
      </c>
      <c r="H122" s="12">
        <v>39089904.89</v>
      </c>
      <c r="I122" s="69">
        <v>24821362.71</v>
      </c>
      <c r="J122" s="12">
        <v>5781206.18</v>
      </c>
      <c r="K122" s="12">
        <v>8487336</v>
      </c>
      <c r="L122" s="81">
        <v>63.49</v>
      </c>
      <c r="M122" s="81">
        <v>14.78</v>
      </c>
      <c r="N122" s="81">
        <v>21.71</v>
      </c>
      <c r="O122" s="191">
        <v>111.76</v>
      </c>
      <c r="P122" s="191">
        <v>114.41</v>
      </c>
      <c r="Q122" s="191">
        <v>111</v>
      </c>
      <c r="R122" s="192">
        <v>105.15</v>
      </c>
    </row>
    <row r="123" spans="1:18" ht="12.75">
      <c r="A123" s="254">
        <v>2</v>
      </c>
      <c r="B123" s="255">
        <v>9</v>
      </c>
      <c r="C123" s="255">
        <v>6</v>
      </c>
      <c r="D123" s="17">
        <v>2</v>
      </c>
      <c r="E123" s="17">
        <v>0</v>
      </c>
      <c r="F123" s="24"/>
      <c r="G123" s="22" t="s">
        <v>381</v>
      </c>
      <c r="H123" s="12">
        <v>16173154</v>
      </c>
      <c r="I123" s="69">
        <v>7059155</v>
      </c>
      <c r="J123" s="12">
        <v>3641093</v>
      </c>
      <c r="K123" s="12">
        <v>5472906</v>
      </c>
      <c r="L123" s="81">
        <v>43.64</v>
      </c>
      <c r="M123" s="81">
        <v>22.51</v>
      </c>
      <c r="N123" s="81">
        <v>33.83</v>
      </c>
      <c r="O123" s="191">
        <v>95.04</v>
      </c>
      <c r="P123" s="191">
        <v>81.33</v>
      </c>
      <c r="Q123" s="191">
        <v>104.24</v>
      </c>
      <c r="R123" s="192">
        <v>112.94</v>
      </c>
    </row>
    <row r="124" spans="1:18" ht="12.75">
      <c r="A124" s="254">
        <v>2</v>
      </c>
      <c r="B124" s="255">
        <v>5</v>
      </c>
      <c r="C124" s="255">
        <v>4</v>
      </c>
      <c r="D124" s="17">
        <v>2</v>
      </c>
      <c r="E124" s="17">
        <v>0</v>
      </c>
      <c r="F124" s="24"/>
      <c r="G124" s="22" t="s">
        <v>382</v>
      </c>
      <c r="H124" s="12">
        <v>14244754</v>
      </c>
      <c r="I124" s="69">
        <v>5962812</v>
      </c>
      <c r="J124" s="12">
        <v>5069845</v>
      </c>
      <c r="K124" s="12">
        <v>3212097</v>
      </c>
      <c r="L124" s="81">
        <v>41.85</v>
      </c>
      <c r="M124" s="81">
        <v>35.59</v>
      </c>
      <c r="N124" s="81">
        <v>22.54</v>
      </c>
      <c r="O124" s="191">
        <v>85.28</v>
      </c>
      <c r="P124" s="191">
        <v>60.83</v>
      </c>
      <c r="Q124" s="191">
        <v>138.89</v>
      </c>
      <c r="R124" s="192">
        <v>98.79</v>
      </c>
    </row>
    <row r="125" spans="1:18" ht="12.75">
      <c r="A125" s="254">
        <v>2</v>
      </c>
      <c r="B125" s="255">
        <v>6</v>
      </c>
      <c r="C125" s="255">
        <v>7</v>
      </c>
      <c r="D125" s="17">
        <v>2</v>
      </c>
      <c r="E125" s="17">
        <v>0</v>
      </c>
      <c r="F125" s="24"/>
      <c r="G125" s="22" t="s">
        <v>383</v>
      </c>
      <c r="H125" s="12">
        <v>30081775</v>
      </c>
      <c r="I125" s="69">
        <v>15510320</v>
      </c>
      <c r="J125" s="12">
        <v>6625414</v>
      </c>
      <c r="K125" s="12">
        <v>7946041</v>
      </c>
      <c r="L125" s="81">
        <v>51.56</v>
      </c>
      <c r="M125" s="81">
        <v>22.02</v>
      </c>
      <c r="N125" s="81">
        <v>26.41</v>
      </c>
      <c r="O125" s="191">
        <v>114.22</v>
      </c>
      <c r="P125" s="191">
        <v>110.43</v>
      </c>
      <c r="Q125" s="191">
        <v>156.35</v>
      </c>
      <c r="R125" s="192">
        <v>98.65</v>
      </c>
    </row>
    <row r="126" spans="1:18" ht="12.75">
      <c r="A126" s="254">
        <v>2</v>
      </c>
      <c r="B126" s="255">
        <v>4</v>
      </c>
      <c r="C126" s="255">
        <v>3</v>
      </c>
      <c r="D126" s="17">
        <v>2</v>
      </c>
      <c r="E126" s="17">
        <v>0</v>
      </c>
      <c r="F126" s="24"/>
      <c r="G126" s="22" t="s">
        <v>384</v>
      </c>
      <c r="H126" s="12">
        <v>13467812</v>
      </c>
      <c r="I126" s="69">
        <v>4273895</v>
      </c>
      <c r="J126" s="12">
        <v>3150070</v>
      </c>
      <c r="K126" s="12">
        <v>6043847</v>
      </c>
      <c r="L126" s="81">
        <v>31.73</v>
      </c>
      <c r="M126" s="81">
        <v>23.38</v>
      </c>
      <c r="N126" s="81">
        <v>44.87</v>
      </c>
      <c r="O126" s="191">
        <v>98.46</v>
      </c>
      <c r="P126" s="191">
        <v>100.22</v>
      </c>
      <c r="Q126" s="191">
        <v>84.89</v>
      </c>
      <c r="R126" s="192">
        <v>105.97</v>
      </c>
    </row>
    <row r="127" spans="1:18" ht="12.75">
      <c r="A127" s="254">
        <v>2</v>
      </c>
      <c r="B127" s="255">
        <v>8</v>
      </c>
      <c r="C127" s="255">
        <v>11</v>
      </c>
      <c r="D127" s="17">
        <v>2</v>
      </c>
      <c r="E127" s="17">
        <v>0</v>
      </c>
      <c r="F127" s="24"/>
      <c r="G127" s="22" t="s">
        <v>328</v>
      </c>
      <c r="H127" s="12">
        <v>39689026.1</v>
      </c>
      <c r="I127" s="69">
        <v>15978834.1</v>
      </c>
      <c r="J127" s="12">
        <v>12027795</v>
      </c>
      <c r="K127" s="12">
        <v>11682397</v>
      </c>
      <c r="L127" s="81">
        <v>40.26</v>
      </c>
      <c r="M127" s="81">
        <v>30.3</v>
      </c>
      <c r="N127" s="81">
        <v>29.43</v>
      </c>
      <c r="O127" s="191">
        <v>108.13</v>
      </c>
      <c r="P127" s="191">
        <v>82.66</v>
      </c>
      <c r="Q127" s="191">
        <v>221.4</v>
      </c>
      <c r="R127" s="192">
        <v>97.83</v>
      </c>
    </row>
    <row r="128" spans="1:18" ht="12.75">
      <c r="A128" s="254">
        <v>2</v>
      </c>
      <c r="B128" s="255">
        <v>14</v>
      </c>
      <c r="C128" s="255">
        <v>6</v>
      </c>
      <c r="D128" s="17">
        <v>2</v>
      </c>
      <c r="E128" s="17">
        <v>0</v>
      </c>
      <c r="F128" s="24"/>
      <c r="G128" s="22" t="s">
        <v>329</v>
      </c>
      <c r="H128" s="12">
        <v>30809251.52</v>
      </c>
      <c r="I128" s="69">
        <v>18220640.72</v>
      </c>
      <c r="J128" s="12">
        <v>4755567.8</v>
      </c>
      <c r="K128" s="12">
        <v>7833043</v>
      </c>
      <c r="L128" s="81">
        <v>59.14</v>
      </c>
      <c r="M128" s="81">
        <v>15.43</v>
      </c>
      <c r="N128" s="81">
        <v>25.42</v>
      </c>
      <c r="O128" s="191">
        <v>101.63</v>
      </c>
      <c r="P128" s="191">
        <v>126.56</v>
      </c>
      <c r="Q128" s="191">
        <v>60.25</v>
      </c>
      <c r="R128" s="192">
        <v>97.62</v>
      </c>
    </row>
    <row r="129" spans="1:18" ht="12.75">
      <c r="A129" s="254">
        <v>2</v>
      </c>
      <c r="B129" s="255">
        <v>15</v>
      </c>
      <c r="C129" s="255">
        <v>4</v>
      </c>
      <c r="D129" s="17">
        <v>2</v>
      </c>
      <c r="E129" s="17">
        <v>0</v>
      </c>
      <c r="F129" s="24"/>
      <c r="G129" s="22" t="s">
        <v>330</v>
      </c>
      <c r="H129" s="12">
        <v>46339031</v>
      </c>
      <c r="I129" s="69">
        <v>27213608</v>
      </c>
      <c r="J129" s="12">
        <v>8932393</v>
      </c>
      <c r="K129" s="12">
        <v>10193030</v>
      </c>
      <c r="L129" s="81">
        <v>58.72</v>
      </c>
      <c r="M129" s="81">
        <v>19.27</v>
      </c>
      <c r="N129" s="81">
        <v>21.99</v>
      </c>
      <c r="O129" s="191">
        <v>108.61</v>
      </c>
      <c r="P129" s="191">
        <v>101</v>
      </c>
      <c r="Q129" s="191">
        <v>149.47</v>
      </c>
      <c r="R129" s="192">
        <v>104.62</v>
      </c>
    </row>
    <row r="130" spans="1:18" ht="12.75">
      <c r="A130" s="254">
        <v>2</v>
      </c>
      <c r="B130" s="255">
        <v>1</v>
      </c>
      <c r="C130" s="255">
        <v>5</v>
      </c>
      <c r="D130" s="17">
        <v>2</v>
      </c>
      <c r="E130" s="17">
        <v>0</v>
      </c>
      <c r="F130" s="24"/>
      <c r="G130" s="22" t="s">
        <v>385</v>
      </c>
      <c r="H130" s="12">
        <v>28146741</v>
      </c>
      <c r="I130" s="69">
        <v>14047892</v>
      </c>
      <c r="J130" s="12">
        <v>6373147</v>
      </c>
      <c r="K130" s="12">
        <v>7725702</v>
      </c>
      <c r="L130" s="81">
        <v>49.9</v>
      </c>
      <c r="M130" s="81">
        <v>22.64</v>
      </c>
      <c r="N130" s="81">
        <v>27.44</v>
      </c>
      <c r="O130" s="191">
        <v>123.08</v>
      </c>
      <c r="P130" s="191">
        <v>113.71</v>
      </c>
      <c r="Q130" s="191">
        <v>219.81</v>
      </c>
      <c r="R130" s="192">
        <v>101.45</v>
      </c>
    </row>
    <row r="131" spans="1:18" ht="12.75">
      <c r="A131" s="254">
        <v>2</v>
      </c>
      <c r="B131" s="255">
        <v>5</v>
      </c>
      <c r="C131" s="255">
        <v>5</v>
      </c>
      <c r="D131" s="17">
        <v>2</v>
      </c>
      <c r="E131" s="17">
        <v>0</v>
      </c>
      <c r="F131" s="24"/>
      <c r="G131" s="22" t="s">
        <v>386</v>
      </c>
      <c r="H131" s="12">
        <v>11641790</v>
      </c>
      <c r="I131" s="69">
        <v>4736034</v>
      </c>
      <c r="J131" s="12">
        <v>3264566</v>
      </c>
      <c r="K131" s="12">
        <v>3641190</v>
      </c>
      <c r="L131" s="81">
        <v>40.68</v>
      </c>
      <c r="M131" s="81">
        <v>28.04</v>
      </c>
      <c r="N131" s="81">
        <v>31.27</v>
      </c>
      <c r="O131" s="191">
        <v>125.39</v>
      </c>
      <c r="P131" s="191">
        <v>121.11</v>
      </c>
      <c r="Q131" s="191">
        <v>178.35</v>
      </c>
      <c r="R131" s="192">
        <v>102.76</v>
      </c>
    </row>
    <row r="132" spans="1:18" ht="12.75">
      <c r="A132" s="254">
        <v>2</v>
      </c>
      <c r="B132" s="255">
        <v>3</v>
      </c>
      <c r="C132" s="255">
        <v>5</v>
      </c>
      <c r="D132" s="17">
        <v>2</v>
      </c>
      <c r="E132" s="17">
        <v>0</v>
      </c>
      <c r="F132" s="24"/>
      <c r="G132" s="22" t="s">
        <v>387</v>
      </c>
      <c r="H132" s="12">
        <v>12431400</v>
      </c>
      <c r="I132" s="69">
        <v>2073008</v>
      </c>
      <c r="J132" s="12">
        <v>7833618</v>
      </c>
      <c r="K132" s="12">
        <v>2524774</v>
      </c>
      <c r="L132" s="81">
        <v>16.67</v>
      </c>
      <c r="M132" s="81">
        <v>63.01</v>
      </c>
      <c r="N132" s="81">
        <v>20.3</v>
      </c>
      <c r="O132" s="191">
        <v>123.78</v>
      </c>
      <c r="P132" s="191">
        <v>73.03</v>
      </c>
      <c r="Q132" s="191">
        <v>167.64</v>
      </c>
      <c r="R132" s="192">
        <v>99.72</v>
      </c>
    </row>
    <row r="133" spans="1:18" ht="12.75">
      <c r="A133" s="254">
        <v>2</v>
      </c>
      <c r="B133" s="255">
        <v>26</v>
      </c>
      <c r="C133" s="255">
        <v>3</v>
      </c>
      <c r="D133" s="17">
        <v>2</v>
      </c>
      <c r="E133" s="17">
        <v>0</v>
      </c>
      <c r="F133" s="24"/>
      <c r="G133" s="22" t="s">
        <v>388</v>
      </c>
      <c r="H133" s="12">
        <v>15789779.62</v>
      </c>
      <c r="I133" s="69">
        <v>4708981.5</v>
      </c>
      <c r="J133" s="12">
        <v>5933865.12</v>
      </c>
      <c r="K133" s="12">
        <v>5146933</v>
      </c>
      <c r="L133" s="81">
        <v>29.82</v>
      </c>
      <c r="M133" s="81">
        <v>37.58</v>
      </c>
      <c r="N133" s="81">
        <v>32.59</v>
      </c>
      <c r="O133" s="191">
        <v>104.32</v>
      </c>
      <c r="P133" s="191">
        <v>108.23</v>
      </c>
      <c r="Q133" s="191">
        <v>105.62</v>
      </c>
      <c r="R133" s="192">
        <v>99.61</v>
      </c>
    </row>
    <row r="134" spans="1:18" ht="12.75">
      <c r="A134" s="254">
        <v>2</v>
      </c>
      <c r="B134" s="255">
        <v>10</v>
      </c>
      <c r="C134" s="255">
        <v>6</v>
      </c>
      <c r="D134" s="17">
        <v>2</v>
      </c>
      <c r="E134" s="17">
        <v>0</v>
      </c>
      <c r="F134" s="24"/>
      <c r="G134" s="22" t="s">
        <v>389</v>
      </c>
      <c r="H134" s="12">
        <v>4699676</v>
      </c>
      <c r="I134" s="69">
        <v>2794459</v>
      </c>
      <c r="J134" s="12">
        <v>876895</v>
      </c>
      <c r="K134" s="12">
        <v>1028322</v>
      </c>
      <c r="L134" s="81">
        <v>59.46</v>
      </c>
      <c r="M134" s="81">
        <v>18.65</v>
      </c>
      <c r="N134" s="81">
        <v>21.88</v>
      </c>
      <c r="O134" s="191">
        <v>113.43</v>
      </c>
      <c r="P134" s="191">
        <v>113.96</v>
      </c>
      <c r="Q134" s="191">
        <v>125.73</v>
      </c>
      <c r="R134" s="192">
        <v>103.51</v>
      </c>
    </row>
    <row r="135" spans="1:18" ht="12.75">
      <c r="A135" s="254">
        <v>2</v>
      </c>
      <c r="B135" s="255">
        <v>6</v>
      </c>
      <c r="C135" s="255">
        <v>8</v>
      </c>
      <c r="D135" s="17">
        <v>2</v>
      </c>
      <c r="E135" s="17">
        <v>0</v>
      </c>
      <c r="F135" s="24"/>
      <c r="G135" s="22" t="s">
        <v>390</v>
      </c>
      <c r="H135" s="12">
        <v>21947439</v>
      </c>
      <c r="I135" s="69">
        <v>12298719</v>
      </c>
      <c r="J135" s="12">
        <v>5005262</v>
      </c>
      <c r="K135" s="12">
        <v>4643458</v>
      </c>
      <c r="L135" s="81">
        <v>56.03</v>
      </c>
      <c r="M135" s="81">
        <v>22.8</v>
      </c>
      <c r="N135" s="81">
        <v>21.15</v>
      </c>
      <c r="O135" s="191">
        <v>91.18</v>
      </c>
      <c r="P135" s="191">
        <v>82.44</v>
      </c>
      <c r="Q135" s="191">
        <v>108.1</v>
      </c>
      <c r="R135" s="192">
        <v>102.69</v>
      </c>
    </row>
    <row r="136" spans="1:18" ht="12.75">
      <c r="A136" s="254">
        <v>2</v>
      </c>
      <c r="B136" s="255">
        <v>17</v>
      </c>
      <c r="C136" s="255">
        <v>3</v>
      </c>
      <c r="D136" s="17">
        <v>2</v>
      </c>
      <c r="E136" s="17">
        <v>0</v>
      </c>
      <c r="F136" s="24"/>
      <c r="G136" s="22" t="s">
        <v>391</v>
      </c>
      <c r="H136" s="12">
        <v>12821394</v>
      </c>
      <c r="I136" s="69">
        <v>3894675</v>
      </c>
      <c r="J136" s="12">
        <v>3489912</v>
      </c>
      <c r="K136" s="12">
        <v>5436807</v>
      </c>
      <c r="L136" s="81">
        <v>30.37</v>
      </c>
      <c r="M136" s="81">
        <v>27.21</v>
      </c>
      <c r="N136" s="81">
        <v>42.4</v>
      </c>
      <c r="O136" s="191">
        <v>89.64</v>
      </c>
      <c r="P136" s="191">
        <v>79.89</v>
      </c>
      <c r="Q136" s="191">
        <v>94</v>
      </c>
      <c r="R136" s="192">
        <v>95.12</v>
      </c>
    </row>
    <row r="137" spans="1:18" ht="12.75">
      <c r="A137" s="254">
        <v>2</v>
      </c>
      <c r="B137" s="255">
        <v>16</v>
      </c>
      <c r="C137" s="255">
        <v>6</v>
      </c>
      <c r="D137" s="17">
        <v>2</v>
      </c>
      <c r="E137" s="17">
        <v>0</v>
      </c>
      <c r="F137" s="24"/>
      <c r="G137" s="22" t="s">
        <v>392</v>
      </c>
      <c r="H137" s="12">
        <v>17549706.63</v>
      </c>
      <c r="I137" s="69">
        <v>8281111</v>
      </c>
      <c r="J137" s="12">
        <v>5835936.63</v>
      </c>
      <c r="K137" s="12">
        <v>3432659</v>
      </c>
      <c r="L137" s="81">
        <v>47.18</v>
      </c>
      <c r="M137" s="81">
        <v>33.25</v>
      </c>
      <c r="N137" s="81">
        <v>19.55</v>
      </c>
      <c r="O137" s="191">
        <v>97.27</v>
      </c>
      <c r="P137" s="191">
        <v>70.52</v>
      </c>
      <c r="Q137" s="191">
        <v>260.1</v>
      </c>
      <c r="R137" s="192">
        <v>84.62</v>
      </c>
    </row>
    <row r="138" spans="1:18" ht="12.75">
      <c r="A138" s="254">
        <v>2</v>
      </c>
      <c r="B138" s="255">
        <v>11</v>
      </c>
      <c r="C138" s="255">
        <v>3</v>
      </c>
      <c r="D138" s="17">
        <v>2</v>
      </c>
      <c r="E138" s="17">
        <v>0</v>
      </c>
      <c r="F138" s="24"/>
      <c r="G138" s="22" t="s">
        <v>393</v>
      </c>
      <c r="H138" s="12">
        <v>31979127</v>
      </c>
      <c r="I138" s="69">
        <v>24378830</v>
      </c>
      <c r="J138" s="12">
        <v>2134683</v>
      </c>
      <c r="K138" s="12">
        <v>5465614</v>
      </c>
      <c r="L138" s="81">
        <v>76.23</v>
      </c>
      <c r="M138" s="81">
        <v>6.67</v>
      </c>
      <c r="N138" s="81">
        <v>17.09</v>
      </c>
      <c r="O138" s="191">
        <v>90.03</v>
      </c>
      <c r="P138" s="191">
        <v>91.53</v>
      </c>
      <c r="Q138" s="191">
        <v>60.15</v>
      </c>
      <c r="R138" s="192">
        <v>102.43</v>
      </c>
    </row>
    <row r="139" spans="1:18" ht="12.75">
      <c r="A139" s="254">
        <v>2</v>
      </c>
      <c r="B139" s="255">
        <v>9</v>
      </c>
      <c r="C139" s="255">
        <v>8</v>
      </c>
      <c r="D139" s="17">
        <v>2</v>
      </c>
      <c r="E139" s="17">
        <v>0</v>
      </c>
      <c r="F139" s="24"/>
      <c r="G139" s="22" t="s">
        <v>394</v>
      </c>
      <c r="H139" s="12">
        <v>8234469</v>
      </c>
      <c r="I139" s="69">
        <v>2666938</v>
      </c>
      <c r="J139" s="12">
        <v>2641545</v>
      </c>
      <c r="K139" s="12">
        <v>2925986</v>
      </c>
      <c r="L139" s="81">
        <v>32.38</v>
      </c>
      <c r="M139" s="81">
        <v>32.07</v>
      </c>
      <c r="N139" s="81">
        <v>35.53</v>
      </c>
      <c r="O139" s="191">
        <v>103.54</v>
      </c>
      <c r="P139" s="191">
        <v>72.88</v>
      </c>
      <c r="Q139" s="191">
        <v>157.31</v>
      </c>
      <c r="R139" s="192">
        <v>111.91</v>
      </c>
    </row>
    <row r="140" spans="1:18" ht="12.75">
      <c r="A140" s="254">
        <v>2</v>
      </c>
      <c r="B140" s="255">
        <v>10</v>
      </c>
      <c r="C140" s="255">
        <v>7</v>
      </c>
      <c r="D140" s="17">
        <v>2</v>
      </c>
      <c r="E140" s="17">
        <v>0</v>
      </c>
      <c r="F140" s="24"/>
      <c r="G140" s="22" t="s">
        <v>395</v>
      </c>
      <c r="H140" s="12">
        <v>15044191</v>
      </c>
      <c r="I140" s="69">
        <v>9120221</v>
      </c>
      <c r="J140" s="12">
        <v>1638418</v>
      </c>
      <c r="K140" s="12">
        <v>4285552</v>
      </c>
      <c r="L140" s="81">
        <v>60.62</v>
      </c>
      <c r="M140" s="81">
        <v>10.89</v>
      </c>
      <c r="N140" s="81">
        <v>28.48</v>
      </c>
      <c r="O140" s="191">
        <v>101.47</v>
      </c>
      <c r="P140" s="191">
        <v>102.4</v>
      </c>
      <c r="Q140" s="191">
        <v>95.86</v>
      </c>
      <c r="R140" s="192">
        <v>101.78</v>
      </c>
    </row>
    <row r="141" spans="1:18" ht="12.75">
      <c r="A141" s="254">
        <v>2</v>
      </c>
      <c r="B141" s="255">
        <v>6</v>
      </c>
      <c r="C141" s="255">
        <v>9</v>
      </c>
      <c r="D141" s="17">
        <v>2</v>
      </c>
      <c r="E141" s="17">
        <v>0</v>
      </c>
      <c r="F141" s="24"/>
      <c r="G141" s="22" t="s">
        <v>396</v>
      </c>
      <c r="H141" s="12">
        <v>36073422</v>
      </c>
      <c r="I141" s="69">
        <v>5772941</v>
      </c>
      <c r="J141" s="12">
        <v>24992229</v>
      </c>
      <c r="K141" s="12">
        <v>5308252</v>
      </c>
      <c r="L141" s="81">
        <v>16</v>
      </c>
      <c r="M141" s="81">
        <v>69.28</v>
      </c>
      <c r="N141" s="81">
        <v>14.71</v>
      </c>
      <c r="O141" s="191">
        <v>119.83</v>
      </c>
      <c r="P141" s="191">
        <v>25.65</v>
      </c>
      <c r="Q141" s="191">
        <v>1017.86</v>
      </c>
      <c r="R141" s="192">
        <v>103.23</v>
      </c>
    </row>
    <row r="142" spans="1:18" ht="12.75">
      <c r="A142" s="254">
        <v>2</v>
      </c>
      <c r="B142" s="255">
        <v>21</v>
      </c>
      <c r="C142" s="255">
        <v>7</v>
      </c>
      <c r="D142" s="17">
        <v>2</v>
      </c>
      <c r="E142" s="17">
        <v>0</v>
      </c>
      <c r="F142" s="24"/>
      <c r="G142" s="22" t="s">
        <v>397</v>
      </c>
      <c r="H142" s="12">
        <v>9156498</v>
      </c>
      <c r="I142" s="69">
        <v>3954258</v>
      </c>
      <c r="J142" s="12">
        <v>1565172</v>
      </c>
      <c r="K142" s="12">
        <v>3637068</v>
      </c>
      <c r="L142" s="81">
        <v>43.18</v>
      </c>
      <c r="M142" s="81">
        <v>17.09</v>
      </c>
      <c r="N142" s="81">
        <v>39.72</v>
      </c>
      <c r="O142" s="191">
        <v>96.54</v>
      </c>
      <c r="P142" s="191">
        <v>103.58</v>
      </c>
      <c r="Q142" s="191">
        <v>96.54</v>
      </c>
      <c r="R142" s="192">
        <v>89.9</v>
      </c>
    </row>
    <row r="143" spans="1:18" ht="12.75">
      <c r="A143" s="254">
        <v>2</v>
      </c>
      <c r="B143" s="255">
        <v>24</v>
      </c>
      <c r="C143" s="255">
        <v>4</v>
      </c>
      <c r="D143" s="17">
        <v>2</v>
      </c>
      <c r="E143" s="17">
        <v>0</v>
      </c>
      <c r="F143" s="24"/>
      <c r="G143" s="22" t="s">
        <v>398</v>
      </c>
      <c r="H143" s="12">
        <v>15265092</v>
      </c>
      <c r="I143" s="69">
        <v>7717810</v>
      </c>
      <c r="J143" s="12">
        <v>2155403</v>
      </c>
      <c r="K143" s="12">
        <v>5391879</v>
      </c>
      <c r="L143" s="81">
        <v>50.55</v>
      </c>
      <c r="M143" s="81">
        <v>14.11</v>
      </c>
      <c r="N143" s="81">
        <v>35.32</v>
      </c>
      <c r="O143" s="191">
        <v>89.79</v>
      </c>
      <c r="P143" s="191">
        <v>102.56</v>
      </c>
      <c r="Q143" s="191">
        <v>57.72</v>
      </c>
      <c r="R143" s="192">
        <v>93.91</v>
      </c>
    </row>
    <row r="144" spans="1:18" ht="12.75">
      <c r="A144" s="254">
        <v>2</v>
      </c>
      <c r="B144" s="255">
        <v>25</v>
      </c>
      <c r="C144" s="255">
        <v>5</v>
      </c>
      <c r="D144" s="17">
        <v>2</v>
      </c>
      <c r="E144" s="17">
        <v>0</v>
      </c>
      <c r="F144" s="24"/>
      <c r="G144" s="22" t="s">
        <v>399</v>
      </c>
      <c r="H144" s="12">
        <v>19099463</v>
      </c>
      <c r="I144" s="69">
        <v>10196711</v>
      </c>
      <c r="J144" s="12">
        <v>4348861</v>
      </c>
      <c r="K144" s="12">
        <v>4553891</v>
      </c>
      <c r="L144" s="81">
        <v>53.38</v>
      </c>
      <c r="M144" s="81">
        <v>22.76</v>
      </c>
      <c r="N144" s="81">
        <v>23.84</v>
      </c>
      <c r="O144" s="191">
        <v>126.4</v>
      </c>
      <c r="P144" s="191">
        <v>123.32</v>
      </c>
      <c r="Q144" s="191">
        <v>190.36</v>
      </c>
      <c r="R144" s="192">
        <v>99.93</v>
      </c>
    </row>
    <row r="145" spans="1:18" ht="12.75">
      <c r="A145" s="254">
        <v>2</v>
      </c>
      <c r="B145" s="255">
        <v>19</v>
      </c>
      <c r="C145" s="255">
        <v>7</v>
      </c>
      <c r="D145" s="17">
        <v>2</v>
      </c>
      <c r="E145" s="17">
        <v>0</v>
      </c>
      <c r="F145" s="24"/>
      <c r="G145" s="22" t="s">
        <v>337</v>
      </c>
      <c r="H145" s="12">
        <v>51568722.74</v>
      </c>
      <c r="I145" s="69">
        <v>25299277</v>
      </c>
      <c r="J145" s="12">
        <v>12040193.74</v>
      </c>
      <c r="K145" s="12">
        <v>14229252</v>
      </c>
      <c r="L145" s="81">
        <v>49.05</v>
      </c>
      <c r="M145" s="81">
        <v>23.34</v>
      </c>
      <c r="N145" s="81">
        <v>27.59</v>
      </c>
      <c r="O145" s="191">
        <v>85.92</v>
      </c>
      <c r="P145" s="191">
        <v>102.79</v>
      </c>
      <c r="Q145" s="191">
        <v>56.61</v>
      </c>
      <c r="R145" s="192">
        <v>100.66</v>
      </c>
    </row>
    <row r="146" spans="1:18" ht="12.75">
      <c r="A146" s="254">
        <v>2</v>
      </c>
      <c r="B146" s="255">
        <v>18</v>
      </c>
      <c r="C146" s="255">
        <v>5</v>
      </c>
      <c r="D146" s="17">
        <v>2</v>
      </c>
      <c r="E146" s="17">
        <v>0</v>
      </c>
      <c r="F146" s="24"/>
      <c r="G146" s="22" t="s">
        <v>400</v>
      </c>
      <c r="H146" s="12">
        <v>15972230</v>
      </c>
      <c r="I146" s="69">
        <v>5686750</v>
      </c>
      <c r="J146" s="12">
        <v>5101519</v>
      </c>
      <c r="K146" s="12">
        <v>5183961</v>
      </c>
      <c r="L146" s="81">
        <v>35.6</v>
      </c>
      <c r="M146" s="81">
        <v>31.93</v>
      </c>
      <c r="N146" s="81">
        <v>32.45</v>
      </c>
      <c r="O146" s="191">
        <v>102.95</v>
      </c>
      <c r="P146" s="191">
        <v>66.29</v>
      </c>
      <c r="Q146" s="191">
        <v>249.45</v>
      </c>
      <c r="R146" s="192">
        <v>105.97</v>
      </c>
    </row>
    <row r="147" spans="1:18" ht="12.75">
      <c r="A147" s="254">
        <v>2</v>
      </c>
      <c r="B147" s="255">
        <v>21</v>
      </c>
      <c r="C147" s="255">
        <v>8</v>
      </c>
      <c r="D147" s="17">
        <v>2</v>
      </c>
      <c r="E147" s="17">
        <v>0</v>
      </c>
      <c r="F147" s="24"/>
      <c r="G147" s="22" t="s">
        <v>401</v>
      </c>
      <c r="H147" s="12">
        <v>20399617</v>
      </c>
      <c r="I147" s="69">
        <v>8553266</v>
      </c>
      <c r="J147" s="12">
        <v>6916643</v>
      </c>
      <c r="K147" s="12">
        <v>4929708</v>
      </c>
      <c r="L147" s="81">
        <v>41.92</v>
      </c>
      <c r="M147" s="81">
        <v>33.9</v>
      </c>
      <c r="N147" s="81">
        <v>24.16</v>
      </c>
      <c r="O147" s="191">
        <v>92.48</v>
      </c>
      <c r="P147" s="191">
        <v>113.74</v>
      </c>
      <c r="Q147" s="191">
        <v>69.63</v>
      </c>
      <c r="R147" s="192">
        <v>107.04</v>
      </c>
    </row>
    <row r="148" spans="1:18" ht="12.75">
      <c r="A148" s="254">
        <v>2</v>
      </c>
      <c r="B148" s="255">
        <v>1</v>
      </c>
      <c r="C148" s="255">
        <v>6</v>
      </c>
      <c r="D148" s="17">
        <v>2</v>
      </c>
      <c r="E148" s="17">
        <v>0</v>
      </c>
      <c r="F148" s="24"/>
      <c r="G148" s="22" t="s">
        <v>402</v>
      </c>
      <c r="H148" s="12">
        <v>20454207.46</v>
      </c>
      <c r="I148" s="69">
        <v>10572442.87</v>
      </c>
      <c r="J148" s="12">
        <v>3188655.59</v>
      </c>
      <c r="K148" s="12">
        <v>6693109</v>
      </c>
      <c r="L148" s="81">
        <v>51.68</v>
      </c>
      <c r="M148" s="81">
        <v>15.58</v>
      </c>
      <c r="N148" s="81">
        <v>32.72</v>
      </c>
      <c r="O148" s="191">
        <v>98.41</v>
      </c>
      <c r="P148" s="191">
        <v>94.94</v>
      </c>
      <c r="Q148" s="191">
        <v>99.7</v>
      </c>
      <c r="R148" s="192">
        <v>103.76</v>
      </c>
    </row>
    <row r="149" spans="1:18" ht="12.75">
      <c r="A149" s="254">
        <v>2</v>
      </c>
      <c r="B149" s="255">
        <v>5</v>
      </c>
      <c r="C149" s="255">
        <v>6</v>
      </c>
      <c r="D149" s="17">
        <v>2</v>
      </c>
      <c r="E149" s="17">
        <v>0</v>
      </c>
      <c r="F149" s="24"/>
      <c r="G149" s="22" t="s">
        <v>403</v>
      </c>
      <c r="H149" s="12">
        <v>9359690</v>
      </c>
      <c r="I149" s="69">
        <v>3580396</v>
      </c>
      <c r="J149" s="12">
        <v>2069932</v>
      </c>
      <c r="K149" s="12">
        <v>3709362</v>
      </c>
      <c r="L149" s="81">
        <v>38.25</v>
      </c>
      <c r="M149" s="81">
        <v>22.11</v>
      </c>
      <c r="N149" s="81">
        <v>39.63</v>
      </c>
      <c r="O149" s="191">
        <v>102.7</v>
      </c>
      <c r="P149" s="191">
        <v>103.88</v>
      </c>
      <c r="Q149" s="191">
        <v>89.19</v>
      </c>
      <c r="R149" s="192">
        <v>110.86</v>
      </c>
    </row>
    <row r="150" spans="1:18" ht="12.75">
      <c r="A150" s="254">
        <v>2</v>
      </c>
      <c r="B150" s="255">
        <v>22</v>
      </c>
      <c r="C150" s="255">
        <v>2</v>
      </c>
      <c r="D150" s="17">
        <v>2</v>
      </c>
      <c r="E150" s="17">
        <v>0</v>
      </c>
      <c r="F150" s="24"/>
      <c r="G150" s="22" t="s">
        <v>404</v>
      </c>
      <c r="H150" s="12">
        <v>22607159</v>
      </c>
      <c r="I150" s="69">
        <v>7477349</v>
      </c>
      <c r="J150" s="12">
        <v>5855390</v>
      </c>
      <c r="K150" s="12">
        <v>9274420</v>
      </c>
      <c r="L150" s="81">
        <v>33.07</v>
      </c>
      <c r="M150" s="81">
        <v>25.9</v>
      </c>
      <c r="N150" s="81">
        <v>41.02</v>
      </c>
      <c r="O150" s="191">
        <v>103.7</v>
      </c>
      <c r="P150" s="191">
        <v>98.81</v>
      </c>
      <c r="Q150" s="191">
        <v>111.02</v>
      </c>
      <c r="R150" s="192">
        <v>103.53</v>
      </c>
    </row>
    <row r="151" spans="1:18" ht="12.75">
      <c r="A151" s="254">
        <v>2</v>
      </c>
      <c r="B151" s="255">
        <v>20</v>
      </c>
      <c r="C151" s="255">
        <v>4</v>
      </c>
      <c r="D151" s="17">
        <v>2</v>
      </c>
      <c r="E151" s="17">
        <v>0</v>
      </c>
      <c r="F151" s="24"/>
      <c r="G151" s="22" t="s">
        <v>405</v>
      </c>
      <c r="H151" s="12">
        <v>32541320</v>
      </c>
      <c r="I151" s="69">
        <v>13972730</v>
      </c>
      <c r="J151" s="12">
        <v>12963590</v>
      </c>
      <c r="K151" s="12">
        <v>5605000</v>
      </c>
      <c r="L151" s="81">
        <v>42.93</v>
      </c>
      <c r="M151" s="81">
        <v>39.83</v>
      </c>
      <c r="N151" s="81">
        <v>17.22</v>
      </c>
      <c r="O151" s="191">
        <v>138.85</v>
      </c>
      <c r="P151" s="191">
        <v>100.13</v>
      </c>
      <c r="Q151" s="191">
        <v>308.34</v>
      </c>
      <c r="R151" s="192">
        <v>106.22</v>
      </c>
    </row>
    <row r="152" spans="1:18" ht="12.75">
      <c r="A152" s="254">
        <v>2</v>
      </c>
      <c r="B152" s="255">
        <v>26</v>
      </c>
      <c r="C152" s="255">
        <v>5</v>
      </c>
      <c r="D152" s="17">
        <v>2</v>
      </c>
      <c r="E152" s="17">
        <v>0</v>
      </c>
      <c r="F152" s="24"/>
      <c r="G152" s="22" t="s">
        <v>406</v>
      </c>
      <c r="H152" s="12">
        <v>13131461</v>
      </c>
      <c r="I152" s="69">
        <v>5430485</v>
      </c>
      <c r="J152" s="12">
        <v>2569637</v>
      </c>
      <c r="K152" s="12">
        <v>5131339</v>
      </c>
      <c r="L152" s="81">
        <v>41.35</v>
      </c>
      <c r="M152" s="81">
        <v>19.56</v>
      </c>
      <c r="N152" s="81">
        <v>39.07</v>
      </c>
      <c r="O152" s="191">
        <v>102.16</v>
      </c>
      <c r="P152" s="191">
        <v>104.24</v>
      </c>
      <c r="Q152" s="191">
        <v>101.03</v>
      </c>
      <c r="R152" s="192">
        <v>100.61</v>
      </c>
    </row>
    <row r="153" spans="1:18" ht="12.75">
      <c r="A153" s="254">
        <v>2</v>
      </c>
      <c r="B153" s="255">
        <v>20</v>
      </c>
      <c r="C153" s="255">
        <v>5</v>
      </c>
      <c r="D153" s="17">
        <v>2</v>
      </c>
      <c r="E153" s="17">
        <v>0</v>
      </c>
      <c r="F153" s="24"/>
      <c r="G153" s="22" t="s">
        <v>407</v>
      </c>
      <c r="H153" s="12">
        <v>15867967.5</v>
      </c>
      <c r="I153" s="69">
        <v>6858901</v>
      </c>
      <c r="J153" s="12">
        <v>3642400.5</v>
      </c>
      <c r="K153" s="12">
        <v>5366666</v>
      </c>
      <c r="L153" s="81">
        <v>43.22</v>
      </c>
      <c r="M153" s="81">
        <v>22.95</v>
      </c>
      <c r="N153" s="81">
        <v>33.82</v>
      </c>
      <c r="O153" s="191">
        <v>115.31</v>
      </c>
      <c r="P153" s="191">
        <v>126.77</v>
      </c>
      <c r="Q153" s="191">
        <v>113.69</v>
      </c>
      <c r="R153" s="192">
        <v>104.27</v>
      </c>
    </row>
    <row r="154" spans="1:18" ht="12.75">
      <c r="A154" s="254">
        <v>2</v>
      </c>
      <c r="B154" s="255">
        <v>25</v>
      </c>
      <c r="C154" s="255">
        <v>7</v>
      </c>
      <c r="D154" s="17">
        <v>2</v>
      </c>
      <c r="E154" s="17">
        <v>0</v>
      </c>
      <c r="F154" s="24"/>
      <c r="G154" s="22" t="s">
        <v>343</v>
      </c>
      <c r="H154" s="12">
        <v>29032464.76</v>
      </c>
      <c r="I154" s="69">
        <v>16371990</v>
      </c>
      <c r="J154" s="12">
        <v>7741810.76</v>
      </c>
      <c r="K154" s="12">
        <v>4918664</v>
      </c>
      <c r="L154" s="81">
        <v>56.39</v>
      </c>
      <c r="M154" s="81">
        <v>26.66</v>
      </c>
      <c r="N154" s="81">
        <v>16.94</v>
      </c>
      <c r="O154" s="191">
        <v>109.58</v>
      </c>
      <c r="P154" s="191">
        <v>91.25</v>
      </c>
      <c r="Q154" s="191">
        <v>205.14</v>
      </c>
      <c r="R154" s="192">
        <v>102.96</v>
      </c>
    </row>
    <row r="155" spans="1:18" ht="12.75">
      <c r="A155" s="254">
        <v>2</v>
      </c>
      <c r="B155" s="255">
        <v>26</v>
      </c>
      <c r="C155" s="255">
        <v>6</v>
      </c>
      <c r="D155" s="17">
        <v>2</v>
      </c>
      <c r="E155" s="17">
        <v>0</v>
      </c>
      <c r="F155" s="24"/>
      <c r="G155" s="22" t="s">
        <v>344</v>
      </c>
      <c r="H155" s="12">
        <v>20818023</v>
      </c>
      <c r="I155" s="69">
        <v>10119670</v>
      </c>
      <c r="J155" s="12">
        <v>4849309</v>
      </c>
      <c r="K155" s="12">
        <v>5849044</v>
      </c>
      <c r="L155" s="81">
        <v>48.61</v>
      </c>
      <c r="M155" s="81">
        <v>23.29</v>
      </c>
      <c r="N155" s="81">
        <v>28.09</v>
      </c>
      <c r="O155" s="191">
        <v>91.17</v>
      </c>
      <c r="P155" s="191">
        <v>108.3</v>
      </c>
      <c r="Q155" s="191">
        <v>60.93</v>
      </c>
      <c r="R155" s="192">
        <v>105.74</v>
      </c>
    </row>
    <row r="156" spans="1:18" ht="12.75">
      <c r="A156" s="254">
        <v>2</v>
      </c>
      <c r="B156" s="255">
        <v>23</v>
      </c>
      <c r="C156" s="255">
        <v>9</v>
      </c>
      <c r="D156" s="17">
        <v>2</v>
      </c>
      <c r="E156" s="17">
        <v>0</v>
      </c>
      <c r="F156" s="24"/>
      <c r="G156" s="22" t="s">
        <v>408</v>
      </c>
      <c r="H156" s="12">
        <v>27833874.83</v>
      </c>
      <c r="I156" s="69">
        <v>15534260</v>
      </c>
      <c r="J156" s="12">
        <v>7014081.83</v>
      </c>
      <c r="K156" s="12">
        <v>5285533</v>
      </c>
      <c r="L156" s="81">
        <v>55.81</v>
      </c>
      <c r="M156" s="81">
        <v>25.19</v>
      </c>
      <c r="N156" s="81">
        <v>18.98</v>
      </c>
      <c r="O156" s="191">
        <v>95.12</v>
      </c>
      <c r="P156" s="191">
        <v>71.33</v>
      </c>
      <c r="Q156" s="191">
        <v>283.91</v>
      </c>
      <c r="R156" s="192">
        <v>105.41</v>
      </c>
    </row>
    <row r="157" spans="1:18" ht="12.75">
      <c r="A157" s="254">
        <v>2</v>
      </c>
      <c r="B157" s="255">
        <v>3</v>
      </c>
      <c r="C157" s="255">
        <v>6</v>
      </c>
      <c r="D157" s="17">
        <v>2</v>
      </c>
      <c r="E157" s="17">
        <v>0</v>
      </c>
      <c r="F157" s="24"/>
      <c r="G157" s="22" t="s">
        <v>409</v>
      </c>
      <c r="H157" s="12">
        <v>9420951</v>
      </c>
      <c r="I157" s="69">
        <v>4556406</v>
      </c>
      <c r="J157" s="12">
        <v>1560853</v>
      </c>
      <c r="K157" s="12">
        <v>3303692</v>
      </c>
      <c r="L157" s="81">
        <v>48.36</v>
      </c>
      <c r="M157" s="81">
        <v>16.56</v>
      </c>
      <c r="N157" s="81">
        <v>35.06</v>
      </c>
      <c r="O157" s="191">
        <v>80.24</v>
      </c>
      <c r="P157" s="191">
        <v>71.27</v>
      </c>
      <c r="Q157" s="191">
        <v>71.54</v>
      </c>
      <c r="R157" s="192">
        <v>104.35</v>
      </c>
    </row>
    <row r="158" spans="1:18" s="107" customFormat="1" ht="15">
      <c r="A158" s="258"/>
      <c r="B158" s="259"/>
      <c r="C158" s="259"/>
      <c r="D158" s="120"/>
      <c r="E158" s="120"/>
      <c r="F158" s="121" t="s">
        <v>410</v>
      </c>
      <c r="G158" s="122"/>
      <c r="H158" s="123">
        <v>2369999605.9300003</v>
      </c>
      <c r="I158" s="123">
        <v>1267709535.57</v>
      </c>
      <c r="J158" s="123">
        <v>578330797.36</v>
      </c>
      <c r="K158" s="123">
        <v>523959273</v>
      </c>
      <c r="L158" s="155">
        <v>53.48986271550641</v>
      </c>
      <c r="M158" s="155">
        <v>24.402147405972247</v>
      </c>
      <c r="N158" s="155">
        <v>22.107989878521337</v>
      </c>
      <c r="O158" s="195">
        <v>107.73544096515803</v>
      </c>
      <c r="P158" s="195">
        <v>98.96368396053248</v>
      </c>
      <c r="Q158" s="195">
        <v>139.95591652727808</v>
      </c>
      <c r="R158" s="196">
        <v>103.62612125355236</v>
      </c>
    </row>
    <row r="159" spans="1:18" ht="12.75">
      <c r="A159" s="254">
        <v>2</v>
      </c>
      <c r="B159" s="255">
        <v>24</v>
      </c>
      <c r="C159" s="255">
        <v>1</v>
      </c>
      <c r="D159" s="17">
        <v>3</v>
      </c>
      <c r="E159" s="17">
        <v>0</v>
      </c>
      <c r="F159" s="24"/>
      <c r="G159" s="22" t="s">
        <v>411</v>
      </c>
      <c r="H159" s="12">
        <v>26282173</v>
      </c>
      <c r="I159" s="69">
        <v>7458663</v>
      </c>
      <c r="J159" s="12">
        <v>14412903</v>
      </c>
      <c r="K159" s="12">
        <v>4410607</v>
      </c>
      <c r="L159" s="81">
        <v>28.37</v>
      </c>
      <c r="M159" s="81">
        <v>54.83</v>
      </c>
      <c r="N159" s="81">
        <v>16.78</v>
      </c>
      <c r="O159" s="191">
        <v>96.9</v>
      </c>
      <c r="P159" s="191">
        <v>74.5</v>
      </c>
      <c r="Q159" s="191">
        <v>103.07</v>
      </c>
      <c r="R159" s="192">
        <v>141.02</v>
      </c>
    </row>
    <row r="160" spans="1:18" ht="12.75">
      <c r="A160" s="254">
        <v>2</v>
      </c>
      <c r="B160" s="255">
        <v>14</v>
      </c>
      <c r="C160" s="255">
        <v>2</v>
      </c>
      <c r="D160" s="17">
        <v>3</v>
      </c>
      <c r="E160" s="17">
        <v>0</v>
      </c>
      <c r="F160" s="24"/>
      <c r="G160" s="22" t="s">
        <v>412</v>
      </c>
      <c r="H160" s="12">
        <v>30177982</v>
      </c>
      <c r="I160" s="69">
        <v>12851188</v>
      </c>
      <c r="J160" s="12">
        <v>7903572</v>
      </c>
      <c r="K160" s="12">
        <v>9423222</v>
      </c>
      <c r="L160" s="81">
        <v>42.58</v>
      </c>
      <c r="M160" s="81">
        <v>26.18</v>
      </c>
      <c r="N160" s="81">
        <v>31.22</v>
      </c>
      <c r="O160" s="191">
        <v>113.48</v>
      </c>
      <c r="P160" s="191">
        <v>107.08</v>
      </c>
      <c r="Q160" s="191">
        <v>154.87</v>
      </c>
      <c r="R160" s="192">
        <v>99.31</v>
      </c>
    </row>
    <row r="161" spans="1:18" ht="12.75">
      <c r="A161" s="254">
        <v>2</v>
      </c>
      <c r="B161" s="255">
        <v>25</v>
      </c>
      <c r="C161" s="255">
        <v>3</v>
      </c>
      <c r="D161" s="17">
        <v>3</v>
      </c>
      <c r="E161" s="17">
        <v>0</v>
      </c>
      <c r="F161" s="24"/>
      <c r="G161" s="22" t="s">
        <v>413</v>
      </c>
      <c r="H161" s="12">
        <v>202364210</v>
      </c>
      <c r="I161" s="69">
        <v>110328461</v>
      </c>
      <c r="J161" s="12">
        <v>74565931</v>
      </c>
      <c r="K161" s="12">
        <v>17469818</v>
      </c>
      <c r="L161" s="81">
        <v>54.51</v>
      </c>
      <c r="M161" s="81">
        <v>36.84</v>
      </c>
      <c r="N161" s="81">
        <v>8.63</v>
      </c>
      <c r="O161" s="191">
        <v>144.72</v>
      </c>
      <c r="P161" s="191">
        <v>95.44</v>
      </c>
      <c r="Q161" s="191">
        <v>853.75</v>
      </c>
      <c r="R161" s="192">
        <v>112.66</v>
      </c>
    </row>
    <row r="162" spans="1:18" ht="12.75">
      <c r="A162" s="254">
        <v>2</v>
      </c>
      <c r="B162" s="255">
        <v>5</v>
      </c>
      <c r="C162" s="255">
        <v>2</v>
      </c>
      <c r="D162" s="17">
        <v>3</v>
      </c>
      <c r="E162" s="17">
        <v>0</v>
      </c>
      <c r="F162" s="24"/>
      <c r="G162" s="22" t="s">
        <v>414</v>
      </c>
      <c r="H162" s="12">
        <v>31877622</v>
      </c>
      <c r="I162" s="69">
        <v>7760358.35</v>
      </c>
      <c r="J162" s="12">
        <v>13721692.65</v>
      </c>
      <c r="K162" s="12">
        <v>10395571</v>
      </c>
      <c r="L162" s="81">
        <v>24.34</v>
      </c>
      <c r="M162" s="81">
        <v>43.04</v>
      </c>
      <c r="N162" s="81">
        <v>32.61</v>
      </c>
      <c r="O162" s="191">
        <v>109.28</v>
      </c>
      <c r="P162" s="191">
        <v>107.06</v>
      </c>
      <c r="Q162" s="191">
        <v>114.31</v>
      </c>
      <c r="R162" s="192">
        <v>104.8</v>
      </c>
    </row>
    <row r="163" spans="1:18" ht="12.75">
      <c r="A163" s="254">
        <v>2</v>
      </c>
      <c r="B163" s="255">
        <v>22</v>
      </c>
      <c r="C163" s="255">
        <v>1</v>
      </c>
      <c r="D163" s="17">
        <v>3</v>
      </c>
      <c r="E163" s="17">
        <v>0</v>
      </c>
      <c r="F163" s="24"/>
      <c r="G163" s="22" t="s">
        <v>415</v>
      </c>
      <c r="H163" s="12">
        <v>52110578</v>
      </c>
      <c r="I163" s="69">
        <v>35901679</v>
      </c>
      <c r="J163" s="12">
        <v>10200683</v>
      </c>
      <c r="K163" s="12">
        <v>6008216</v>
      </c>
      <c r="L163" s="81">
        <v>68.89</v>
      </c>
      <c r="M163" s="81">
        <v>19.57</v>
      </c>
      <c r="N163" s="81">
        <v>11.52</v>
      </c>
      <c r="O163" s="191">
        <v>105.18</v>
      </c>
      <c r="P163" s="191">
        <v>99.98</v>
      </c>
      <c r="Q163" s="191">
        <v>131.47</v>
      </c>
      <c r="R163" s="192">
        <v>102.23</v>
      </c>
    </row>
    <row r="164" spans="1:18" ht="12.75">
      <c r="A164" s="254">
        <v>2</v>
      </c>
      <c r="B164" s="255">
        <v>8</v>
      </c>
      <c r="C164" s="255">
        <v>6</v>
      </c>
      <c r="D164" s="17">
        <v>3</v>
      </c>
      <c r="E164" s="17">
        <v>0</v>
      </c>
      <c r="F164" s="24"/>
      <c r="G164" s="22" t="s">
        <v>416</v>
      </c>
      <c r="H164" s="12">
        <v>51785988.36</v>
      </c>
      <c r="I164" s="69">
        <v>22478949.81</v>
      </c>
      <c r="J164" s="12">
        <v>14281443.55</v>
      </c>
      <c r="K164" s="12">
        <v>15025595</v>
      </c>
      <c r="L164" s="81">
        <v>43.4</v>
      </c>
      <c r="M164" s="81">
        <v>27.57</v>
      </c>
      <c r="N164" s="81">
        <v>29.01</v>
      </c>
      <c r="O164" s="191">
        <v>114.72</v>
      </c>
      <c r="P164" s="191">
        <v>96.85</v>
      </c>
      <c r="Q164" s="191">
        <v>203.45</v>
      </c>
      <c r="R164" s="192">
        <v>100.77</v>
      </c>
    </row>
    <row r="165" spans="1:18" ht="12.75">
      <c r="A165" s="254">
        <v>2</v>
      </c>
      <c r="B165" s="255">
        <v>16</v>
      </c>
      <c r="C165" s="255">
        <v>1</v>
      </c>
      <c r="D165" s="17">
        <v>3</v>
      </c>
      <c r="E165" s="17">
        <v>0</v>
      </c>
      <c r="F165" s="24"/>
      <c r="G165" s="22" t="s">
        <v>417</v>
      </c>
      <c r="H165" s="12">
        <v>29535684</v>
      </c>
      <c r="I165" s="69">
        <v>17479816</v>
      </c>
      <c r="J165" s="12">
        <v>4562334</v>
      </c>
      <c r="K165" s="12">
        <v>7493534</v>
      </c>
      <c r="L165" s="81">
        <v>59.18</v>
      </c>
      <c r="M165" s="81">
        <v>15.44</v>
      </c>
      <c r="N165" s="81">
        <v>25.37</v>
      </c>
      <c r="O165" s="191">
        <v>101.79</v>
      </c>
      <c r="P165" s="191">
        <v>99.72</v>
      </c>
      <c r="Q165" s="191">
        <v>108.74</v>
      </c>
      <c r="R165" s="192">
        <v>102.8</v>
      </c>
    </row>
    <row r="166" spans="1:18" ht="12.75">
      <c r="A166" s="254">
        <v>2</v>
      </c>
      <c r="B166" s="255">
        <v>21</v>
      </c>
      <c r="C166" s="255">
        <v>5</v>
      </c>
      <c r="D166" s="17">
        <v>3</v>
      </c>
      <c r="E166" s="17">
        <v>0</v>
      </c>
      <c r="F166" s="24"/>
      <c r="G166" s="22" t="s">
        <v>418</v>
      </c>
      <c r="H166" s="12">
        <v>26314867</v>
      </c>
      <c r="I166" s="69">
        <v>12900113</v>
      </c>
      <c r="J166" s="12">
        <v>4523921</v>
      </c>
      <c r="K166" s="12">
        <v>8890833</v>
      </c>
      <c r="L166" s="81">
        <v>49.02</v>
      </c>
      <c r="M166" s="81">
        <v>17.19</v>
      </c>
      <c r="N166" s="81">
        <v>33.78</v>
      </c>
      <c r="O166" s="191">
        <v>115.87</v>
      </c>
      <c r="P166" s="191">
        <v>132.21</v>
      </c>
      <c r="Q166" s="191">
        <v>102.76</v>
      </c>
      <c r="R166" s="192">
        <v>103.96</v>
      </c>
    </row>
    <row r="167" spans="1:18" ht="12.75">
      <c r="A167" s="254">
        <v>2</v>
      </c>
      <c r="B167" s="255">
        <v>4</v>
      </c>
      <c r="C167" s="255">
        <v>1</v>
      </c>
      <c r="D167" s="17">
        <v>3</v>
      </c>
      <c r="E167" s="17">
        <v>0</v>
      </c>
      <c r="F167" s="24"/>
      <c r="G167" s="22" t="s">
        <v>419</v>
      </c>
      <c r="H167" s="12">
        <v>64576435.2</v>
      </c>
      <c r="I167" s="69">
        <v>26208388</v>
      </c>
      <c r="J167" s="12">
        <v>21653966.2</v>
      </c>
      <c r="K167" s="12">
        <v>16714081</v>
      </c>
      <c r="L167" s="81">
        <v>40.58</v>
      </c>
      <c r="M167" s="81">
        <v>33.53</v>
      </c>
      <c r="N167" s="81">
        <v>25.88</v>
      </c>
      <c r="O167" s="191">
        <v>116.04</v>
      </c>
      <c r="P167" s="191">
        <v>99.66</v>
      </c>
      <c r="Q167" s="191">
        <v>147.98</v>
      </c>
      <c r="R167" s="192">
        <v>113.54</v>
      </c>
    </row>
    <row r="168" spans="1:18" ht="12.75">
      <c r="A168" s="254">
        <v>2</v>
      </c>
      <c r="B168" s="255">
        <v>12</v>
      </c>
      <c r="C168" s="255">
        <v>1</v>
      </c>
      <c r="D168" s="17">
        <v>3</v>
      </c>
      <c r="E168" s="17">
        <v>0</v>
      </c>
      <c r="F168" s="24"/>
      <c r="G168" s="22" t="s">
        <v>420</v>
      </c>
      <c r="H168" s="12">
        <v>20858405.48</v>
      </c>
      <c r="I168" s="69">
        <v>8951720</v>
      </c>
      <c r="J168" s="12">
        <v>5345218.48</v>
      </c>
      <c r="K168" s="12">
        <v>6561467</v>
      </c>
      <c r="L168" s="81">
        <v>42.91</v>
      </c>
      <c r="M168" s="81">
        <v>25.62</v>
      </c>
      <c r="N168" s="81">
        <v>31.45</v>
      </c>
      <c r="O168" s="191">
        <v>84.16</v>
      </c>
      <c r="P168" s="191">
        <v>108.75</v>
      </c>
      <c r="Q168" s="191">
        <v>61.39</v>
      </c>
      <c r="R168" s="192">
        <v>83.65</v>
      </c>
    </row>
    <row r="169" spans="1:18" ht="12.75">
      <c r="A169" s="254">
        <v>2</v>
      </c>
      <c r="B169" s="255">
        <v>19</v>
      </c>
      <c r="C169" s="255">
        <v>4</v>
      </c>
      <c r="D169" s="17">
        <v>3</v>
      </c>
      <c r="E169" s="17">
        <v>0</v>
      </c>
      <c r="F169" s="24"/>
      <c r="G169" s="22" t="s">
        <v>421</v>
      </c>
      <c r="H169" s="12">
        <v>24262429</v>
      </c>
      <c r="I169" s="69">
        <v>13511309</v>
      </c>
      <c r="J169" s="12">
        <v>3237062</v>
      </c>
      <c r="K169" s="12">
        <v>7514058</v>
      </c>
      <c r="L169" s="81">
        <v>55.68</v>
      </c>
      <c r="M169" s="81">
        <v>13.34</v>
      </c>
      <c r="N169" s="81">
        <v>30.96</v>
      </c>
      <c r="O169" s="191">
        <v>112.27</v>
      </c>
      <c r="P169" s="191">
        <v>111.87</v>
      </c>
      <c r="Q169" s="191">
        <v>109.74</v>
      </c>
      <c r="R169" s="192">
        <v>114.16</v>
      </c>
    </row>
    <row r="170" spans="1:18" ht="12.75">
      <c r="A170" s="254">
        <v>2</v>
      </c>
      <c r="B170" s="255">
        <v>15</v>
      </c>
      <c r="C170" s="255">
        <v>3</v>
      </c>
      <c r="D170" s="17">
        <v>3</v>
      </c>
      <c r="E170" s="17">
        <v>0</v>
      </c>
      <c r="F170" s="24"/>
      <c r="G170" s="22" t="s">
        <v>422</v>
      </c>
      <c r="H170" s="12">
        <v>57589441</v>
      </c>
      <c r="I170" s="69">
        <v>35896860</v>
      </c>
      <c r="J170" s="12">
        <v>10940982</v>
      </c>
      <c r="K170" s="12">
        <v>10751599</v>
      </c>
      <c r="L170" s="81">
        <v>62.33</v>
      </c>
      <c r="M170" s="81">
        <v>18.99</v>
      </c>
      <c r="N170" s="81">
        <v>18.66</v>
      </c>
      <c r="O170" s="191">
        <v>106.33</v>
      </c>
      <c r="P170" s="191">
        <v>96.06</v>
      </c>
      <c r="Q170" s="191">
        <v>167.53</v>
      </c>
      <c r="R170" s="192">
        <v>104.81</v>
      </c>
    </row>
    <row r="171" spans="1:18" ht="12.75">
      <c r="A171" s="254">
        <v>2</v>
      </c>
      <c r="B171" s="255">
        <v>23</v>
      </c>
      <c r="C171" s="255">
        <v>4</v>
      </c>
      <c r="D171" s="17">
        <v>3</v>
      </c>
      <c r="E171" s="17">
        <v>0</v>
      </c>
      <c r="F171" s="24"/>
      <c r="G171" s="22" t="s">
        <v>423</v>
      </c>
      <c r="H171" s="12">
        <v>71458848</v>
      </c>
      <c r="I171" s="69">
        <v>46673014</v>
      </c>
      <c r="J171" s="12">
        <v>14489169</v>
      </c>
      <c r="K171" s="12">
        <v>10296665</v>
      </c>
      <c r="L171" s="81">
        <v>65.31</v>
      </c>
      <c r="M171" s="81">
        <v>20.27</v>
      </c>
      <c r="N171" s="81">
        <v>14.4</v>
      </c>
      <c r="O171" s="191">
        <v>109.78</v>
      </c>
      <c r="P171" s="191">
        <v>94.09</v>
      </c>
      <c r="Q171" s="191">
        <v>257.47</v>
      </c>
      <c r="R171" s="192">
        <v>104.41</v>
      </c>
    </row>
    <row r="172" spans="1:18" ht="12.75">
      <c r="A172" s="254">
        <v>2</v>
      </c>
      <c r="B172" s="255">
        <v>8</v>
      </c>
      <c r="C172" s="255">
        <v>8</v>
      </c>
      <c r="D172" s="17">
        <v>3</v>
      </c>
      <c r="E172" s="17">
        <v>0</v>
      </c>
      <c r="F172" s="24"/>
      <c r="G172" s="22" t="s">
        <v>424</v>
      </c>
      <c r="H172" s="12">
        <v>28484224</v>
      </c>
      <c r="I172" s="69">
        <v>12698742</v>
      </c>
      <c r="J172" s="12">
        <v>9598199</v>
      </c>
      <c r="K172" s="12">
        <v>6187283</v>
      </c>
      <c r="L172" s="81">
        <v>44.58</v>
      </c>
      <c r="M172" s="81">
        <v>33.69</v>
      </c>
      <c r="N172" s="81">
        <v>21.72</v>
      </c>
      <c r="O172" s="191">
        <v>102.74</v>
      </c>
      <c r="P172" s="191">
        <v>124.45</v>
      </c>
      <c r="Q172" s="191">
        <v>90.59</v>
      </c>
      <c r="R172" s="192">
        <v>89.35</v>
      </c>
    </row>
    <row r="173" spans="1:18" ht="12.75">
      <c r="A173" s="254">
        <v>2</v>
      </c>
      <c r="B173" s="255">
        <v>10</v>
      </c>
      <c r="C173" s="255">
        <v>3</v>
      </c>
      <c r="D173" s="17">
        <v>3</v>
      </c>
      <c r="E173" s="17">
        <v>0</v>
      </c>
      <c r="F173" s="24"/>
      <c r="G173" s="22" t="s">
        <v>425</v>
      </c>
      <c r="H173" s="12">
        <v>26412422</v>
      </c>
      <c r="I173" s="69">
        <v>9135049</v>
      </c>
      <c r="J173" s="12">
        <v>7063719</v>
      </c>
      <c r="K173" s="12">
        <v>10213654</v>
      </c>
      <c r="L173" s="81">
        <v>34.58</v>
      </c>
      <c r="M173" s="81">
        <v>26.74</v>
      </c>
      <c r="N173" s="81">
        <v>38.66</v>
      </c>
      <c r="O173" s="191">
        <v>109.99</v>
      </c>
      <c r="P173" s="191">
        <v>96.48</v>
      </c>
      <c r="Q173" s="191">
        <v>124.96</v>
      </c>
      <c r="R173" s="192">
        <v>114.86</v>
      </c>
    </row>
    <row r="174" spans="1:18" ht="12.75">
      <c r="A174" s="254">
        <v>2</v>
      </c>
      <c r="B174" s="255">
        <v>7</v>
      </c>
      <c r="C174" s="255">
        <v>3</v>
      </c>
      <c r="D174" s="17">
        <v>3</v>
      </c>
      <c r="E174" s="17">
        <v>0</v>
      </c>
      <c r="F174" s="24"/>
      <c r="G174" s="22" t="s">
        <v>426</v>
      </c>
      <c r="H174" s="12">
        <v>28721707</v>
      </c>
      <c r="I174" s="69">
        <v>14601063</v>
      </c>
      <c r="J174" s="12">
        <v>3837880</v>
      </c>
      <c r="K174" s="12">
        <v>10282764</v>
      </c>
      <c r="L174" s="81">
        <v>50.83</v>
      </c>
      <c r="M174" s="81">
        <v>13.36</v>
      </c>
      <c r="N174" s="81">
        <v>35.8</v>
      </c>
      <c r="O174" s="191">
        <v>96.31</v>
      </c>
      <c r="P174" s="191">
        <v>93.91</v>
      </c>
      <c r="Q174" s="191">
        <v>96.01</v>
      </c>
      <c r="R174" s="192">
        <v>100.07</v>
      </c>
    </row>
    <row r="175" spans="1:18" ht="12.75">
      <c r="A175" s="254">
        <v>2</v>
      </c>
      <c r="B175" s="255">
        <v>12</v>
      </c>
      <c r="C175" s="255">
        <v>2</v>
      </c>
      <c r="D175" s="17">
        <v>3</v>
      </c>
      <c r="E175" s="17">
        <v>0</v>
      </c>
      <c r="F175" s="24"/>
      <c r="G175" s="22" t="s">
        <v>427</v>
      </c>
      <c r="H175" s="12">
        <v>21645597.5</v>
      </c>
      <c r="I175" s="69">
        <v>5036848</v>
      </c>
      <c r="J175" s="12">
        <v>5829917.5</v>
      </c>
      <c r="K175" s="12">
        <v>10778832</v>
      </c>
      <c r="L175" s="81">
        <v>23.26</v>
      </c>
      <c r="M175" s="81">
        <v>26.93</v>
      </c>
      <c r="N175" s="81">
        <v>49.79</v>
      </c>
      <c r="O175" s="191">
        <v>106.29</v>
      </c>
      <c r="P175" s="191">
        <v>103.35</v>
      </c>
      <c r="Q175" s="191">
        <v>94.9</v>
      </c>
      <c r="R175" s="192">
        <v>115.31</v>
      </c>
    </row>
    <row r="176" spans="1:18" ht="12.75">
      <c r="A176" s="254">
        <v>2</v>
      </c>
      <c r="B176" s="255">
        <v>12</v>
      </c>
      <c r="C176" s="255">
        <v>3</v>
      </c>
      <c r="D176" s="17">
        <v>3</v>
      </c>
      <c r="E176" s="17">
        <v>0</v>
      </c>
      <c r="F176" s="24"/>
      <c r="G176" s="22" t="s">
        <v>428</v>
      </c>
      <c r="H176" s="12">
        <v>45273991</v>
      </c>
      <c r="I176" s="69">
        <v>25666689</v>
      </c>
      <c r="J176" s="12">
        <v>7868107</v>
      </c>
      <c r="K176" s="12">
        <v>11739195</v>
      </c>
      <c r="L176" s="81">
        <v>56.69</v>
      </c>
      <c r="M176" s="81">
        <v>17.37</v>
      </c>
      <c r="N176" s="81">
        <v>25.92</v>
      </c>
      <c r="O176" s="191">
        <v>108.21</v>
      </c>
      <c r="P176" s="191">
        <v>113.95</v>
      </c>
      <c r="Q176" s="191">
        <v>93.74</v>
      </c>
      <c r="R176" s="192">
        <v>107.49</v>
      </c>
    </row>
    <row r="177" spans="1:18" ht="12.75">
      <c r="A177" s="254">
        <v>2</v>
      </c>
      <c r="B177" s="255">
        <v>21</v>
      </c>
      <c r="C177" s="255">
        <v>6</v>
      </c>
      <c r="D177" s="17">
        <v>3</v>
      </c>
      <c r="E177" s="17">
        <v>0</v>
      </c>
      <c r="F177" s="24"/>
      <c r="G177" s="22" t="s">
        <v>429</v>
      </c>
      <c r="H177" s="12">
        <v>25818980.99</v>
      </c>
      <c r="I177" s="69">
        <v>15134129</v>
      </c>
      <c r="J177" s="12">
        <v>4337068.99</v>
      </c>
      <c r="K177" s="12">
        <v>6347783</v>
      </c>
      <c r="L177" s="81">
        <v>58.61</v>
      </c>
      <c r="M177" s="81">
        <v>16.79</v>
      </c>
      <c r="N177" s="81">
        <v>24.58</v>
      </c>
      <c r="O177" s="191">
        <v>106.59</v>
      </c>
      <c r="P177" s="191">
        <v>102.11</v>
      </c>
      <c r="Q177" s="191">
        <v>123.32</v>
      </c>
      <c r="R177" s="192">
        <v>107.9</v>
      </c>
    </row>
    <row r="178" spans="1:18" ht="12.75">
      <c r="A178" s="254">
        <v>2</v>
      </c>
      <c r="B178" s="255">
        <v>14</v>
      </c>
      <c r="C178" s="255">
        <v>5</v>
      </c>
      <c r="D178" s="17">
        <v>3</v>
      </c>
      <c r="E178" s="17">
        <v>0</v>
      </c>
      <c r="F178" s="24"/>
      <c r="G178" s="22" t="s">
        <v>430</v>
      </c>
      <c r="H178" s="12">
        <v>16606278.62</v>
      </c>
      <c r="I178" s="69">
        <v>7536758</v>
      </c>
      <c r="J178" s="12">
        <v>4067386.62</v>
      </c>
      <c r="K178" s="12">
        <v>5002134</v>
      </c>
      <c r="L178" s="81">
        <v>45.38</v>
      </c>
      <c r="M178" s="81">
        <v>24.49</v>
      </c>
      <c r="N178" s="81">
        <v>30.12</v>
      </c>
      <c r="O178" s="191">
        <v>120.51</v>
      </c>
      <c r="P178" s="191">
        <v>120.97</v>
      </c>
      <c r="Q178" s="191">
        <v>162.05</v>
      </c>
      <c r="R178" s="192">
        <v>99.25</v>
      </c>
    </row>
    <row r="179" spans="1:18" ht="12.75">
      <c r="A179" s="254">
        <v>2</v>
      </c>
      <c r="B179" s="255">
        <v>8</v>
      </c>
      <c r="C179" s="255">
        <v>10</v>
      </c>
      <c r="D179" s="17">
        <v>3</v>
      </c>
      <c r="E179" s="17">
        <v>0</v>
      </c>
      <c r="F179" s="24"/>
      <c r="G179" s="22" t="s">
        <v>431</v>
      </c>
      <c r="H179" s="12">
        <v>22258402</v>
      </c>
      <c r="I179" s="69">
        <v>6068860</v>
      </c>
      <c r="J179" s="12">
        <v>8139176</v>
      </c>
      <c r="K179" s="12">
        <v>8050366</v>
      </c>
      <c r="L179" s="81">
        <v>27.26</v>
      </c>
      <c r="M179" s="81">
        <v>36.56</v>
      </c>
      <c r="N179" s="81">
        <v>36.16</v>
      </c>
      <c r="O179" s="191">
        <v>107.03</v>
      </c>
      <c r="P179" s="191">
        <v>62.23</v>
      </c>
      <c r="Q179" s="191">
        <v>246.31</v>
      </c>
      <c r="R179" s="192">
        <v>104.01</v>
      </c>
    </row>
    <row r="180" spans="1:18" ht="12.75">
      <c r="A180" s="254">
        <v>2</v>
      </c>
      <c r="B180" s="255">
        <v>13</v>
      </c>
      <c r="C180" s="255">
        <v>3</v>
      </c>
      <c r="D180" s="17">
        <v>3</v>
      </c>
      <c r="E180" s="17">
        <v>0</v>
      </c>
      <c r="F180" s="24"/>
      <c r="G180" s="22" t="s">
        <v>432</v>
      </c>
      <c r="H180" s="12">
        <v>71007596</v>
      </c>
      <c r="I180" s="69">
        <v>28673377</v>
      </c>
      <c r="J180" s="12">
        <v>22371281</v>
      </c>
      <c r="K180" s="12">
        <v>19962938</v>
      </c>
      <c r="L180" s="81">
        <v>40.38</v>
      </c>
      <c r="M180" s="81">
        <v>31.5</v>
      </c>
      <c r="N180" s="81">
        <v>28.11</v>
      </c>
      <c r="O180" s="191">
        <v>113.43</v>
      </c>
      <c r="P180" s="191">
        <v>100.75</v>
      </c>
      <c r="Q180" s="191">
        <v>150.68</v>
      </c>
      <c r="R180" s="192">
        <v>103.49</v>
      </c>
    </row>
    <row r="181" spans="1:18" ht="12.75">
      <c r="A181" s="254">
        <v>2</v>
      </c>
      <c r="B181" s="255">
        <v>12</v>
      </c>
      <c r="C181" s="255">
        <v>4</v>
      </c>
      <c r="D181" s="17">
        <v>3</v>
      </c>
      <c r="E181" s="17">
        <v>0</v>
      </c>
      <c r="F181" s="24"/>
      <c r="G181" s="22" t="s">
        <v>433</v>
      </c>
      <c r="H181" s="12">
        <v>28458727.19</v>
      </c>
      <c r="I181" s="69">
        <v>11497347.24</v>
      </c>
      <c r="J181" s="12">
        <v>7179540.95</v>
      </c>
      <c r="K181" s="12">
        <v>9781839</v>
      </c>
      <c r="L181" s="81">
        <v>40.4</v>
      </c>
      <c r="M181" s="81">
        <v>25.22</v>
      </c>
      <c r="N181" s="81">
        <v>34.37</v>
      </c>
      <c r="O181" s="191">
        <v>112.38</v>
      </c>
      <c r="P181" s="191">
        <v>152.54</v>
      </c>
      <c r="Q181" s="191">
        <v>89.14</v>
      </c>
      <c r="R181" s="192">
        <v>100.5</v>
      </c>
    </row>
    <row r="182" spans="1:18" ht="12.75">
      <c r="A182" s="254">
        <v>2</v>
      </c>
      <c r="B182" s="255">
        <v>2</v>
      </c>
      <c r="C182" s="255">
        <v>7</v>
      </c>
      <c r="D182" s="17">
        <v>3</v>
      </c>
      <c r="E182" s="17">
        <v>0</v>
      </c>
      <c r="F182" s="24"/>
      <c r="G182" s="22" t="s">
        <v>434</v>
      </c>
      <c r="H182" s="12">
        <v>16640755</v>
      </c>
      <c r="I182" s="69">
        <v>8472496</v>
      </c>
      <c r="J182" s="12">
        <v>4397301</v>
      </c>
      <c r="K182" s="12">
        <v>3770958</v>
      </c>
      <c r="L182" s="81">
        <v>50.91</v>
      </c>
      <c r="M182" s="81">
        <v>26.42</v>
      </c>
      <c r="N182" s="81">
        <v>22.66</v>
      </c>
      <c r="O182" s="191">
        <v>108.13</v>
      </c>
      <c r="P182" s="191">
        <v>87.07</v>
      </c>
      <c r="Q182" s="191">
        <v>187.91</v>
      </c>
      <c r="R182" s="192">
        <v>113.63</v>
      </c>
    </row>
    <row r="183" spans="1:18" ht="12.75">
      <c r="A183" s="254">
        <v>2</v>
      </c>
      <c r="B183" s="255">
        <v>1</v>
      </c>
      <c r="C183" s="255">
        <v>4</v>
      </c>
      <c r="D183" s="17">
        <v>3</v>
      </c>
      <c r="E183" s="17">
        <v>0</v>
      </c>
      <c r="F183" s="24"/>
      <c r="G183" s="22" t="s">
        <v>435</v>
      </c>
      <c r="H183" s="12">
        <v>38384080.67</v>
      </c>
      <c r="I183" s="69">
        <v>17731242.22</v>
      </c>
      <c r="J183" s="12">
        <v>6842450.45</v>
      </c>
      <c r="K183" s="12">
        <v>13810388</v>
      </c>
      <c r="L183" s="81">
        <v>46.19</v>
      </c>
      <c r="M183" s="81">
        <v>17.82</v>
      </c>
      <c r="N183" s="81">
        <v>35.97</v>
      </c>
      <c r="O183" s="191">
        <v>101.35</v>
      </c>
      <c r="P183" s="191">
        <v>105.92</v>
      </c>
      <c r="Q183" s="191">
        <v>93.46</v>
      </c>
      <c r="R183" s="192">
        <v>100</v>
      </c>
    </row>
    <row r="184" spans="1:18" ht="12.75">
      <c r="A184" s="254">
        <v>2</v>
      </c>
      <c r="B184" s="255">
        <v>20</v>
      </c>
      <c r="C184" s="255">
        <v>1</v>
      </c>
      <c r="D184" s="17">
        <v>3</v>
      </c>
      <c r="E184" s="17">
        <v>0</v>
      </c>
      <c r="F184" s="24"/>
      <c r="G184" s="22" t="s">
        <v>436</v>
      </c>
      <c r="H184" s="12">
        <v>40127705.41</v>
      </c>
      <c r="I184" s="69">
        <v>25287652.29</v>
      </c>
      <c r="J184" s="12">
        <v>5299482.12</v>
      </c>
      <c r="K184" s="12">
        <v>9540571</v>
      </c>
      <c r="L184" s="81">
        <v>63.01</v>
      </c>
      <c r="M184" s="81">
        <v>13.2</v>
      </c>
      <c r="N184" s="81">
        <v>23.77</v>
      </c>
      <c r="O184" s="191">
        <v>91.09</v>
      </c>
      <c r="P184" s="191">
        <v>86.2</v>
      </c>
      <c r="Q184" s="191">
        <v>99.02</v>
      </c>
      <c r="R184" s="192">
        <v>101.88</v>
      </c>
    </row>
    <row r="185" spans="1:18" ht="12.75">
      <c r="A185" s="254">
        <v>2</v>
      </c>
      <c r="B185" s="255">
        <v>10</v>
      </c>
      <c r="C185" s="255">
        <v>5</v>
      </c>
      <c r="D185" s="17">
        <v>3</v>
      </c>
      <c r="E185" s="17">
        <v>0</v>
      </c>
      <c r="F185" s="24"/>
      <c r="G185" s="22" t="s">
        <v>437</v>
      </c>
      <c r="H185" s="12">
        <v>19527689</v>
      </c>
      <c r="I185" s="69">
        <v>6447692</v>
      </c>
      <c r="J185" s="12">
        <v>6568997</v>
      </c>
      <c r="K185" s="12">
        <v>6511000</v>
      </c>
      <c r="L185" s="81">
        <v>33.01</v>
      </c>
      <c r="M185" s="81">
        <v>33.63</v>
      </c>
      <c r="N185" s="81">
        <v>33.34</v>
      </c>
      <c r="O185" s="191">
        <v>121.06</v>
      </c>
      <c r="P185" s="191">
        <v>109.2</v>
      </c>
      <c r="Q185" s="191">
        <v>179.42</v>
      </c>
      <c r="R185" s="192">
        <v>99.19</v>
      </c>
    </row>
    <row r="186" spans="1:18" ht="12.75">
      <c r="A186" s="254">
        <v>2</v>
      </c>
      <c r="B186" s="255">
        <v>25</v>
      </c>
      <c r="C186" s="255">
        <v>4</v>
      </c>
      <c r="D186" s="17">
        <v>3</v>
      </c>
      <c r="E186" s="17">
        <v>0</v>
      </c>
      <c r="F186" s="24"/>
      <c r="G186" s="22" t="s">
        <v>438</v>
      </c>
      <c r="H186" s="12">
        <v>29816507.8</v>
      </c>
      <c r="I186" s="69">
        <v>17828924.8</v>
      </c>
      <c r="J186" s="12">
        <v>4298639</v>
      </c>
      <c r="K186" s="12">
        <v>7688944</v>
      </c>
      <c r="L186" s="81">
        <v>59.79</v>
      </c>
      <c r="M186" s="81">
        <v>14.41</v>
      </c>
      <c r="N186" s="81">
        <v>25.78</v>
      </c>
      <c r="O186" s="191">
        <v>107.48</v>
      </c>
      <c r="P186" s="191">
        <v>112.95</v>
      </c>
      <c r="Q186" s="191">
        <v>96.33</v>
      </c>
      <c r="R186" s="192">
        <v>102.59</v>
      </c>
    </row>
    <row r="187" spans="1:18" ht="12.75">
      <c r="A187" s="254">
        <v>2</v>
      </c>
      <c r="B187" s="255">
        <v>16</v>
      </c>
      <c r="C187" s="255">
        <v>4</v>
      </c>
      <c r="D187" s="17">
        <v>3</v>
      </c>
      <c r="E187" s="17">
        <v>0</v>
      </c>
      <c r="F187" s="24"/>
      <c r="G187" s="22" t="s">
        <v>439</v>
      </c>
      <c r="H187" s="12">
        <v>205183644</v>
      </c>
      <c r="I187" s="69">
        <v>172888024</v>
      </c>
      <c r="J187" s="12">
        <v>16105190</v>
      </c>
      <c r="K187" s="12">
        <v>16190430</v>
      </c>
      <c r="L187" s="81">
        <v>84.26</v>
      </c>
      <c r="M187" s="81">
        <v>7.84</v>
      </c>
      <c r="N187" s="81">
        <v>7.89</v>
      </c>
      <c r="O187" s="191">
        <v>113.83</v>
      </c>
      <c r="P187" s="191">
        <v>110.65</v>
      </c>
      <c r="Q187" s="191">
        <v>164.21</v>
      </c>
      <c r="R187" s="192">
        <v>114.08</v>
      </c>
    </row>
    <row r="188" spans="1:18" ht="12.75">
      <c r="A188" s="254">
        <v>2</v>
      </c>
      <c r="B188" s="255">
        <v>9</v>
      </c>
      <c r="C188" s="255">
        <v>7</v>
      </c>
      <c r="D188" s="17">
        <v>3</v>
      </c>
      <c r="E188" s="17">
        <v>0</v>
      </c>
      <c r="F188" s="24"/>
      <c r="G188" s="22" t="s">
        <v>440</v>
      </c>
      <c r="H188" s="12">
        <v>21744152.49</v>
      </c>
      <c r="I188" s="69">
        <v>13098388</v>
      </c>
      <c r="J188" s="12">
        <v>3112164.49</v>
      </c>
      <c r="K188" s="12">
        <v>5533600</v>
      </c>
      <c r="L188" s="81">
        <v>60.23</v>
      </c>
      <c r="M188" s="81">
        <v>14.31</v>
      </c>
      <c r="N188" s="81">
        <v>25.44</v>
      </c>
      <c r="O188" s="191">
        <v>107.68</v>
      </c>
      <c r="P188" s="191">
        <v>119.89</v>
      </c>
      <c r="Q188" s="191">
        <v>88.28</v>
      </c>
      <c r="R188" s="192">
        <v>96.36</v>
      </c>
    </row>
    <row r="189" spans="1:18" ht="12.75">
      <c r="A189" s="254">
        <v>2</v>
      </c>
      <c r="B189" s="255">
        <v>20</v>
      </c>
      <c r="C189" s="255">
        <v>2</v>
      </c>
      <c r="D189" s="17">
        <v>3</v>
      </c>
      <c r="E189" s="17">
        <v>0</v>
      </c>
      <c r="F189" s="24"/>
      <c r="G189" s="22" t="s">
        <v>441</v>
      </c>
      <c r="H189" s="12">
        <v>23548492</v>
      </c>
      <c r="I189" s="69">
        <v>10133349</v>
      </c>
      <c r="J189" s="12">
        <v>3836706</v>
      </c>
      <c r="K189" s="12">
        <v>9578437</v>
      </c>
      <c r="L189" s="81">
        <v>43.03</v>
      </c>
      <c r="M189" s="81">
        <v>16.29</v>
      </c>
      <c r="N189" s="81">
        <v>40.67</v>
      </c>
      <c r="O189" s="191">
        <v>109.76</v>
      </c>
      <c r="P189" s="191">
        <v>108.29</v>
      </c>
      <c r="Q189" s="191">
        <v>106.13</v>
      </c>
      <c r="R189" s="192">
        <v>112.92</v>
      </c>
    </row>
    <row r="190" spans="1:18" ht="12.75">
      <c r="A190" s="254">
        <v>2</v>
      </c>
      <c r="B190" s="255">
        <v>16</v>
      </c>
      <c r="C190" s="255">
        <v>5</v>
      </c>
      <c r="D190" s="17">
        <v>3</v>
      </c>
      <c r="E190" s="17">
        <v>0</v>
      </c>
      <c r="F190" s="24"/>
      <c r="G190" s="22" t="s">
        <v>442</v>
      </c>
      <c r="H190" s="12">
        <v>46730933</v>
      </c>
      <c r="I190" s="69">
        <v>12656293</v>
      </c>
      <c r="J190" s="12">
        <v>25421804</v>
      </c>
      <c r="K190" s="12">
        <v>8652836</v>
      </c>
      <c r="L190" s="81">
        <v>27.08</v>
      </c>
      <c r="M190" s="81">
        <v>54.4</v>
      </c>
      <c r="N190" s="81">
        <v>18.51</v>
      </c>
      <c r="O190" s="191">
        <v>99.24</v>
      </c>
      <c r="P190" s="191">
        <v>76.88</v>
      </c>
      <c r="Q190" s="191">
        <v>115.65</v>
      </c>
      <c r="R190" s="192">
        <v>100.07</v>
      </c>
    </row>
    <row r="191" spans="1:18" ht="12.75">
      <c r="A191" s="254">
        <v>2</v>
      </c>
      <c r="B191" s="255">
        <v>8</v>
      </c>
      <c r="C191" s="255">
        <v>12</v>
      </c>
      <c r="D191" s="17">
        <v>3</v>
      </c>
      <c r="E191" s="17">
        <v>0</v>
      </c>
      <c r="F191" s="24"/>
      <c r="G191" s="22" t="s">
        <v>443</v>
      </c>
      <c r="H191" s="12">
        <v>35551451</v>
      </c>
      <c r="I191" s="69">
        <v>11939167</v>
      </c>
      <c r="J191" s="12">
        <v>15633904</v>
      </c>
      <c r="K191" s="12">
        <v>7978380</v>
      </c>
      <c r="L191" s="81">
        <v>33.58</v>
      </c>
      <c r="M191" s="81">
        <v>43.97</v>
      </c>
      <c r="N191" s="81">
        <v>22.44</v>
      </c>
      <c r="O191" s="191">
        <v>99.11</v>
      </c>
      <c r="P191" s="191">
        <v>51.35</v>
      </c>
      <c r="Q191" s="191">
        <v>447.36</v>
      </c>
      <c r="R191" s="192">
        <v>87.43</v>
      </c>
    </row>
    <row r="192" spans="1:18" ht="12.75">
      <c r="A192" s="254">
        <v>2</v>
      </c>
      <c r="B192" s="255">
        <v>23</v>
      </c>
      <c r="C192" s="255">
        <v>8</v>
      </c>
      <c r="D192" s="17">
        <v>3</v>
      </c>
      <c r="E192" s="17">
        <v>0</v>
      </c>
      <c r="F192" s="24"/>
      <c r="G192" s="22" t="s">
        <v>444</v>
      </c>
      <c r="H192" s="12">
        <v>71500607</v>
      </c>
      <c r="I192" s="69">
        <v>45542224</v>
      </c>
      <c r="J192" s="12">
        <v>16451564</v>
      </c>
      <c r="K192" s="12">
        <v>9506819</v>
      </c>
      <c r="L192" s="81">
        <v>63.69</v>
      </c>
      <c r="M192" s="81">
        <v>23</v>
      </c>
      <c r="N192" s="81">
        <v>13.29</v>
      </c>
      <c r="O192" s="191">
        <v>106.46</v>
      </c>
      <c r="P192" s="191">
        <v>101.25</v>
      </c>
      <c r="Q192" s="191">
        <v>120.69</v>
      </c>
      <c r="R192" s="192">
        <v>111.12</v>
      </c>
    </row>
    <row r="193" spans="1:18" ht="12.75">
      <c r="A193" s="254">
        <v>2</v>
      </c>
      <c r="B193" s="255">
        <v>23</v>
      </c>
      <c r="C193" s="255">
        <v>7</v>
      </c>
      <c r="D193" s="17">
        <v>3</v>
      </c>
      <c r="E193" s="17">
        <v>0</v>
      </c>
      <c r="F193" s="24"/>
      <c r="G193" s="22" t="s">
        <v>445</v>
      </c>
      <c r="H193" s="12">
        <v>32514767</v>
      </c>
      <c r="I193" s="69">
        <v>22033885</v>
      </c>
      <c r="J193" s="12">
        <v>4290076</v>
      </c>
      <c r="K193" s="12">
        <v>6190806</v>
      </c>
      <c r="L193" s="81">
        <v>67.76</v>
      </c>
      <c r="M193" s="81">
        <v>13.19</v>
      </c>
      <c r="N193" s="81">
        <v>19.03</v>
      </c>
      <c r="O193" s="191">
        <v>84.55</v>
      </c>
      <c r="P193" s="191">
        <v>83.61</v>
      </c>
      <c r="Q193" s="191">
        <v>80.43</v>
      </c>
      <c r="R193" s="192">
        <v>91.44</v>
      </c>
    </row>
    <row r="194" spans="1:18" ht="12.75">
      <c r="A194" s="254">
        <v>2</v>
      </c>
      <c r="B194" s="255">
        <v>8</v>
      </c>
      <c r="C194" s="255">
        <v>13</v>
      </c>
      <c r="D194" s="17">
        <v>3</v>
      </c>
      <c r="E194" s="17">
        <v>0</v>
      </c>
      <c r="F194" s="24"/>
      <c r="G194" s="22" t="s">
        <v>446</v>
      </c>
      <c r="H194" s="12">
        <v>32215059</v>
      </c>
      <c r="I194" s="69">
        <v>10355482</v>
      </c>
      <c r="J194" s="12">
        <v>16339083</v>
      </c>
      <c r="K194" s="12">
        <v>5520494</v>
      </c>
      <c r="L194" s="81">
        <v>32.14</v>
      </c>
      <c r="M194" s="81">
        <v>50.71</v>
      </c>
      <c r="N194" s="81">
        <v>17.13</v>
      </c>
      <c r="O194" s="191">
        <v>107.14</v>
      </c>
      <c r="P194" s="191">
        <v>98.12</v>
      </c>
      <c r="Q194" s="191">
        <v>115.21</v>
      </c>
      <c r="R194" s="192">
        <v>103.51</v>
      </c>
    </row>
    <row r="195" spans="1:18" ht="12.75">
      <c r="A195" s="254">
        <v>2</v>
      </c>
      <c r="B195" s="255">
        <v>19</v>
      </c>
      <c r="C195" s="255">
        <v>6</v>
      </c>
      <c r="D195" s="17">
        <v>3</v>
      </c>
      <c r="E195" s="17">
        <v>0</v>
      </c>
      <c r="F195" s="24"/>
      <c r="G195" s="22" t="s">
        <v>447</v>
      </c>
      <c r="H195" s="12">
        <v>73004649</v>
      </c>
      <c r="I195" s="69">
        <v>52256852</v>
      </c>
      <c r="J195" s="12">
        <v>8467163</v>
      </c>
      <c r="K195" s="12">
        <v>12280634</v>
      </c>
      <c r="L195" s="81">
        <v>71.58</v>
      </c>
      <c r="M195" s="81">
        <v>11.59</v>
      </c>
      <c r="N195" s="81">
        <v>16.82</v>
      </c>
      <c r="O195" s="191">
        <v>104.29</v>
      </c>
      <c r="P195" s="191">
        <v>106.74</v>
      </c>
      <c r="Q195" s="191">
        <v>94.8</v>
      </c>
      <c r="R195" s="192">
        <v>101.39</v>
      </c>
    </row>
    <row r="196" spans="1:18" ht="12.75">
      <c r="A196" s="254">
        <v>2</v>
      </c>
      <c r="B196" s="255">
        <v>17</v>
      </c>
      <c r="C196" s="255">
        <v>4</v>
      </c>
      <c r="D196" s="17">
        <v>3</v>
      </c>
      <c r="E196" s="17">
        <v>0</v>
      </c>
      <c r="F196" s="24"/>
      <c r="G196" s="22" t="s">
        <v>448</v>
      </c>
      <c r="H196" s="12">
        <v>66130961</v>
      </c>
      <c r="I196" s="69">
        <v>33988641</v>
      </c>
      <c r="J196" s="12">
        <v>20481280</v>
      </c>
      <c r="K196" s="12">
        <v>11661040</v>
      </c>
      <c r="L196" s="81">
        <v>51.39</v>
      </c>
      <c r="M196" s="81">
        <v>30.97</v>
      </c>
      <c r="N196" s="81">
        <v>17.63</v>
      </c>
      <c r="O196" s="191">
        <v>102.21</v>
      </c>
      <c r="P196" s="191">
        <v>101.17</v>
      </c>
      <c r="Q196" s="191">
        <v>101.9</v>
      </c>
      <c r="R196" s="192">
        <v>105.96</v>
      </c>
    </row>
    <row r="197" spans="1:18" ht="12.75">
      <c r="A197" s="254">
        <v>2</v>
      </c>
      <c r="B197" s="255">
        <v>14</v>
      </c>
      <c r="C197" s="255">
        <v>7</v>
      </c>
      <c r="D197" s="17">
        <v>3</v>
      </c>
      <c r="E197" s="17">
        <v>0</v>
      </c>
      <c r="F197" s="24"/>
      <c r="G197" s="22" t="s">
        <v>449</v>
      </c>
      <c r="H197" s="12">
        <v>40430363</v>
      </c>
      <c r="I197" s="69">
        <v>17529915</v>
      </c>
      <c r="J197" s="12">
        <v>11825392</v>
      </c>
      <c r="K197" s="12">
        <v>11075056</v>
      </c>
      <c r="L197" s="81">
        <v>43.35</v>
      </c>
      <c r="M197" s="81">
        <v>29.24</v>
      </c>
      <c r="N197" s="81">
        <v>27.39</v>
      </c>
      <c r="O197" s="191">
        <v>89.2</v>
      </c>
      <c r="P197" s="191">
        <v>79.42</v>
      </c>
      <c r="Q197" s="191">
        <v>95.19</v>
      </c>
      <c r="R197" s="192">
        <v>102.25</v>
      </c>
    </row>
    <row r="198" spans="1:18" ht="12.75">
      <c r="A198" s="254">
        <v>2</v>
      </c>
      <c r="B198" s="255">
        <v>8</v>
      </c>
      <c r="C198" s="255">
        <v>14</v>
      </c>
      <c r="D198" s="17">
        <v>3</v>
      </c>
      <c r="E198" s="17">
        <v>0</v>
      </c>
      <c r="F198" s="24"/>
      <c r="G198" s="22" t="s">
        <v>450</v>
      </c>
      <c r="H198" s="12">
        <v>22667763</v>
      </c>
      <c r="I198" s="69">
        <v>10631984.27</v>
      </c>
      <c r="J198" s="12">
        <v>6389786.73</v>
      </c>
      <c r="K198" s="12">
        <v>5645992</v>
      </c>
      <c r="L198" s="81">
        <v>46.9</v>
      </c>
      <c r="M198" s="81">
        <v>28.18</v>
      </c>
      <c r="N198" s="81">
        <v>24.9</v>
      </c>
      <c r="O198" s="191">
        <v>104.5</v>
      </c>
      <c r="P198" s="191">
        <v>84.18</v>
      </c>
      <c r="Q198" s="191">
        <v>183.84</v>
      </c>
      <c r="R198" s="192">
        <v>101.08</v>
      </c>
    </row>
    <row r="199" spans="1:18" ht="12.75">
      <c r="A199" s="254">
        <v>2</v>
      </c>
      <c r="B199" s="255">
        <v>11</v>
      </c>
      <c r="C199" s="255">
        <v>4</v>
      </c>
      <c r="D199" s="17">
        <v>3</v>
      </c>
      <c r="E199" s="17">
        <v>0</v>
      </c>
      <c r="F199" s="24"/>
      <c r="G199" s="22" t="s">
        <v>451</v>
      </c>
      <c r="H199" s="12">
        <v>25530796</v>
      </c>
      <c r="I199" s="69">
        <v>12370321</v>
      </c>
      <c r="J199" s="12">
        <v>5004727</v>
      </c>
      <c r="K199" s="12">
        <v>8155748</v>
      </c>
      <c r="L199" s="81">
        <v>48.45</v>
      </c>
      <c r="M199" s="81">
        <v>19.6</v>
      </c>
      <c r="N199" s="81">
        <v>31.94</v>
      </c>
      <c r="O199" s="191">
        <v>107.84</v>
      </c>
      <c r="P199" s="191">
        <v>123.82</v>
      </c>
      <c r="Q199" s="191">
        <v>72.42</v>
      </c>
      <c r="R199" s="192">
        <v>120.39</v>
      </c>
    </row>
    <row r="200" spans="1:18" ht="12.75">
      <c r="A200" s="254">
        <v>2</v>
      </c>
      <c r="B200" s="255">
        <v>18</v>
      </c>
      <c r="C200" s="255">
        <v>4</v>
      </c>
      <c r="D200" s="17">
        <v>3</v>
      </c>
      <c r="E200" s="17">
        <v>0</v>
      </c>
      <c r="F200" s="24"/>
      <c r="G200" s="22" t="s">
        <v>452</v>
      </c>
      <c r="H200" s="12">
        <v>56083390</v>
      </c>
      <c r="I200" s="69">
        <v>36929199</v>
      </c>
      <c r="J200" s="12">
        <v>7809624</v>
      </c>
      <c r="K200" s="12">
        <v>11344567</v>
      </c>
      <c r="L200" s="81">
        <v>65.84</v>
      </c>
      <c r="M200" s="81">
        <v>13.92</v>
      </c>
      <c r="N200" s="81">
        <v>20.22</v>
      </c>
      <c r="O200" s="191">
        <v>90.02</v>
      </c>
      <c r="P200" s="191">
        <v>87.1</v>
      </c>
      <c r="Q200" s="191">
        <v>88.71</v>
      </c>
      <c r="R200" s="192">
        <v>102.26</v>
      </c>
    </row>
    <row r="201" spans="1:18" ht="12.75">
      <c r="A201" s="254">
        <v>2</v>
      </c>
      <c r="B201" s="255">
        <v>26</v>
      </c>
      <c r="C201" s="255">
        <v>4</v>
      </c>
      <c r="D201" s="17">
        <v>3</v>
      </c>
      <c r="E201" s="17">
        <v>0</v>
      </c>
      <c r="F201" s="24"/>
      <c r="G201" s="22" t="s">
        <v>453</v>
      </c>
      <c r="H201" s="12">
        <v>24396842</v>
      </c>
      <c r="I201" s="69">
        <v>7648008</v>
      </c>
      <c r="J201" s="12">
        <v>10135954</v>
      </c>
      <c r="K201" s="12">
        <v>6612880</v>
      </c>
      <c r="L201" s="81">
        <v>31.34</v>
      </c>
      <c r="M201" s="81">
        <v>41.54</v>
      </c>
      <c r="N201" s="81">
        <v>27.1</v>
      </c>
      <c r="O201" s="191">
        <v>101.27</v>
      </c>
      <c r="P201" s="191">
        <v>58.6</v>
      </c>
      <c r="Q201" s="191">
        <v>259.31</v>
      </c>
      <c r="R201" s="192">
        <v>92.73</v>
      </c>
    </row>
    <row r="202" spans="1:18" ht="12.75">
      <c r="A202" s="254">
        <v>2</v>
      </c>
      <c r="B202" s="255">
        <v>20</v>
      </c>
      <c r="C202" s="255">
        <v>3</v>
      </c>
      <c r="D202" s="17">
        <v>3</v>
      </c>
      <c r="E202" s="17">
        <v>0</v>
      </c>
      <c r="F202" s="24"/>
      <c r="G202" s="22" t="s">
        <v>454</v>
      </c>
      <c r="H202" s="12">
        <v>67239181</v>
      </c>
      <c r="I202" s="69">
        <v>38878252</v>
      </c>
      <c r="J202" s="12">
        <v>14319053</v>
      </c>
      <c r="K202" s="12">
        <v>14041876</v>
      </c>
      <c r="L202" s="81">
        <v>57.82</v>
      </c>
      <c r="M202" s="81">
        <v>21.29</v>
      </c>
      <c r="N202" s="81">
        <v>20.88</v>
      </c>
      <c r="O202" s="191">
        <v>112.64</v>
      </c>
      <c r="P202" s="191">
        <v>128.23</v>
      </c>
      <c r="Q202" s="191">
        <v>91.27</v>
      </c>
      <c r="R202" s="192">
        <v>102.62</v>
      </c>
    </row>
    <row r="203" spans="1:18" ht="12.75">
      <c r="A203" s="254">
        <v>2</v>
      </c>
      <c r="B203" s="255">
        <v>14</v>
      </c>
      <c r="C203" s="255">
        <v>8</v>
      </c>
      <c r="D203" s="17">
        <v>3</v>
      </c>
      <c r="E203" s="17">
        <v>0</v>
      </c>
      <c r="F203" s="24"/>
      <c r="G203" s="22" t="s">
        <v>455</v>
      </c>
      <c r="H203" s="12">
        <v>36906829</v>
      </c>
      <c r="I203" s="69">
        <v>19470316</v>
      </c>
      <c r="J203" s="12">
        <v>9881512</v>
      </c>
      <c r="K203" s="12">
        <v>7555001</v>
      </c>
      <c r="L203" s="81">
        <v>52.75</v>
      </c>
      <c r="M203" s="81">
        <v>26.77</v>
      </c>
      <c r="N203" s="81">
        <v>20.47</v>
      </c>
      <c r="O203" s="191">
        <v>86.37</v>
      </c>
      <c r="P203" s="191">
        <v>98.51</v>
      </c>
      <c r="Q203" s="191">
        <v>63.79</v>
      </c>
      <c r="R203" s="192">
        <v>101.07</v>
      </c>
    </row>
    <row r="204" spans="1:18" ht="12.75">
      <c r="A204" s="254">
        <v>2</v>
      </c>
      <c r="B204" s="255">
        <v>4</v>
      </c>
      <c r="C204" s="255">
        <v>4</v>
      </c>
      <c r="D204" s="17">
        <v>3</v>
      </c>
      <c r="E204" s="17">
        <v>0</v>
      </c>
      <c r="F204" s="24"/>
      <c r="G204" s="22" t="s">
        <v>456</v>
      </c>
      <c r="H204" s="12">
        <v>20765335.15</v>
      </c>
      <c r="I204" s="69">
        <v>8341288</v>
      </c>
      <c r="J204" s="12">
        <v>4484373.15</v>
      </c>
      <c r="K204" s="12">
        <v>7939674</v>
      </c>
      <c r="L204" s="81">
        <v>40.16</v>
      </c>
      <c r="M204" s="81">
        <v>21.59</v>
      </c>
      <c r="N204" s="81">
        <v>38.23</v>
      </c>
      <c r="O204" s="191">
        <v>102.48</v>
      </c>
      <c r="P204" s="191">
        <v>97.2</v>
      </c>
      <c r="Q204" s="191">
        <v>131.15</v>
      </c>
      <c r="R204" s="192">
        <v>96.09</v>
      </c>
    </row>
    <row r="205" spans="1:18" ht="12.75">
      <c r="A205" s="254">
        <v>2</v>
      </c>
      <c r="B205" s="255">
        <v>25</v>
      </c>
      <c r="C205" s="255">
        <v>6</v>
      </c>
      <c r="D205" s="17">
        <v>3</v>
      </c>
      <c r="E205" s="17">
        <v>0</v>
      </c>
      <c r="F205" s="24"/>
      <c r="G205" s="22" t="s">
        <v>457</v>
      </c>
      <c r="H205" s="12">
        <v>22026078</v>
      </c>
      <c r="I205" s="69">
        <v>8020967</v>
      </c>
      <c r="J205" s="12">
        <v>4485704</v>
      </c>
      <c r="K205" s="12">
        <v>9519407</v>
      </c>
      <c r="L205" s="81">
        <v>36.41</v>
      </c>
      <c r="M205" s="81">
        <v>20.36</v>
      </c>
      <c r="N205" s="81">
        <v>43.21</v>
      </c>
      <c r="O205" s="191">
        <v>104.01</v>
      </c>
      <c r="P205" s="191">
        <v>99.36</v>
      </c>
      <c r="Q205" s="191">
        <v>107.51</v>
      </c>
      <c r="R205" s="192">
        <v>106.57</v>
      </c>
    </row>
    <row r="206" spans="1:18" ht="12.75">
      <c r="A206" s="254">
        <v>2</v>
      </c>
      <c r="B206" s="255">
        <v>17</v>
      </c>
      <c r="C206" s="255">
        <v>5</v>
      </c>
      <c r="D206" s="17">
        <v>3</v>
      </c>
      <c r="E206" s="17">
        <v>0</v>
      </c>
      <c r="F206" s="24"/>
      <c r="G206" s="22" t="s">
        <v>458</v>
      </c>
      <c r="H206" s="12">
        <v>21421056.18</v>
      </c>
      <c r="I206" s="69">
        <v>9030458</v>
      </c>
      <c r="J206" s="12">
        <v>4499240.18</v>
      </c>
      <c r="K206" s="12">
        <v>7891358</v>
      </c>
      <c r="L206" s="81">
        <v>42.15</v>
      </c>
      <c r="M206" s="81">
        <v>21</v>
      </c>
      <c r="N206" s="81">
        <v>36.83</v>
      </c>
      <c r="O206" s="191">
        <v>100.54</v>
      </c>
      <c r="P206" s="191">
        <v>116.19</v>
      </c>
      <c r="Q206" s="191">
        <v>77.64</v>
      </c>
      <c r="R206" s="192">
        <v>101.97</v>
      </c>
    </row>
    <row r="207" spans="1:18" ht="12.75">
      <c r="A207" s="254">
        <v>2</v>
      </c>
      <c r="B207" s="255">
        <v>12</v>
      </c>
      <c r="C207" s="255">
        <v>5</v>
      </c>
      <c r="D207" s="17">
        <v>3</v>
      </c>
      <c r="E207" s="17">
        <v>0</v>
      </c>
      <c r="F207" s="24"/>
      <c r="G207" s="22" t="s">
        <v>459</v>
      </c>
      <c r="H207" s="12">
        <v>13349402.7</v>
      </c>
      <c r="I207" s="69">
        <v>7229362</v>
      </c>
      <c r="J207" s="12">
        <v>2009867.7</v>
      </c>
      <c r="K207" s="12">
        <v>4110173</v>
      </c>
      <c r="L207" s="81">
        <v>54.15</v>
      </c>
      <c r="M207" s="81">
        <v>15.05</v>
      </c>
      <c r="N207" s="81">
        <v>30.78</v>
      </c>
      <c r="O207" s="191">
        <v>131.85</v>
      </c>
      <c r="P207" s="191">
        <v>152.56</v>
      </c>
      <c r="Q207" s="191">
        <v>96.42</v>
      </c>
      <c r="R207" s="192">
        <v>124.49</v>
      </c>
    </row>
    <row r="208" spans="1:18" ht="12.75">
      <c r="A208" s="254">
        <v>2</v>
      </c>
      <c r="B208" s="255">
        <v>22</v>
      </c>
      <c r="C208" s="255">
        <v>3</v>
      </c>
      <c r="D208" s="17">
        <v>3</v>
      </c>
      <c r="E208" s="17">
        <v>0</v>
      </c>
      <c r="F208" s="24"/>
      <c r="G208" s="22" t="s">
        <v>460</v>
      </c>
      <c r="H208" s="12">
        <v>62643481</v>
      </c>
      <c r="I208" s="69">
        <v>29134786</v>
      </c>
      <c r="J208" s="12">
        <v>17357297</v>
      </c>
      <c r="K208" s="12">
        <v>16151398</v>
      </c>
      <c r="L208" s="81">
        <v>46.5</v>
      </c>
      <c r="M208" s="81">
        <v>27.7</v>
      </c>
      <c r="N208" s="81">
        <v>25.78</v>
      </c>
      <c r="O208" s="191">
        <v>112.66</v>
      </c>
      <c r="P208" s="191">
        <v>89.95</v>
      </c>
      <c r="Q208" s="191">
        <v>239.59</v>
      </c>
      <c r="R208" s="192">
        <v>101.12</v>
      </c>
    </row>
    <row r="209" spans="1:18" ht="12.75">
      <c r="A209" s="254">
        <v>2</v>
      </c>
      <c r="B209" s="255">
        <v>24</v>
      </c>
      <c r="C209" s="255">
        <v>5</v>
      </c>
      <c r="D209" s="17">
        <v>3</v>
      </c>
      <c r="E209" s="17">
        <v>0</v>
      </c>
      <c r="F209" s="24"/>
      <c r="G209" s="22" t="s">
        <v>461</v>
      </c>
      <c r="H209" s="12">
        <v>57931308.59</v>
      </c>
      <c r="I209" s="69">
        <v>33225745.59</v>
      </c>
      <c r="J209" s="12">
        <v>13516361</v>
      </c>
      <c r="K209" s="12">
        <v>11189202</v>
      </c>
      <c r="L209" s="81">
        <v>57.35</v>
      </c>
      <c r="M209" s="81">
        <v>23.33</v>
      </c>
      <c r="N209" s="81">
        <v>19.31</v>
      </c>
      <c r="O209" s="191">
        <v>112.26</v>
      </c>
      <c r="P209" s="191">
        <v>101.01</v>
      </c>
      <c r="Q209" s="191">
        <v>170.11</v>
      </c>
      <c r="R209" s="192">
        <v>103.94</v>
      </c>
    </row>
    <row r="210" spans="1:18" ht="12.75">
      <c r="A210" s="254">
        <v>2</v>
      </c>
      <c r="B210" s="255">
        <v>24</v>
      </c>
      <c r="C210" s="255">
        <v>6</v>
      </c>
      <c r="D210" s="17">
        <v>3</v>
      </c>
      <c r="E210" s="17">
        <v>0</v>
      </c>
      <c r="F210" s="24"/>
      <c r="G210" s="22" t="s">
        <v>462</v>
      </c>
      <c r="H210" s="12">
        <v>46391795</v>
      </c>
      <c r="I210" s="69">
        <v>15760199</v>
      </c>
      <c r="J210" s="12">
        <v>15912470</v>
      </c>
      <c r="K210" s="12">
        <v>14719126</v>
      </c>
      <c r="L210" s="81">
        <v>33.97</v>
      </c>
      <c r="M210" s="81">
        <v>34.3</v>
      </c>
      <c r="N210" s="81">
        <v>31.72</v>
      </c>
      <c r="O210" s="191">
        <v>90.45</v>
      </c>
      <c r="P210" s="191">
        <v>53.78</v>
      </c>
      <c r="Q210" s="191">
        <v>224.14</v>
      </c>
      <c r="R210" s="192">
        <v>98.85</v>
      </c>
    </row>
    <row r="211" spans="1:18" ht="12.75">
      <c r="A211" s="254">
        <v>2</v>
      </c>
      <c r="B211" s="255">
        <v>24</v>
      </c>
      <c r="C211" s="255">
        <v>7</v>
      </c>
      <c r="D211" s="17">
        <v>3</v>
      </c>
      <c r="E211" s="17">
        <v>0</v>
      </c>
      <c r="F211" s="24"/>
      <c r="G211" s="22" t="s">
        <v>463</v>
      </c>
      <c r="H211" s="12">
        <v>13675424</v>
      </c>
      <c r="I211" s="69">
        <v>5927020</v>
      </c>
      <c r="J211" s="12">
        <v>2362013</v>
      </c>
      <c r="K211" s="12">
        <v>5386391</v>
      </c>
      <c r="L211" s="81">
        <v>43.34</v>
      </c>
      <c r="M211" s="81">
        <v>17.27</v>
      </c>
      <c r="N211" s="81">
        <v>39.38</v>
      </c>
      <c r="O211" s="191">
        <v>93.35</v>
      </c>
      <c r="P211" s="191">
        <v>86.69</v>
      </c>
      <c r="Q211" s="191">
        <v>96.38</v>
      </c>
      <c r="R211" s="192">
        <v>100.45</v>
      </c>
    </row>
    <row r="212" spans="1:18" ht="12.75">
      <c r="A212" s="254">
        <v>2</v>
      </c>
      <c r="B212" s="255">
        <v>19</v>
      </c>
      <c r="C212" s="255">
        <v>8</v>
      </c>
      <c r="D212" s="17">
        <v>3</v>
      </c>
      <c r="E212" s="17">
        <v>0</v>
      </c>
      <c r="F212" s="24"/>
      <c r="G212" s="22" t="s">
        <v>464</v>
      </c>
      <c r="H212" s="12">
        <v>37911257.99</v>
      </c>
      <c r="I212" s="69">
        <v>28176986</v>
      </c>
      <c r="J212" s="12">
        <v>3512006.99</v>
      </c>
      <c r="K212" s="12">
        <v>6222265</v>
      </c>
      <c r="L212" s="81">
        <v>74.32</v>
      </c>
      <c r="M212" s="81">
        <v>9.26</v>
      </c>
      <c r="N212" s="81">
        <v>16.41</v>
      </c>
      <c r="O212" s="191">
        <v>101.64</v>
      </c>
      <c r="P212" s="191">
        <v>101.64</v>
      </c>
      <c r="Q212" s="191">
        <v>94.74</v>
      </c>
      <c r="R212" s="192">
        <v>106.01</v>
      </c>
    </row>
    <row r="213" spans="1:18" ht="12.75">
      <c r="A213" s="254">
        <v>2</v>
      </c>
      <c r="B213" s="255">
        <v>20</v>
      </c>
      <c r="C213" s="255">
        <v>6</v>
      </c>
      <c r="D213" s="17">
        <v>3</v>
      </c>
      <c r="E213" s="17">
        <v>0</v>
      </c>
      <c r="F213" s="24"/>
      <c r="G213" s="22" t="s">
        <v>465</v>
      </c>
      <c r="H213" s="12">
        <v>44125260.61</v>
      </c>
      <c r="I213" s="69">
        <v>24295035</v>
      </c>
      <c r="J213" s="12">
        <v>7148457.61</v>
      </c>
      <c r="K213" s="12">
        <v>12681768</v>
      </c>
      <c r="L213" s="81">
        <v>55.05</v>
      </c>
      <c r="M213" s="81">
        <v>16.2</v>
      </c>
      <c r="N213" s="81">
        <v>28.74</v>
      </c>
      <c r="O213" s="191">
        <v>110.96</v>
      </c>
      <c r="P213" s="191">
        <v>121.03</v>
      </c>
      <c r="Q213" s="191">
        <v>114.91</v>
      </c>
      <c r="R213" s="192">
        <v>94.14</v>
      </c>
    </row>
    <row r="214" spans="1:18" s="107" customFormat="1" ht="15">
      <c r="A214" s="258"/>
      <c r="B214" s="259"/>
      <c r="C214" s="259"/>
      <c r="D214" s="120"/>
      <c r="E214" s="120"/>
      <c r="F214" s="121" t="s">
        <v>466</v>
      </c>
      <c r="G214" s="122"/>
      <c r="H214" s="123">
        <v>60709683</v>
      </c>
      <c r="I214" s="123">
        <v>60280805</v>
      </c>
      <c r="J214" s="123">
        <v>428878</v>
      </c>
      <c r="K214" s="123">
        <v>0</v>
      </c>
      <c r="L214" s="155">
        <v>99.29355915101713</v>
      </c>
      <c r="M214" s="155">
        <v>0.7064408489828551</v>
      </c>
      <c r="N214" s="155">
        <v>0</v>
      </c>
      <c r="O214" s="195">
        <v>98.1505675399068</v>
      </c>
      <c r="P214" s="195">
        <v>102.66039638236953</v>
      </c>
      <c r="Q214" s="195">
        <v>13.680458620311276</v>
      </c>
      <c r="R214" s="196" t="s">
        <v>486</v>
      </c>
    </row>
    <row r="215" spans="1:18" ht="25.5">
      <c r="A215" s="254">
        <v>2</v>
      </c>
      <c r="B215" s="255">
        <v>15</v>
      </c>
      <c r="C215" s="255">
        <v>1</v>
      </c>
      <c r="D215" s="17" t="s">
        <v>467</v>
      </c>
      <c r="E215" s="17">
        <v>8</v>
      </c>
      <c r="F215" s="24"/>
      <c r="G215" s="63" t="s">
        <v>468</v>
      </c>
      <c r="H215" s="12">
        <v>806038</v>
      </c>
      <c r="I215" s="69">
        <v>806038</v>
      </c>
      <c r="J215" s="12">
        <v>0</v>
      </c>
      <c r="K215" s="12">
        <v>0</v>
      </c>
      <c r="L215" s="81">
        <v>100</v>
      </c>
      <c r="M215" s="81">
        <v>0</v>
      </c>
      <c r="N215" s="81">
        <v>0</v>
      </c>
      <c r="O215" s="191">
        <v>99.43</v>
      </c>
      <c r="P215" s="191">
        <v>99.43</v>
      </c>
      <c r="Q215" s="191">
        <v>0</v>
      </c>
      <c r="R215" s="192">
        <v>0</v>
      </c>
    </row>
    <row r="216" spans="1:18" ht="25.5">
      <c r="A216" s="254">
        <v>2</v>
      </c>
      <c r="B216" s="255">
        <v>63</v>
      </c>
      <c r="C216" s="255">
        <v>1</v>
      </c>
      <c r="D216" s="17" t="s">
        <v>467</v>
      </c>
      <c r="E216" s="17">
        <v>8</v>
      </c>
      <c r="F216" s="24"/>
      <c r="G216" s="63" t="s">
        <v>469</v>
      </c>
      <c r="H216" s="12">
        <v>41880076</v>
      </c>
      <c r="I216" s="69">
        <v>41880076</v>
      </c>
      <c r="J216" s="12">
        <v>0</v>
      </c>
      <c r="K216" s="12">
        <v>0</v>
      </c>
      <c r="L216" s="81">
        <v>100</v>
      </c>
      <c r="M216" s="81">
        <v>0</v>
      </c>
      <c r="N216" s="81">
        <v>0</v>
      </c>
      <c r="O216" s="191">
        <v>87</v>
      </c>
      <c r="P216" s="191">
        <v>87</v>
      </c>
      <c r="Q216" s="191">
        <v>0</v>
      </c>
      <c r="R216" s="192">
        <v>0</v>
      </c>
    </row>
    <row r="217" spans="1:18" ht="12.75">
      <c r="A217" s="254">
        <v>2</v>
      </c>
      <c r="B217" s="255">
        <v>9</v>
      </c>
      <c r="C217" s="255">
        <v>7</v>
      </c>
      <c r="D217" s="17" t="s">
        <v>467</v>
      </c>
      <c r="E217" s="17">
        <v>8</v>
      </c>
      <c r="F217" s="24"/>
      <c r="G217" s="63" t="s">
        <v>470</v>
      </c>
      <c r="H217" s="12">
        <v>983330</v>
      </c>
      <c r="I217" s="69">
        <v>983330</v>
      </c>
      <c r="J217" s="12">
        <v>0</v>
      </c>
      <c r="K217" s="12">
        <v>0</v>
      </c>
      <c r="L217" s="81">
        <v>100</v>
      </c>
      <c r="M217" s="81">
        <v>0</v>
      </c>
      <c r="N217" s="81">
        <v>0</v>
      </c>
      <c r="O217" s="191">
        <v>102.84</v>
      </c>
      <c r="P217" s="191">
        <v>102.84</v>
      </c>
      <c r="Q217" s="191">
        <v>0</v>
      </c>
      <c r="R217" s="192">
        <v>0</v>
      </c>
    </row>
    <row r="218" spans="1:18" ht="12.75">
      <c r="A218" s="254">
        <v>2</v>
      </c>
      <c r="B218" s="255">
        <v>10</v>
      </c>
      <c r="C218" s="255">
        <v>1</v>
      </c>
      <c r="D218" s="17" t="s">
        <v>467</v>
      </c>
      <c r="E218" s="17">
        <v>8</v>
      </c>
      <c r="F218" s="24"/>
      <c r="G218" s="63" t="s">
        <v>471</v>
      </c>
      <c r="H218" s="12">
        <v>101532</v>
      </c>
      <c r="I218" s="69">
        <v>101532</v>
      </c>
      <c r="J218" s="12">
        <v>0</v>
      </c>
      <c r="K218" s="12">
        <v>0</v>
      </c>
      <c r="L218" s="81">
        <v>100</v>
      </c>
      <c r="M218" s="81">
        <v>0</v>
      </c>
      <c r="N218" s="81">
        <v>0</v>
      </c>
      <c r="O218" s="191">
        <v>89.76</v>
      </c>
      <c r="P218" s="191">
        <v>89.76</v>
      </c>
      <c r="Q218" s="191">
        <v>0</v>
      </c>
      <c r="R218" s="192">
        <v>0</v>
      </c>
    </row>
    <row r="219" spans="1:18" ht="12.75">
      <c r="A219" s="254">
        <v>2</v>
      </c>
      <c r="B219" s="255">
        <v>20</v>
      </c>
      <c r="C219" s="255">
        <v>2</v>
      </c>
      <c r="D219" s="17" t="s">
        <v>467</v>
      </c>
      <c r="E219" s="17">
        <v>8</v>
      </c>
      <c r="F219" s="24"/>
      <c r="G219" s="63" t="s">
        <v>472</v>
      </c>
      <c r="H219" s="12">
        <v>156803</v>
      </c>
      <c r="I219" s="69">
        <v>156803</v>
      </c>
      <c r="J219" s="12">
        <v>0</v>
      </c>
      <c r="K219" s="12">
        <v>0</v>
      </c>
      <c r="L219" s="81">
        <v>100</v>
      </c>
      <c r="M219" s="81">
        <v>0</v>
      </c>
      <c r="N219" s="81">
        <v>0</v>
      </c>
      <c r="O219" s="191">
        <v>69.01</v>
      </c>
      <c r="P219" s="191">
        <v>69.01</v>
      </c>
      <c r="Q219" s="191">
        <v>0</v>
      </c>
      <c r="R219" s="192">
        <v>0</v>
      </c>
    </row>
    <row r="220" spans="1:18" ht="12.75">
      <c r="A220" s="254">
        <v>2</v>
      </c>
      <c r="B220" s="255">
        <v>61</v>
      </c>
      <c r="C220" s="255">
        <v>1</v>
      </c>
      <c r="D220" s="17" t="s">
        <v>467</v>
      </c>
      <c r="E220" s="17">
        <v>8</v>
      </c>
      <c r="F220" s="24"/>
      <c r="G220" s="63" t="s">
        <v>473</v>
      </c>
      <c r="H220" s="12">
        <v>8000609</v>
      </c>
      <c r="I220" s="69">
        <v>7690609</v>
      </c>
      <c r="J220" s="12">
        <v>310000</v>
      </c>
      <c r="K220" s="12">
        <v>0</v>
      </c>
      <c r="L220" s="81">
        <v>96.12</v>
      </c>
      <c r="M220" s="81">
        <v>3.87</v>
      </c>
      <c r="N220" s="81">
        <v>0</v>
      </c>
      <c r="O220" s="191">
        <v>247.23</v>
      </c>
      <c r="P220" s="191">
        <v>241.76</v>
      </c>
      <c r="Q220" s="191">
        <v>563.63</v>
      </c>
      <c r="R220" s="192">
        <v>0</v>
      </c>
    </row>
    <row r="221" spans="1:18" ht="38.25">
      <c r="A221" s="254">
        <v>2</v>
      </c>
      <c r="B221" s="255">
        <v>2</v>
      </c>
      <c r="C221" s="255">
        <v>5</v>
      </c>
      <c r="D221" s="17" t="s">
        <v>467</v>
      </c>
      <c r="E221" s="17">
        <v>8</v>
      </c>
      <c r="F221" s="24"/>
      <c r="G221" s="63" t="s">
        <v>474</v>
      </c>
      <c r="H221" s="12">
        <v>175709</v>
      </c>
      <c r="I221" s="69">
        <v>175709</v>
      </c>
      <c r="J221" s="12">
        <v>0</v>
      </c>
      <c r="K221" s="12">
        <v>0</v>
      </c>
      <c r="L221" s="81">
        <v>100</v>
      </c>
      <c r="M221" s="81">
        <v>0</v>
      </c>
      <c r="N221" s="81">
        <v>0</v>
      </c>
      <c r="O221" s="191">
        <v>99.4</v>
      </c>
      <c r="P221" s="191">
        <v>99.4</v>
      </c>
      <c r="Q221" s="191">
        <v>0</v>
      </c>
      <c r="R221" s="192">
        <v>0</v>
      </c>
    </row>
    <row r="222" spans="1:18" ht="12.75">
      <c r="A222" s="254">
        <v>2</v>
      </c>
      <c r="B222" s="255">
        <v>8</v>
      </c>
      <c r="C222" s="255">
        <v>6</v>
      </c>
      <c r="D222" s="17" t="s">
        <v>467</v>
      </c>
      <c r="E222" s="17">
        <v>8</v>
      </c>
      <c r="F222" s="24"/>
      <c r="G222" s="63" t="s">
        <v>475</v>
      </c>
      <c r="H222" s="12">
        <v>27945</v>
      </c>
      <c r="I222" s="69">
        <v>27945</v>
      </c>
      <c r="J222" s="12">
        <v>0</v>
      </c>
      <c r="K222" s="12">
        <v>0</v>
      </c>
      <c r="L222" s="81">
        <v>100</v>
      </c>
      <c r="M222" s="81">
        <v>0</v>
      </c>
      <c r="N222" s="81">
        <v>0</v>
      </c>
      <c r="O222" s="191">
        <v>103.5</v>
      </c>
      <c r="P222" s="191">
        <v>103.5</v>
      </c>
      <c r="Q222" s="191">
        <v>0</v>
      </c>
      <c r="R222" s="192">
        <v>0</v>
      </c>
    </row>
    <row r="223" spans="1:18" ht="12.75">
      <c r="A223" s="254">
        <v>2</v>
      </c>
      <c r="B223" s="255">
        <v>16</v>
      </c>
      <c r="C223" s="255">
        <v>4</v>
      </c>
      <c r="D223" s="17" t="s">
        <v>467</v>
      </c>
      <c r="E223" s="17">
        <v>8</v>
      </c>
      <c r="F223" s="24"/>
      <c r="G223" s="63" t="s">
        <v>476</v>
      </c>
      <c r="H223" s="12">
        <v>3558130</v>
      </c>
      <c r="I223" s="69">
        <v>3558130</v>
      </c>
      <c r="J223" s="12">
        <v>0</v>
      </c>
      <c r="K223" s="12">
        <v>0</v>
      </c>
      <c r="L223" s="81">
        <v>100</v>
      </c>
      <c r="M223" s="81">
        <v>0</v>
      </c>
      <c r="N223" s="81">
        <v>0</v>
      </c>
      <c r="O223" s="191">
        <v>59.79</v>
      </c>
      <c r="P223" s="191">
        <v>122.55</v>
      </c>
      <c r="Q223" s="191">
        <v>0</v>
      </c>
      <c r="R223" s="192">
        <v>0</v>
      </c>
    </row>
    <row r="224" spans="1:18" ht="12.75">
      <c r="A224" s="254">
        <v>2</v>
      </c>
      <c r="B224" s="255">
        <v>25</v>
      </c>
      <c r="C224" s="255">
        <v>2</v>
      </c>
      <c r="D224" s="17" t="s">
        <v>467</v>
      </c>
      <c r="E224" s="17">
        <v>8</v>
      </c>
      <c r="F224" s="24"/>
      <c r="G224" s="63" t="s">
        <v>477</v>
      </c>
      <c r="H224" s="12">
        <v>519999</v>
      </c>
      <c r="I224" s="69">
        <v>519999</v>
      </c>
      <c r="J224" s="12">
        <v>0</v>
      </c>
      <c r="K224" s="12">
        <v>0</v>
      </c>
      <c r="L224" s="81">
        <v>100</v>
      </c>
      <c r="M224" s="81">
        <v>0</v>
      </c>
      <c r="N224" s="81">
        <v>0</v>
      </c>
      <c r="O224" s="191">
        <v>93.8</v>
      </c>
      <c r="P224" s="191">
        <v>93.8</v>
      </c>
      <c r="Q224" s="191">
        <v>0</v>
      </c>
      <c r="R224" s="192">
        <v>0</v>
      </c>
    </row>
    <row r="225" spans="1:18" ht="12.75">
      <c r="A225" s="254">
        <v>2</v>
      </c>
      <c r="B225" s="255">
        <v>1</v>
      </c>
      <c r="C225" s="255">
        <v>1</v>
      </c>
      <c r="D225" s="17" t="s">
        <v>467</v>
      </c>
      <c r="E225" s="17">
        <v>8</v>
      </c>
      <c r="F225" s="24"/>
      <c r="G225" s="63" t="s">
        <v>478</v>
      </c>
      <c r="H225" s="12">
        <v>27000</v>
      </c>
      <c r="I225" s="69">
        <v>27000</v>
      </c>
      <c r="J225" s="12">
        <v>0</v>
      </c>
      <c r="K225" s="12">
        <v>0</v>
      </c>
      <c r="L225" s="82">
        <v>100</v>
      </c>
      <c r="M225" s="82">
        <v>0</v>
      </c>
      <c r="N225" s="82">
        <v>0</v>
      </c>
      <c r="O225" s="191">
        <v>50.43</v>
      </c>
      <c r="P225" s="191">
        <v>50.43</v>
      </c>
      <c r="Q225" s="191">
        <v>0</v>
      </c>
      <c r="R225" s="192">
        <v>0</v>
      </c>
    </row>
    <row r="226" spans="1:18" ht="26.25" thickBot="1">
      <c r="A226" s="270">
        <v>2</v>
      </c>
      <c r="B226" s="271">
        <v>17</v>
      </c>
      <c r="C226" s="271">
        <v>4</v>
      </c>
      <c r="D226" s="18" t="s">
        <v>467</v>
      </c>
      <c r="E226" s="18">
        <v>8</v>
      </c>
      <c r="F226" s="25"/>
      <c r="G226" s="66" t="s">
        <v>479</v>
      </c>
      <c r="H226" s="13">
        <v>4472512</v>
      </c>
      <c r="I226" s="80">
        <v>4353634</v>
      </c>
      <c r="J226" s="13">
        <v>118878</v>
      </c>
      <c r="K226" s="13">
        <v>0</v>
      </c>
      <c r="L226" s="83">
        <v>97.34</v>
      </c>
      <c r="M226" s="83">
        <v>2.65</v>
      </c>
      <c r="N226" s="83">
        <v>0</v>
      </c>
      <c r="O226" s="197">
        <v>277.12</v>
      </c>
      <c r="P226" s="197">
        <v>275.37</v>
      </c>
      <c r="Q226" s="197">
        <v>361.33</v>
      </c>
      <c r="R226" s="198">
        <v>0</v>
      </c>
    </row>
  </sheetData>
  <sheetProtection/>
  <mergeCells count="23">
    <mergeCell ref="A1:L1"/>
    <mergeCell ref="A2:L2"/>
    <mergeCell ref="A3:L3"/>
    <mergeCell ref="M1:O1"/>
    <mergeCell ref="M2:O2"/>
    <mergeCell ref="M3:O3"/>
    <mergeCell ref="E7:E9"/>
    <mergeCell ref="H7:K7"/>
    <mergeCell ref="L7:N7"/>
    <mergeCell ref="F7:G9"/>
    <mergeCell ref="A7:A9"/>
    <mergeCell ref="B7:B9"/>
    <mergeCell ref="C7:C9"/>
    <mergeCell ref="D7:D9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6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87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46" t="s">
        <v>93</v>
      </c>
      <c r="N1" s="347"/>
      <c r="O1" s="394"/>
      <c r="P1" s="56" t="str">
        <f>1!P1</f>
        <v>15.07.2011</v>
      </c>
      <c r="Q1" s="55"/>
      <c r="R1" s="54"/>
    </row>
    <row r="2" spans="1:18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46" t="s">
        <v>94</v>
      </c>
      <c r="N2" s="347"/>
      <c r="O2" s="394"/>
      <c r="P2" s="56">
        <f>1!P2</f>
        <v>3</v>
      </c>
      <c r="Q2" s="55"/>
      <c r="R2" s="54"/>
    </row>
    <row r="3" spans="1:18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46" t="s">
        <v>95</v>
      </c>
      <c r="N3" s="347"/>
      <c r="O3" s="394"/>
      <c r="P3" s="56" t="str">
        <f>1!P3</f>
        <v>15.07.2011</v>
      </c>
      <c r="Q3" s="55"/>
      <c r="R3" s="54"/>
    </row>
    <row r="5" spans="1:18" s="34" customFormat="1" ht="18">
      <c r="A5" s="406" t="str">
        <f>'Spis tabel'!B7</f>
        <v>Tabela 3. Struktura i dynamika dochodów ogółem budżetów jst woj. dolnośląskiego wg stanu na koniec I kwartału 2011 roku    (wykonanie)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35" t="s">
        <v>92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350" t="s">
        <v>6</v>
      </c>
      <c r="I7" s="367"/>
      <c r="J7" s="367"/>
      <c r="K7" s="368"/>
      <c r="L7" s="350" t="s">
        <v>16</v>
      </c>
      <c r="M7" s="367"/>
      <c r="N7" s="368"/>
      <c r="O7" s="367" t="s">
        <v>17</v>
      </c>
      <c r="P7" s="367"/>
      <c r="Q7" s="367"/>
      <c r="R7" s="351"/>
    </row>
    <row r="8" spans="1:18" ht="16.5" customHeight="1">
      <c r="A8" s="335"/>
      <c r="B8" s="353"/>
      <c r="C8" s="353"/>
      <c r="D8" s="353"/>
      <c r="E8" s="353"/>
      <c r="F8" s="342"/>
      <c r="G8" s="343"/>
      <c r="H8" s="398" t="s">
        <v>91</v>
      </c>
      <c r="I8" s="400" t="s">
        <v>20</v>
      </c>
      <c r="J8" s="361"/>
      <c r="K8" s="362"/>
      <c r="L8" s="401" t="s">
        <v>32</v>
      </c>
      <c r="M8" s="401" t="s">
        <v>33</v>
      </c>
      <c r="N8" s="401" t="s">
        <v>34</v>
      </c>
      <c r="O8" s="403" t="s">
        <v>91</v>
      </c>
      <c r="P8" s="404" t="s">
        <v>20</v>
      </c>
      <c r="Q8" s="404"/>
      <c r="R8" s="405"/>
    </row>
    <row r="9" spans="1:18" ht="74.25" customHeight="1" thickBot="1">
      <c r="A9" s="336"/>
      <c r="B9" s="354"/>
      <c r="C9" s="354"/>
      <c r="D9" s="354"/>
      <c r="E9" s="354"/>
      <c r="F9" s="344"/>
      <c r="G9" s="345"/>
      <c r="H9" s="399"/>
      <c r="I9" s="10" t="s">
        <v>35</v>
      </c>
      <c r="J9" s="10" t="s">
        <v>43</v>
      </c>
      <c r="K9" s="10" t="s">
        <v>74</v>
      </c>
      <c r="L9" s="402"/>
      <c r="M9" s="402"/>
      <c r="N9" s="402"/>
      <c r="O9" s="399"/>
      <c r="P9" s="10" t="s">
        <v>35</v>
      </c>
      <c r="Q9" s="10" t="s">
        <v>43</v>
      </c>
      <c r="R9" s="27" t="s">
        <v>74</v>
      </c>
    </row>
    <row r="10" spans="1:18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86">
        <v>6</v>
      </c>
      <c r="G10" s="387"/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32">
        <v>17</v>
      </c>
    </row>
    <row r="11" spans="1:18" s="107" customFormat="1" ht="15" customHeight="1">
      <c r="A11" s="248"/>
      <c r="B11" s="249"/>
      <c r="C11" s="249"/>
      <c r="D11" s="101"/>
      <c r="E11" s="101"/>
      <c r="F11" s="102" t="s">
        <v>277</v>
      </c>
      <c r="G11" s="103"/>
      <c r="H11" s="104">
        <v>3520491229.4</v>
      </c>
      <c r="I11" s="104">
        <v>1909593504.1999998</v>
      </c>
      <c r="J11" s="104">
        <v>535233568.2</v>
      </c>
      <c r="K11" s="104">
        <v>1075664157</v>
      </c>
      <c r="L11" s="135">
        <v>54.24224574834272</v>
      </c>
      <c r="M11" s="135">
        <v>15.203377407397213</v>
      </c>
      <c r="N11" s="135">
        <v>30.554376844260062</v>
      </c>
      <c r="O11" s="199">
        <v>114.44692851378453</v>
      </c>
      <c r="P11" s="199">
        <v>118.07888954229252</v>
      </c>
      <c r="Q11" s="199">
        <v>126.42917669798115</v>
      </c>
      <c r="R11" s="200">
        <v>103.87614511295958</v>
      </c>
    </row>
    <row r="12" spans="1:18" s="132" customFormat="1" ht="12.75">
      <c r="A12" s="266">
        <v>2</v>
      </c>
      <c r="B12" s="267">
        <v>0</v>
      </c>
      <c r="C12" s="267">
        <v>0</v>
      </c>
      <c r="D12" s="137">
        <v>0</v>
      </c>
      <c r="E12" s="137">
        <v>0</v>
      </c>
      <c r="F12" s="138"/>
      <c r="G12" s="139" t="s">
        <v>278</v>
      </c>
      <c r="H12" s="140">
        <v>345403773.45</v>
      </c>
      <c r="I12" s="152">
        <v>229502182.79</v>
      </c>
      <c r="J12" s="140">
        <v>75679494.66</v>
      </c>
      <c r="K12" s="140">
        <v>40222096</v>
      </c>
      <c r="L12" s="141">
        <v>66.44</v>
      </c>
      <c r="M12" s="141">
        <v>21.91</v>
      </c>
      <c r="N12" s="141">
        <v>11.64</v>
      </c>
      <c r="O12" s="187">
        <v>171.72</v>
      </c>
      <c r="P12" s="187">
        <v>192.97</v>
      </c>
      <c r="Q12" s="187">
        <v>189.94</v>
      </c>
      <c r="R12" s="188">
        <v>94.94</v>
      </c>
    </row>
    <row r="13" spans="1:18" s="107" customFormat="1" ht="15">
      <c r="A13" s="252"/>
      <c r="B13" s="253"/>
      <c r="C13" s="253"/>
      <c r="D13" s="108"/>
      <c r="E13" s="108"/>
      <c r="F13" s="109" t="s">
        <v>279</v>
      </c>
      <c r="G13" s="110"/>
      <c r="H13" s="111">
        <v>527285257.34999996</v>
      </c>
      <c r="I13" s="111">
        <v>132667630.95</v>
      </c>
      <c r="J13" s="111">
        <v>103015070.39999998</v>
      </c>
      <c r="K13" s="111">
        <v>291602556</v>
      </c>
      <c r="L13" s="143">
        <v>25.160504508840887</v>
      </c>
      <c r="M13" s="143">
        <v>19.53687666477292</v>
      </c>
      <c r="N13" s="143">
        <v>55.302618826386194</v>
      </c>
      <c r="O13" s="189">
        <v>105.3471044053502</v>
      </c>
      <c r="P13" s="189">
        <v>115.03936558876904</v>
      </c>
      <c r="Q13" s="189">
        <v>98.4845436127322</v>
      </c>
      <c r="R13" s="190">
        <v>103.92185601097314</v>
      </c>
    </row>
    <row r="14" spans="1:18" ht="12.75">
      <c r="A14" s="266">
        <v>2</v>
      </c>
      <c r="B14" s="267">
        <v>1</v>
      </c>
      <c r="C14" s="267">
        <v>0</v>
      </c>
      <c r="D14" s="137">
        <v>0</v>
      </c>
      <c r="E14" s="137">
        <v>1</v>
      </c>
      <c r="F14" s="162"/>
      <c r="G14" s="19" t="s">
        <v>280</v>
      </c>
      <c r="H14" s="12">
        <v>18917174.59</v>
      </c>
      <c r="I14" s="69">
        <v>3536829.93</v>
      </c>
      <c r="J14" s="12">
        <v>3096046.66</v>
      </c>
      <c r="K14" s="12">
        <v>12284298</v>
      </c>
      <c r="L14" s="75">
        <v>18.69</v>
      </c>
      <c r="M14" s="75">
        <v>16.36</v>
      </c>
      <c r="N14" s="75">
        <v>64.93</v>
      </c>
      <c r="O14" s="191">
        <v>106.09</v>
      </c>
      <c r="P14" s="191">
        <v>101.38</v>
      </c>
      <c r="Q14" s="191">
        <v>109.76</v>
      </c>
      <c r="R14" s="192">
        <v>106.63</v>
      </c>
    </row>
    <row r="15" spans="1:18" s="132" customFormat="1" ht="12.75">
      <c r="A15" s="266">
        <v>2</v>
      </c>
      <c r="B15" s="267">
        <v>2</v>
      </c>
      <c r="C15" s="267">
        <v>0</v>
      </c>
      <c r="D15" s="137">
        <v>0</v>
      </c>
      <c r="E15" s="137">
        <v>1</v>
      </c>
      <c r="F15" s="162"/>
      <c r="G15" s="163" t="s">
        <v>281</v>
      </c>
      <c r="H15" s="129">
        <v>23770947.23</v>
      </c>
      <c r="I15" s="130">
        <v>4581937.61</v>
      </c>
      <c r="J15" s="129">
        <v>3430567.62</v>
      </c>
      <c r="K15" s="129">
        <v>15758442</v>
      </c>
      <c r="L15" s="148">
        <v>19.27</v>
      </c>
      <c r="M15" s="148">
        <v>14.43</v>
      </c>
      <c r="N15" s="148">
        <v>66.29</v>
      </c>
      <c r="O15" s="201">
        <v>100.79</v>
      </c>
      <c r="P15" s="201">
        <v>106.16</v>
      </c>
      <c r="Q15" s="201">
        <v>89.74</v>
      </c>
      <c r="R15" s="202">
        <v>102.03</v>
      </c>
    </row>
    <row r="16" spans="1:18" ht="12.75">
      <c r="A16" s="266">
        <v>2</v>
      </c>
      <c r="B16" s="267">
        <v>3</v>
      </c>
      <c r="C16" s="267">
        <v>0</v>
      </c>
      <c r="D16" s="137">
        <v>0</v>
      </c>
      <c r="E16" s="137">
        <v>1</v>
      </c>
      <c r="F16" s="169"/>
      <c r="G16" s="42" t="s">
        <v>282</v>
      </c>
      <c r="H16" s="12">
        <v>29212605.78</v>
      </c>
      <c r="I16" s="69">
        <v>9131493.76</v>
      </c>
      <c r="J16" s="12">
        <v>3397328.02</v>
      </c>
      <c r="K16" s="12">
        <v>16683784</v>
      </c>
      <c r="L16" s="75">
        <v>31.25</v>
      </c>
      <c r="M16" s="75">
        <v>11.62</v>
      </c>
      <c r="N16" s="75">
        <v>57.11</v>
      </c>
      <c r="O16" s="191">
        <v>98.93</v>
      </c>
      <c r="P16" s="191">
        <v>96.4</v>
      </c>
      <c r="Q16" s="191">
        <v>93.09</v>
      </c>
      <c r="R16" s="192">
        <v>101.68</v>
      </c>
    </row>
    <row r="17" spans="1:18" ht="12.75">
      <c r="A17" s="266">
        <v>2</v>
      </c>
      <c r="B17" s="267">
        <v>4</v>
      </c>
      <c r="C17" s="267">
        <v>0</v>
      </c>
      <c r="D17" s="137">
        <v>0</v>
      </c>
      <c r="E17" s="137">
        <v>1</v>
      </c>
      <c r="F17" s="127"/>
      <c r="G17" s="22" t="s">
        <v>283</v>
      </c>
      <c r="H17" s="12">
        <v>10598027.32</v>
      </c>
      <c r="I17" s="69">
        <v>1765980.9</v>
      </c>
      <c r="J17" s="12">
        <v>2449287.42</v>
      </c>
      <c r="K17" s="12">
        <v>6382759</v>
      </c>
      <c r="L17" s="75">
        <v>16.66</v>
      </c>
      <c r="M17" s="75">
        <v>23.11</v>
      </c>
      <c r="N17" s="75">
        <v>60.22</v>
      </c>
      <c r="O17" s="191">
        <v>108.99</v>
      </c>
      <c r="P17" s="191">
        <v>119.02</v>
      </c>
      <c r="Q17" s="191">
        <v>115.62</v>
      </c>
      <c r="R17" s="192">
        <v>104.26</v>
      </c>
    </row>
    <row r="18" spans="1:18" ht="12.75">
      <c r="A18" s="266">
        <v>2</v>
      </c>
      <c r="B18" s="267">
        <v>5</v>
      </c>
      <c r="C18" s="267">
        <v>0</v>
      </c>
      <c r="D18" s="137">
        <v>0</v>
      </c>
      <c r="E18" s="137">
        <v>1</v>
      </c>
      <c r="F18" s="127"/>
      <c r="G18" s="22" t="s">
        <v>284</v>
      </c>
      <c r="H18" s="12">
        <v>14240387.86</v>
      </c>
      <c r="I18" s="69">
        <v>2080238.7</v>
      </c>
      <c r="J18" s="12">
        <v>4331494.16</v>
      </c>
      <c r="K18" s="12">
        <v>7828655</v>
      </c>
      <c r="L18" s="75">
        <v>14.6</v>
      </c>
      <c r="M18" s="75">
        <v>30.41</v>
      </c>
      <c r="N18" s="75">
        <v>54.97</v>
      </c>
      <c r="O18" s="191">
        <v>88.36</v>
      </c>
      <c r="P18" s="191">
        <v>102.44</v>
      </c>
      <c r="Q18" s="191">
        <v>68.55</v>
      </c>
      <c r="R18" s="192">
        <v>100.79</v>
      </c>
    </row>
    <row r="19" spans="1:18" ht="12.75">
      <c r="A19" s="266">
        <v>2</v>
      </c>
      <c r="B19" s="267">
        <v>6</v>
      </c>
      <c r="C19" s="267">
        <v>0</v>
      </c>
      <c r="D19" s="137">
        <v>0</v>
      </c>
      <c r="E19" s="137">
        <v>1</v>
      </c>
      <c r="F19" s="127"/>
      <c r="G19" s="22" t="s">
        <v>285</v>
      </c>
      <c r="H19" s="12">
        <v>16742209.18</v>
      </c>
      <c r="I19" s="69">
        <v>4138134.25</v>
      </c>
      <c r="J19" s="12">
        <v>5155858.93</v>
      </c>
      <c r="K19" s="12">
        <v>7448216</v>
      </c>
      <c r="L19" s="75">
        <v>24.71</v>
      </c>
      <c r="M19" s="75">
        <v>30.79</v>
      </c>
      <c r="N19" s="75">
        <v>44.48</v>
      </c>
      <c r="O19" s="191">
        <v>103.45</v>
      </c>
      <c r="P19" s="191">
        <v>102.54</v>
      </c>
      <c r="Q19" s="191">
        <v>100.86</v>
      </c>
      <c r="R19" s="192">
        <v>105.85</v>
      </c>
    </row>
    <row r="20" spans="1:18" ht="12.75">
      <c r="A20" s="266">
        <v>2</v>
      </c>
      <c r="B20" s="267">
        <v>7</v>
      </c>
      <c r="C20" s="267">
        <v>0</v>
      </c>
      <c r="D20" s="137">
        <v>0</v>
      </c>
      <c r="E20" s="137">
        <v>1</v>
      </c>
      <c r="F20" s="127"/>
      <c r="G20" s="22" t="s">
        <v>286</v>
      </c>
      <c r="H20" s="12">
        <v>10568099.04</v>
      </c>
      <c r="I20" s="69">
        <v>2262736.78</v>
      </c>
      <c r="J20" s="12">
        <v>2946420.26</v>
      </c>
      <c r="K20" s="12">
        <v>5358942</v>
      </c>
      <c r="L20" s="75">
        <v>21.41</v>
      </c>
      <c r="M20" s="75">
        <v>27.88</v>
      </c>
      <c r="N20" s="75">
        <v>50.7</v>
      </c>
      <c r="O20" s="191">
        <v>108.72</v>
      </c>
      <c r="P20" s="191">
        <v>122.61</v>
      </c>
      <c r="Q20" s="191">
        <v>103.31</v>
      </c>
      <c r="R20" s="192">
        <v>106.69</v>
      </c>
    </row>
    <row r="21" spans="1:18" ht="12.75">
      <c r="A21" s="266">
        <v>2</v>
      </c>
      <c r="B21" s="267">
        <v>8</v>
      </c>
      <c r="C21" s="267">
        <v>0</v>
      </c>
      <c r="D21" s="137">
        <v>0</v>
      </c>
      <c r="E21" s="137">
        <v>1</v>
      </c>
      <c r="F21" s="127"/>
      <c r="G21" s="22" t="s">
        <v>287</v>
      </c>
      <c r="H21" s="12">
        <v>45233208.49</v>
      </c>
      <c r="I21" s="69">
        <v>8911472.79</v>
      </c>
      <c r="J21" s="12">
        <v>8269642.7</v>
      </c>
      <c r="K21" s="12">
        <v>28052093</v>
      </c>
      <c r="L21" s="75">
        <v>19.7</v>
      </c>
      <c r="M21" s="75">
        <v>18.28</v>
      </c>
      <c r="N21" s="75">
        <v>62.01</v>
      </c>
      <c r="O21" s="191">
        <v>105.21</v>
      </c>
      <c r="P21" s="191">
        <v>110.68</v>
      </c>
      <c r="Q21" s="191">
        <v>99.97</v>
      </c>
      <c r="R21" s="192">
        <v>105.19</v>
      </c>
    </row>
    <row r="22" spans="1:18" ht="12.75">
      <c r="A22" s="266">
        <v>2</v>
      </c>
      <c r="B22" s="267">
        <v>9</v>
      </c>
      <c r="C22" s="267">
        <v>0</v>
      </c>
      <c r="D22" s="137">
        <v>0</v>
      </c>
      <c r="E22" s="137">
        <v>1</v>
      </c>
      <c r="F22" s="127"/>
      <c r="G22" s="22" t="s">
        <v>288</v>
      </c>
      <c r="H22" s="12">
        <v>13234255.41</v>
      </c>
      <c r="I22" s="69">
        <v>4685543.85</v>
      </c>
      <c r="J22" s="12">
        <v>5379535.56</v>
      </c>
      <c r="K22" s="12">
        <v>3169176</v>
      </c>
      <c r="L22" s="75">
        <v>35.4</v>
      </c>
      <c r="M22" s="75">
        <v>40.64</v>
      </c>
      <c r="N22" s="75">
        <v>23.94</v>
      </c>
      <c r="O22" s="191">
        <v>99.11</v>
      </c>
      <c r="P22" s="191">
        <v>135.38</v>
      </c>
      <c r="Q22" s="191">
        <v>81.45</v>
      </c>
      <c r="R22" s="192">
        <v>96.41</v>
      </c>
    </row>
    <row r="23" spans="1:18" ht="12.75">
      <c r="A23" s="266">
        <v>2</v>
      </c>
      <c r="B23" s="267">
        <v>10</v>
      </c>
      <c r="C23" s="267">
        <v>0</v>
      </c>
      <c r="D23" s="137">
        <v>0</v>
      </c>
      <c r="E23" s="137">
        <v>1</v>
      </c>
      <c r="F23" s="127"/>
      <c r="G23" s="22" t="s">
        <v>289</v>
      </c>
      <c r="H23" s="12">
        <v>17126926.38</v>
      </c>
      <c r="I23" s="69">
        <v>2466086.72</v>
      </c>
      <c r="J23" s="12">
        <v>4169647.66</v>
      </c>
      <c r="K23" s="12">
        <v>10491192</v>
      </c>
      <c r="L23" s="75">
        <v>14.39</v>
      </c>
      <c r="M23" s="75">
        <v>24.34</v>
      </c>
      <c r="N23" s="75">
        <v>61.25</v>
      </c>
      <c r="O23" s="191">
        <v>105.08</v>
      </c>
      <c r="P23" s="191">
        <v>133.96</v>
      </c>
      <c r="Q23" s="191">
        <v>93.38</v>
      </c>
      <c r="R23" s="192">
        <v>104.99</v>
      </c>
    </row>
    <row r="24" spans="1:18" ht="12.75">
      <c r="A24" s="266">
        <v>2</v>
      </c>
      <c r="B24" s="267">
        <v>11</v>
      </c>
      <c r="C24" s="267">
        <v>0</v>
      </c>
      <c r="D24" s="137">
        <v>0</v>
      </c>
      <c r="E24" s="137">
        <v>1</v>
      </c>
      <c r="F24" s="127"/>
      <c r="G24" s="22" t="s">
        <v>290</v>
      </c>
      <c r="H24" s="12">
        <v>33724183.54</v>
      </c>
      <c r="I24" s="69">
        <v>11000012.14</v>
      </c>
      <c r="J24" s="12">
        <v>5365198.4</v>
      </c>
      <c r="K24" s="12">
        <v>17358973</v>
      </c>
      <c r="L24" s="75">
        <v>32.61</v>
      </c>
      <c r="M24" s="75">
        <v>15.9</v>
      </c>
      <c r="N24" s="75">
        <v>51.47</v>
      </c>
      <c r="O24" s="191">
        <v>113.56</v>
      </c>
      <c r="P24" s="191">
        <v>128.81</v>
      </c>
      <c r="Q24" s="191">
        <v>121.7</v>
      </c>
      <c r="R24" s="192">
        <v>103.65</v>
      </c>
    </row>
    <row r="25" spans="1:18" ht="12.75">
      <c r="A25" s="266">
        <v>2</v>
      </c>
      <c r="B25" s="267">
        <v>12</v>
      </c>
      <c r="C25" s="267">
        <v>0</v>
      </c>
      <c r="D25" s="137">
        <v>0</v>
      </c>
      <c r="E25" s="137">
        <v>1</v>
      </c>
      <c r="F25" s="127"/>
      <c r="G25" s="22" t="s">
        <v>291</v>
      </c>
      <c r="H25" s="12">
        <v>13180588.97</v>
      </c>
      <c r="I25" s="69">
        <v>2213831.45</v>
      </c>
      <c r="J25" s="12">
        <v>2841233.52</v>
      </c>
      <c r="K25" s="12">
        <v>8125524</v>
      </c>
      <c r="L25" s="75">
        <v>16.79</v>
      </c>
      <c r="M25" s="75">
        <v>21.55</v>
      </c>
      <c r="N25" s="75">
        <v>61.64</v>
      </c>
      <c r="O25" s="191">
        <v>105.19</v>
      </c>
      <c r="P25" s="191">
        <v>117.24</v>
      </c>
      <c r="Q25" s="191">
        <v>110.78</v>
      </c>
      <c r="R25" s="192">
        <v>100.59</v>
      </c>
    </row>
    <row r="26" spans="1:18" ht="12.75">
      <c r="A26" s="266">
        <v>2</v>
      </c>
      <c r="B26" s="267">
        <v>13</v>
      </c>
      <c r="C26" s="267">
        <v>0</v>
      </c>
      <c r="D26" s="137">
        <v>0</v>
      </c>
      <c r="E26" s="137">
        <v>1</v>
      </c>
      <c r="F26" s="127"/>
      <c r="G26" s="22" t="s">
        <v>292</v>
      </c>
      <c r="H26" s="12">
        <v>13567884.25</v>
      </c>
      <c r="I26" s="69">
        <v>2432889.7</v>
      </c>
      <c r="J26" s="12">
        <v>4199838.55</v>
      </c>
      <c r="K26" s="12">
        <v>6935156</v>
      </c>
      <c r="L26" s="75">
        <v>17.93</v>
      </c>
      <c r="M26" s="75">
        <v>30.95</v>
      </c>
      <c r="N26" s="75">
        <v>51.11</v>
      </c>
      <c r="O26" s="191">
        <v>97.3</v>
      </c>
      <c r="P26" s="191">
        <v>107.79</v>
      </c>
      <c r="Q26" s="191">
        <v>80.38</v>
      </c>
      <c r="R26" s="192">
        <v>107.32</v>
      </c>
    </row>
    <row r="27" spans="1:18" ht="12.75">
      <c r="A27" s="266">
        <v>2</v>
      </c>
      <c r="B27" s="267">
        <v>14</v>
      </c>
      <c r="C27" s="267">
        <v>0</v>
      </c>
      <c r="D27" s="137">
        <v>0</v>
      </c>
      <c r="E27" s="137">
        <v>1</v>
      </c>
      <c r="F27" s="127"/>
      <c r="G27" s="22" t="s">
        <v>293</v>
      </c>
      <c r="H27" s="12">
        <v>27520419.14</v>
      </c>
      <c r="I27" s="69">
        <v>6305328.75</v>
      </c>
      <c r="J27" s="12">
        <v>5414596.39</v>
      </c>
      <c r="K27" s="12">
        <v>15800494</v>
      </c>
      <c r="L27" s="75">
        <v>22.91</v>
      </c>
      <c r="M27" s="75">
        <v>19.67</v>
      </c>
      <c r="N27" s="75">
        <v>57.41</v>
      </c>
      <c r="O27" s="191">
        <v>105.41</v>
      </c>
      <c r="P27" s="191">
        <v>114.21</v>
      </c>
      <c r="Q27" s="191">
        <v>108.37</v>
      </c>
      <c r="R27" s="192">
        <v>101.35</v>
      </c>
    </row>
    <row r="28" spans="1:18" ht="12.75">
      <c r="A28" s="266">
        <v>2</v>
      </c>
      <c r="B28" s="267">
        <v>15</v>
      </c>
      <c r="C28" s="267">
        <v>0</v>
      </c>
      <c r="D28" s="137">
        <v>0</v>
      </c>
      <c r="E28" s="137">
        <v>1</v>
      </c>
      <c r="F28" s="127"/>
      <c r="G28" s="22" t="s">
        <v>294</v>
      </c>
      <c r="H28" s="12">
        <v>18077816.02</v>
      </c>
      <c r="I28" s="69">
        <v>7591877.58</v>
      </c>
      <c r="J28" s="12">
        <v>2834287.44</v>
      </c>
      <c r="K28" s="12">
        <v>7651651</v>
      </c>
      <c r="L28" s="75">
        <v>41.99</v>
      </c>
      <c r="M28" s="75">
        <v>15.67</v>
      </c>
      <c r="N28" s="75">
        <v>42.32</v>
      </c>
      <c r="O28" s="191">
        <v>129.83</v>
      </c>
      <c r="P28" s="191">
        <v>203.19</v>
      </c>
      <c r="Q28" s="191">
        <v>98.52</v>
      </c>
      <c r="R28" s="192">
        <v>104.67</v>
      </c>
    </row>
    <row r="29" spans="1:18" ht="12.75">
      <c r="A29" s="266">
        <v>2</v>
      </c>
      <c r="B29" s="267">
        <v>16</v>
      </c>
      <c r="C29" s="267">
        <v>0</v>
      </c>
      <c r="D29" s="137">
        <v>0</v>
      </c>
      <c r="E29" s="137">
        <v>1</v>
      </c>
      <c r="F29" s="127"/>
      <c r="G29" s="22" t="s">
        <v>295</v>
      </c>
      <c r="H29" s="12">
        <v>10686702.31</v>
      </c>
      <c r="I29" s="69">
        <v>4483741.83</v>
      </c>
      <c r="J29" s="12">
        <v>1906621.48</v>
      </c>
      <c r="K29" s="12">
        <v>4296339</v>
      </c>
      <c r="L29" s="75">
        <v>41.95</v>
      </c>
      <c r="M29" s="75">
        <v>17.84</v>
      </c>
      <c r="N29" s="75">
        <v>40.2</v>
      </c>
      <c r="O29" s="191">
        <v>88.13</v>
      </c>
      <c r="P29" s="191">
        <v>77.48</v>
      </c>
      <c r="Q29" s="191">
        <v>105.69</v>
      </c>
      <c r="R29" s="192">
        <v>94.74</v>
      </c>
    </row>
    <row r="30" spans="1:18" ht="12.75">
      <c r="A30" s="266">
        <v>2</v>
      </c>
      <c r="B30" s="267">
        <v>17</v>
      </c>
      <c r="C30" s="267">
        <v>0</v>
      </c>
      <c r="D30" s="137">
        <v>0</v>
      </c>
      <c r="E30" s="137">
        <v>1</v>
      </c>
      <c r="F30" s="127"/>
      <c r="G30" s="22" t="s">
        <v>296</v>
      </c>
      <c r="H30" s="12">
        <v>13438497.63</v>
      </c>
      <c r="I30" s="69">
        <v>2484627.6</v>
      </c>
      <c r="J30" s="12">
        <v>2301509.03</v>
      </c>
      <c r="K30" s="12">
        <v>8652361</v>
      </c>
      <c r="L30" s="75">
        <v>18.48</v>
      </c>
      <c r="M30" s="75">
        <v>17.12</v>
      </c>
      <c r="N30" s="75">
        <v>64.38</v>
      </c>
      <c r="O30" s="191">
        <v>108.09</v>
      </c>
      <c r="P30" s="191">
        <v>158.86</v>
      </c>
      <c r="Q30" s="191">
        <v>88.61</v>
      </c>
      <c r="R30" s="192">
        <v>104.6</v>
      </c>
    </row>
    <row r="31" spans="1:18" ht="12.75">
      <c r="A31" s="266">
        <v>2</v>
      </c>
      <c r="B31" s="267">
        <v>18</v>
      </c>
      <c r="C31" s="267">
        <v>0</v>
      </c>
      <c r="D31" s="137">
        <v>0</v>
      </c>
      <c r="E31" s="137">
        <v>1</v>
      </c>
      <c r="F31" s="127"/>
      <c r="G31" s="22" t="s">
        <v>297</v>
      </c>
      <c r="H31" s="12">
        <v>8869139.25</v>
      </c>
      <c r="I31" s="69">
        <v>2427324.2</v>
      </c>
      <c r="J31" s="12">
        <v>1904430.05</v>
      </c>
      <c r="K31" s="12">
        <v>4537385</v>
      </c>
      <c r="L31" s="75">
        <v>27.36</v>
      </c>
      <c r="M31" s="75">
        <v>21.47</v>
      </c>
      <c r="N31" s="75">
        <v>51.15</v>
      </c>
      <c r="O31" s="191">
        <v>112.16</v>
      </c>
      <c r="P31" s="191">
        <v>123.62</v>
      </c>
      <c r="Q31" s="191">
        <v>100.76</v>
      </c>
      <c r="R31" s="192">
        <v>111.94</v>
      </c>
    </row>
    <row r="32" spans="1:18" ht="12.75">
      <c r="A32" s="266">
        <v>2</v>
      </c>
      <c r="B32" s="267">
        <v>19</v>
      </c>
      <c r="C32" s="267">
        <v>0</v>
      </c>
      <c r="D32" s="137">
        <v>0</v>
      </c>
      <c r="E32" s="137">
        <v>1</v>
      </c>
      <c r="F32" s="127"/>
      <c r="G32" s="22" t="s">
        <v>298</v>
      </c>
      <c r="H32" s="12">
        <v>37209684.6</v>
      </c>
      <c r="I32" s="69">
        <v>7709074.55</v>
      </c>
      <c r="J32" s="12">
        <v>4849462.05</v>
      </c>
      <c r="K32" s="12">
        <v>24651148</v>
      </c>
      <c r="L32" s="75">
        <v>20.71</v>
      </c>
      <c r="M32" s="75">
        <v>13.03</v>
      </c>
      <c r="N32" s="75">
        <v>66.24</v>
      </c>
      <c r="O32" s="191">
        <v>104.75</v>
      </c>
      <c r="P32" s="191">
        <v>102.44</v>
      </c>
      <c r="Q32" s="191">
        <v>102.66</v>
      </c>
      <c r="R32" s="192">
        <v>105.93</v>
      </c>
    </row>
    <row r="33" spans="1:18" ht="12.75">
      <c r="A33" s="266">
        <v>2</v>
      </c>
      <c r="B33" s="267">
        <v>20</v>
      </c>
      <c r="C33" s="267">
        <v>0</v>
      </c>
      <c r="D33" s="137">
        <v>0</v>
      </c>
      <c r="E33" s="137">
        <v>1</v>
      </c>
      <c r="F33" s="127"/>
      <c r="G33" s="22" t="s">
        <v>299</v>
      </c>
      <c r="H33" s="12">
        <v>17810881.01</v>
      </c>
      <c r="I33" s="69">
        <v>5176573.26</v>
      </c>
      <c r="J33" s="12">
        <v>3435550.75</v>
      </c>
      <c r="K33" s="12">
        <v>9198757</v>
      </c>
      <c r="L33" s="75">
        <v>29.06</v>
      </c>
      <c r="M33" s="75">
        <v>19.28</v>
      </c>
      <c r="N33" s="75">
        <v>51.64</v>
      </c>
      <c r="O33" s="191">
        <v>108.71</v>
      </c>
      <c r="P33" s="191">
        <v>125.17</v>
      </c>
      <c r="Q33" s="191">
        <v>94.97</v>
      </c>
      <c r="R33" s="192">
        <v>106.59</v>
      </c>
    </row>
    <row r="34" spans="1:18" ht="12.75">
      <c r="A34" s="266">
        <v>2</v>
      </c>
      <c r="B34" s="267">
        <v>21</v>
      </c>
      <c r="C34" s="267">
        <v>0</v>
      </c>
      <c r="D34" s="137">
        <v>0</v>
      </c>
      <c r="E34" s="137">
        <v>1</v>
      </c>
      <c r="F34" s="127"/>
      <c r="G34" s="22" t="s">
        <v>300</v>
      </c>
      <c r="H34" s="12">
        <v>38297764.86</v>
      </c>
      <c r="I34" s="69">
        <v>8735837.1</v>
      </c>
      <c r="J34" s="12">
        <v>6294340.76</v>
      </c>
      <c r="K34" s="12">
        <v>23267587</v>
      </c>
      <c r="L34" s="75">
        <v>22.81</v>
      </c>
      <c r="M34" s="75">
        <v>16.43</v>
      </c>
      <c r="N34" s="75">
        <v>60.75</v>
      </c>
      <c r="O34" s="191">
        <v>106.51</v>
      </c>
      <c r="P34" s="191">
        <v>118.65</v>
      </c>
      <c r="Q34" s="191">
        <v>101.28</v>
      </c>
      <c r="R34" s="192">
        <v>103.97</v>
      </c>
    </row>
    <row r="35" spans="1:18" ht="12.75">
      <c r="A35" s="266">
        <v>2</v>
      </c>
      <c r="B35" s="267">
        <v>22</v>
      </c>
      <c r="C35" s="267">
        <v>0</v>
      </c>
      <c r="D35" s="137">
        <v>0</v>
      </c>
      <c r="E35" s="137">
        <v>1</v>
      </c>
      <c r="F35" s="127"/>
      <c r="G35" s="22" t="s">
        <v>301</v>
      </c>
      <c r="H35" s="12">
        <v>15492187.59</v>
      </c>
      <c r="I35" s="69">
        <v>3480383.18</v>
      </c>
      <c r="J35" s="12">
        <v>3131425.41</v>
      </c>
      <c r="K35" s="12">
        <v>8880379</v>
      </c>
      <c r="L35" s="75">
        <v>22.46</v>
      </c>
      <c r="M35" s="75">
        <v>20.21</v>
      </c>
      <c r="N35" s="75">
        <v>57.32</v>
      </c>
      <c r="O35" s="191">
        <v>116.02</v>
      </c>
      <c r="P35" s="191">
        <v>220.73</v>
      </c>
      <c r="Q35" s="191">
        <v>106.52</v>
      </c>
      <c r="R35" s="192">
        <v>100.49</v>
      </c>
    </row>
    <row r="36" spans="1:18" ht="12.75">
      <c r="A36" s="266">
        <v>2</v>
      </c>
      <c r="B36" s="267">
        <v>23</v>
      </c>
      <c r="C36" s="267">
        <v>0</v>
      </c>
      <c r="D36" s="137">
        <v>0</v>
      </c>
      <c r="E36" s="137">
        <v>1</v>
      </c>
      <c r="F36" s="127"/>
      <c r="G36" s="22" t="s">
        <v>302</v>
      </c>
      <c r="H36" s="12">
        <v>22078876.88</v>
      </c>
      <c r="I36" s="69">
        <v>9472477.23</v>
      </c>
      <c r="J36" s="12">
        <v>4133202.65</v>
      </c>
      <c r="K36" s="12">
        <v>8473197</v>
      </c>
      <c r="L36" s="75">
        <v>42.9</v>
      </c>
      <c r="M36" s="75">
        <v>18.72</v>
      </c>
      <c r="N36" s="75">
        <v>38.37</v>
      </c>
      <c r="O36" s="191">
        <v>112.41</v>
      </c>
      <c r="P36" s="191">
        <v>105.86</v>
      </c>
      <c r="Q36" s="191">
        <v>134.06</v>
      </c>
      <c r="R36" s="192">
        <v>111.35</v>
      </c>
    </row>
    <row r="37" spans="1:18" ht="12.75">
      <c r="A37" s="266">
        <v>2</v>
      </c>
      <c r="B37" s="267">
        <v>24</v>
      </c>
      <c r="C37" s="267">
        <v>0</v>
      </c>
      <c r="D37" s="137">
        <v>0</v>
      </c>
      <c r="E37" s="137">
        <v>1</v>
      </c>
      <c r="F37" s="127"/>
      <c r="G37" s="22" t="s">
        <v>303</v>
      </c>
      <c r="H37" s="12">
        <v>23182452.04</v>
      </c>
      <c r="I37" s="69">
        <v>5899045.44</v>
      </c>
      <c r="J37" s="12">
        <v>5466422.6</v>
      </c>
      <c r="K37" s="12">
        <v>11816984</v>
      </c>
      <c r="L37" s="75">
        <v>25.44</v>
      </c>
      <c r="M37" s="75">
        <v>23.58</v>
      </c>
      <c r="N37" s="75">
        <v>50.97</v>
      </c>
      <c r="O37" s="191">
        <v>102.73</v>
      </c>
      <c r="P37" s="191">
        <v>107.29</v>
      </c>
      <c r="Q37" s="191">
        <v>103.1</v>
      </c>
      <c r="R37" s="192">
        <v>100.43</v>
      </c>
    </row>
    <row r="38" spans="1:18" ht="12.75">
      <c r="A38" s="266">
        <v>2</v>
      </c>
      <c r="B38" s="267">
        <v>25</v>
      </c>
      <c r="C38" s="267">
        <v>0</v>
      </c>
      <c r="D38" s="137">
        <v>0</v>
      </c>
      <c r="E38" s="137">
        <v>1</v>
      </c>
      <c r="F38" s="127"/>
      <c r="G38" s="22" t="s">
        <v>304</v>
      </c>
      <c r="H38" s="12">
        <v>22441392.82</v>
      </c>
      <c r="I38" s="69">
        <v>7451265.82</v>
      </c>
      <c r="J38" s="12">
        <v>4021851</v>
      </c>
      <c r="K38" s="12">
        <v>10968276</v>
      </c>
      <c r="L38" s="75">
        <v>33.2</v>
      </c>
      <c r="M38" s="75">
        <v>17.92</v>
      </c>
      <c r="N38" s="75">
        <v>48.87</v>
      </c>
      <c r="O38" s="191">
        <v>101.37</v>
      </c>
      <c r="P38" s="191">
        <v>100.47</v>
      </c>
      <c r="Q38" s="191">
        <v>91.89</v>
      </c>
      <c r="R38" s="192">
        <v>106.02</v>
      </c>
    </row>
    <row r="39" spans="1:18" ht="12.75">
      <c r="A39" s="266">
        <v>2</v>
      </c>
      <c r="B39" s="267">
        <v>26</v>
      </c>
      <c r="C39" s="267">
        <v>0</v>
      </c>
      <c r="D39" s="137">
        <v>0</v>
      </c>
      <c r="E39" s="137">
        <v>1</v>
      </c>
      <c r="F39" s="127"/>
      <c r="G39" s="22" t="s">
        <v>305</v>
      </c>
      <c r="H39" s="12">
        <v>12062945.16</v>
      </c>
      <c r="I39" s="69">
        <v>2242885.83</v>
      </c>
      <c r="J39" s="12">
        <v>2289271.33</v>
      </c>
      <c r="K39" s="12">
        <v>7530788</v>
      </c>
      <c r="L39" s="75">
        <v>18.59</v>
      </c>
      <c r="M39" s="75">
        <v>18.97</v>
      </c>
      <c r="N39" s="75">
        <v>62.42</v>
      </c>
      <c r="O39" s="191">
        <v>109.83</v>
      </c>
      <c r="P39" s="191">
        <v>141.76</v>
      </c>
      <c r="Q39" s="191">
        <v>117.45</v>
      </c>
      <c r="R39" s="192">
        <v>101.05</v>
      </c>
    </row>
    <row r="40" spans="1:18" s="107" customFormat="1" ht="15">
      <c r="A40" s="252"/>
      <c r="B40" s="253"/>
      <c r="C40" s="253"/>
      <c r="D40" s="108"/>
      <c r="E40" s="108"/>
      <c r="F40" s="121" t="s">
        <v>306</v>
      </c>
      <c r="G40" s="122"/>
      <c r="H40" s="123">
        <v>1043739069.99</v>
      </c>
      <c r="I40" s="123">
        <v>686653812.91</v>
      </c>
      <c r="J40" s="123">
        <v>98816169.07999998</v>
      </c>
      <c r="K40" s="123">
        <v>258269088</v>
      </c>
      <c r="L40" s="150">
        <v>65.78788057790908</v>
      </c>
      <c r="M40" s="150">
        <v>9.467516539449534</v>
      </c>
      <c r="N40" s="150">
        <v>24.74460288264139</v>
      </c>
      <c r="O40" s="195">
        <v>115.34703234932351</v>
      </c>
      <c r="P40" s="195">
        <v>117.27902628761339</v>
      </c>
      <c r="Q40" s="195">
        <v>128.87596132168682</v>
      </c>
      <c r="R40" s="196">
        <v>106.4123741312422</v>
      </c>
    </row>
    <row r="41" spans="1:18" ht="12.75">
      <c r="A41" s="266">
        <v>2</v>
      </c>
      <c r="B41" s="267">
        <v>61</v>
      </c>
      <c r="C41" s="267">
        <v>0</v>
      </c>
      <c r="D41" s="137">
        <v>0</v>
      </c>
      <c r="E41" s="137">
        <v>2</v>
      </c>
      <c r="F41" s="24"/>
      <c r="G41" s="22" t="s">
        <v>307</v>
      </c>
      <c r="H41" s="12">
        <v>85917414.04</v>
      </c>
      <c r="I41" s="69">
        <v>39092801.86</v>
      </c>
      <c r="J41" s="12">
        <v>12838443.18</v>
      </c>
      <c r="K41" s="12">
        <v>33986169</v>
      </c>
      <c r="L41" s="75">
        <v>45.5</v>
      </c>
      <c r="M41" s="75">
        <v>14.94</v>
      </c>
      <c r="N41" s="75">
        <v>39.55</v>
      </c>
      <c r="O41" s="191">
        <v>109.29</v>
      </c>
      <c r="P41" s="191">
        <v>109.99</v>
      </c>
      <c r="Q41" s="191">
        <v>121.45</v>
      </c>
      <c r="R41" s="192">
        <v>104.57</v>
      </c>
    </row>
    <row r="42" spans="1:18" ht="12.75">
      <c r="A42" s="266">
        <v>2</v>
      </c>
      <c r="B42" s="267">
        <v>62</v>
      </c>
      <c r="C42" s="267">
        <v>0</v>
      </c>
      <c r="D42" s="137">
        <v>0</v>
      </c>
      <c r="E42" s="137">
        <v>2</v>
      </c>
      <c r="F42" s="24"/>
      <c r="G42" s="22" t="s">
        <v>308</v>
      </c>
      <c r="H42" s="12">
        <v>108071848.32</v>
      </c>
      <c r="I42" s="69">
        <v>51992069.38</v>
      </c>
      <c r="J42" s="12">
        <v>13118800.94</v>
      </c>
      <c r="K42" s="12">
        <v>42960978</v>
      </c>
      <c r="L42" s="75">
        <v>48.1</v>
      </c>
      <c r="M42" s="75">
        <v>12.13</v>
      </c>
      <c r="N42" s="75">
        <v>39.75</v>
      </c>
      <c r="O42" s="191">
        <v>111.18</v>
      </c>
      <c r="P42" s="191">
        <v>115.06</v>
      </c>
      <c r="Q42" s="191">
        <v>111.89</v>
      </c>
      <c r="R42" s="192">
        <v>106.63</v>
      </c>
    </row>
    <row r="43" spans="1:18" ht="12.75">
      <c r="A43" s="266">
        <v>2</v>
      </c>
      <c r="B43" s="267">
        <v>64</v>
      </c>
      <c r="C43" s="267">
        <v>0</v>
      </c>
      <c r="D43" s="137">
        <v>0</v>
      </c>
      <c r="E43" s="137">
        <v>2</v>
      </c>
      <c r="F43" s="24"/>
      <c r="G43" s="22" t="s">
        <v>309</v>
      </c>
      <c r="H43" s="12">
        <v>849749807.63</v>
      </c>
      <c r="I43" s="69">
        <v>595568941.67</v>
      </c>
      <c r="J43" s="12">
        <v>72858924.96</v>
      </c>
      <c r="K43" s="12">
        <v>181321941</v>
      </c>
      <c r="L43" s="75">
        <v>70.08</v>
      </c>
      <c r="M43" s="75">
        <v>8.57</v>
      </c>
      <c r="N43" s="75">
        <v>21.33</v>
      </c>
      <c r="O43" s="191">
        <v>116.55</v>
      </c>
      <c r="P43" s="191">
        <v>117.99</v>
      </c>
      <c r="Q43" s="191">
        <v>133.97</v>
      </c>
      <c r="R43" s="192">
        <v>106.71</v>
      </c>
    </row>
    <row r="44" spans="1:18" s="107" customFormat="1" ht="15">
      <c r="A44" s="252"/>
      <c r="B44" s="253"/>
      <c r="C44" s="253"/>
      <c r="D44" s="108"/>
      <c r="E44" s="108"/>
      <c r="F44" s="121" t="s">
        <v>310</v>
      </c>
      <c r="G44" s="122"/>
      <c r="H44" s="123">
        <v>1604063128.6100001</v>
      </c>
      <c r="I44" s="123">
        <v>860769877.55</v>
      </c>
      <c r="J44" s="123">
        <v>257722834.06</v>
      </c>
      <c r="K44" s="123">
        <v>485570417</v>
      </c>
      <c r="L44" s="150">
        <v>53.66184548459134</v>
      </c>
      <c r="M44" s="150">
        <v>16.066876013996378</v>
      </c>
      <c r="N44" s="150">
        <v>30.27127850141227</v>
      </c>
      <c r="O44" s="195">
        <v>109.1522757201612</v>
      </c>
      <c r="P44" s="195">
        <v>107.93636503008825</v>
      </c>
      <c r="Q44" s="195">
        <v>127.44191972280223</v>
      </c>
      <c r="R44" s="196">
        <v>103.34411671591982</v>
      </c>
    </row>
    <row r="45" spans="1:18" s="107" customFormat="1" ht="15">
      <c r="A45" s="252"/>
      <c r="B45" s="253"/>
      <c r="C45" s="253"/>
      <c r="D45" s="108"/>
      <c r="E45" s="108"/>
      <c r="F45" s="121" t="s">
        <v>311</v>
      </c>
      <c r="G45" s="122"/>
      <c r="H45" s="123">
        <v>583456619.8300002</v>
      </c>
      <c r="I45" s="123">
        <v>347917015.23999995</v>
      </c>
      <c r="J45" s="123">
        <v>85612335.58999999</v>
      </c>
      <c r="K45" s="123">
        <v>149927269</v>
      </c>
      <c r="L45" s="150">
        <v>59.63031413395762</v>
      </c>
      <c r="M45" s="150">
        <v>14.673299210307114</v>
      </c>
      <c r="N45" s="150">
        <v>25.696386655735232</v>
      </c>
      <c r="O45" s="195">
        <v>109.12278947101935</v>
      </c>
      <c r="P45" s="195">
        <v>107.61146204255594</v>
      </c>
      <c r="Q45" s="195">
        <v>122.98804210350771</v>
      </c>
      <c r="R45" s="196">
        <v>105.76120181112356</v>
      </c>
    </row>
    <row r="46" spans="1:18" ht="12.75">
      <c r="A46" s="266">
        <v>2</v>
      </c>
      <c r="B46" s="267">
        <v>2</v>
      </c>
      <c r="C46" s="267">
        <v>1</v>
      </c>
      <c r="D46" s="137">
        <v>1</v>
      </c>
      <c r="E46" s="137">
        <v>0</v>
      </c>
      <c r="F46" s="127"/>
      <c r="G46" s="22" t="s">
        <v>312</v>
      </c>
      <c r="H46" s="12">
        <v>22547844.86</v>
      </c>
      <c r="I46" s="69">
        <v>10772026.5</v>
      </c>
      <c r="J46" s="12">
        <v>4338108.36</v>
      </c>
      <c r="K46" s="12">
        <v>7437710</v>
      </c>
      <c r="L46" s="75">
        <v>47.77</v>
      </c>
      <c r="M46" s="75">
        <v>19.23</v>
      </c>
      <c r="N46" s="75">
        <v>32.98</v>
      </c>
      <c r="O46" s="191">
        <v>117.84</v>
      </c>
      <c r="P46" s="191">
        <v>121.5</v>
      </c>
      <c r="Q46" s="191">
        <v>121.95</v>
      </c>
      <c r="R46" s="192">
        <v>110.83</v>
      </c>
    </row>
    <row r="47" spans="1:18" ht="12.75">
      <c r="A47" s="266">
        <v>2</v>
      </c>
      <c r="B47" s="267">
        <v>21</v>
      </c>
      <c r="C47" s="267">
        <v>1</v>
      </c>
      <c r="D47" s="137">
        <v>1</v>
      </c>
      <c r="E47" s="137">
        <v>0</v>
      </c>
      <c r="F47" s="127"/>
      <c r="G47" s="22" t="s">
        <v>313</v>
      </c>
      <c r="H47" s="12">
        <v>10471012.55</v>
      </c>
      <c r="I47" s="69">
        <v>4473533.85</v>
      </c>
      <c r="J47" s="12">
        <v>1846352.7</v>
      </c>
      <c r="K47" s="12">
        <v>4151126</v>
      </c>
      <c r="L47" s="75">
        <v>42.72</v>
      </c>
      <c r="M47" s="75">
        <v>17.63</v>
      </c>
      <c r="N47" s="75">
        <v>39.64</v>
      </c>
      <c r="O47" s="191">
        <v>101.62</v>
      </c>
      <c r="P47" s="191">
        <v>96.18</v>
      </c>
      <c r="Q47" s="191">
        <v>110.18</v>
      </c>
      <c r="R47" s="192">
        <v>104.38</v>
      </c>
    </row>
    <row r="48" spans="1:18" ht="12.75">
      <c r="A48" s="266">
        <v>2</v>
      </c>
      <c r="B48" s="267">
        <v>1</v>
      </c>
      <c r="C48" s="267">
        <v>1</v>
      </c>
      <c r="D48" s="137">
        <v>1</v>
      </c>
      <c r="E48" s="137">
        <v>0</v>
      </c>
      <c r="F48" s="127"/>
      <c r="G48" s="22" t="s">
        <v>314</v>
      </c>
      <c r="H48" s="12">
        <v>34120758.47</v>
      </c>
      <c r="I48" s="69">
        <v>22836521.39</v>
      </c>
      <c r="J48" s="12">
        <v>3831200.08</v>
      </c>
      <c r="K48" s="12">
        <v>7453037</v>
      </c>
      <c r="L48" s="75">
        <v>66.92</v>
      </c>
      <c r="M48" s="75">
        <v>11.22</v>
      </c>
      <c r="N48" s="75">
        <v>21.84</v>
      </c>
      <c r="O48" s="191">
        <v>122.71</v>
      </c>
      <c r="P48" s="191">
        <v>132.44</v>
      </c>
      <c r="Q48" s="191">
        <v>108.71</v>
      </c>
      <c r="R48" s="192">
        <v>105.87</v>
      </c>
    </row>
    <row r="49" spans="1:18" ht="12.75">
      <c r="A49" s="266">
        <v>2</v>
      </c>
      <c r="B49" s="267">
        <v>9</v>
      </c>
      <c r="C49" s="267">
        <v>1</v>
      </c>
      <c r="D49" s="137">
        <v>1</v>
      </c>
      <c r="E49" s="137">
        <v>0</v>
      </c>
      <c r="F49" s="127"/>
      <c r="G49" s="22" t="s">
        <v>315</v>
      </c>
      <c r="H49" s="12">
        <v>9004590.6</v>
      </c>
      <c r="I49" s="69">
        <v>3611841.96</v>
      </c>
      <c r="J49" s="12">
        <v>1368727.64</v>
      </c>
      <c r="K49" s="12">
        <v>4024021</v>
      </c>
      <c r="L49" s="75">
        <v>40.11</v>
      </c>
      <c r="M49" s="75">
        <v>15.2</v>
      </c>
      <c r="N49" s="75">
        <v>44.68</v>
      </c>
      <c r="O49" s="191">
        <v>90.55</v>
      </c>
      <c r="P49" s="191">
        <v>82.07</v>
      </c>
      <c r="Q49" s="191">
        <v>98.39</v>
      </c>
      <c r="R49" s="192">
        <v>96.92</v>
      </c>
    </row>
    <row r="50" spans="1:18" ht="12.75">
      <c r="A50" s="266">
        <v>2</v>
      </c>
      <c r="B50" s="267">
        <v>8</v>
      </c>
      <c r="C50" s="267">
        <v>1</v>
      </c>
      <c r="D50" s="137">
        <v>1</v>
      </c>
      <c r="E50" s="137">
        <v>0</v>
      </c>
      <c r="F50" s="127"/>
      <c r="G50" s="22" t="s">
        <v>316</v>
      </c>
      <c r="H50" s="12">
        <v>3846532.1</v>
      </c>
      <c r="I50" s="69">
        <v>1985403.98</v>
      </c>
      <c r="J50" s="12">
        <v>467630.12</v>
      </c>
      <c r="K50" s="12">
        <v>1393498</v>
      </c>
      <c r="L50" s="75">
        <v>51.61</v>
      </c>
      <c r="M50" s="75">
        <v>12.15</v>
      </c>
      <c r="N50" s="75">
        <v>36.22</v>
      </c>
      <c r="O50" s="191">
        <v>98.02</v>
      </c>
      <c r="P50" s="191">
        <v>98.22</v>
      </c>
      <c r="Q50" s="191">
        <v>108.45</v>
      </c>
      <c r="R50" s="192">
        <v>94.68</v>
      </c>
    </row>
    <row r="51" spans="1:18" ht="12.75">
      <c r="A51" s="266">
        <v>2</v>
      </c>
      <c r="B51" s="267">
        <v>2</v>
      </c>
      <c r="C51" s="267">
        <v>2</v>
      </c>
      <c r="D51" s="137">
        <v>1</v>
      </c>
      <c r="E51" s="137">
        <v>0</v>
      </c>
      <c r="F51" s="127"/>
      <c r="G51" s="22" t="s">
        <v>317</v>
      </c>
      <c r="H51" s="12">
        <v>23825108.3</v>
      </c>
      <c r="I51" s="69">
        <v>12110061.61</v>
      </c>
      <c r="J51" s="12">
        <v>5190050.69</v>
      </c>
      <c r="K51" s="12">
        <v>6524996</v>
      </c>
      <c r="L51" s="75">
        <v>50.82</v>
      </c>
      <c r="M51" s="75">
        <v>21.78</v>
      </c>
      <c r="N51" s="75">
        <v>27.38</v>
      </c>
      <c r="O51" s="191">
        <v>113.32</v>
      </c>
      <c r="P51" s="191">
        <v>101.81</v>
      </c>
      <c r="Q51" s="191">
        <v>152.42</v>
      </c>
      <c r="R51" s="192">
        <v>113.97</v>
      </c>
    </row>
    <row r="52" spans="1:18" ht="12.75">
      <c r="A52" s="266">
        <v>2</v>
      </c>
      <c r="B52" s="267">
        <v>3</v>
      </c>
      <c r="C52" s="267">
        <v>1</v>
      </c>
      <c r="D52" s="137">
        <v>1</v>
      </c>
      <c r="E52" s="137">
        <v>0</v>
      </c>
      <c r="F52" s="127"/>
      <c r="G52" s="22" t="s">
        <v>318</v>
      </c>
      <c r="H52" s="12">
        <v>57006529.02</v>
      </c>
      <c r="I52" s="69">
        <v>39352439.88</v>
      </c>
      <c r="J52" s="12">
        <v>5878560.14</v>
      </c>
      <c r="K52" s="12">
        <v>11775529</v>
      </c>
      <c r="L52" s="75">
        <v>69.03</v>
      </c>
      <c r="M52" s="75">
        <v>10.31</v>
      </c>
      <c r="N52" s="75">
        <v>20.65</v>
      </c>
      <c r="O52" s="191">
        <v>107.84</v>
      </c>
      <c r="P52" s="191">
        <v>106.79</v>
      </c>
      <c r="Q52" s="191">
        <v>124.71</v>
      </c>
      <c r="R52" s="192">
        <v>104.22</v>
      </c>
    </row>
    <row r="53" spans="1:18" ht="12.75">
      <c r="A53" s="266">
        <v>2</v>
      </c>
      <c r="B53" s="267">
        <v>5</v>
      </c>
      <c r="C53" s="267">
        <v>1</v>
      </c>
      <c r="D53" s="137">
        <v>1</v>
      </c>
      <c r="E53" s="137">
        <v>0</v>
      </c>
      <c r="F53" s="127"/>
      <c r="G53" s="22" t="s">
        <v>319</v>
      </c>
      <c r="H53" s="12">
        <v>16110945.29</v>
      </c>
      <c r="I53" s="69">
        <v>8209683.1</v>
      </c>
      <c r="J53" s="12">
        <v>3021640.19</v>
      </c>
      <c r="K53" s="12">
        <v>4879622</v>
      </c>
      <c r="L53" s="75">
        <v>50.95</v>
      </c>
      <c r="M53" s="75">
        <v>18.75</v>
      </c>
      <c r="N53" s="75">
        <v>30.28</v>
      </c>
      <c r="O53" s="191">
        <v>109.49</v>
      </c>
      <c r="P53" s="191">
        <v>100.62</v>
      </c>
      <c r="Q53" s="191">
        <v>156.99</v>
      </c>
      <c r="R53" s="192">
        <v>105.38</v>
      </c>
    </row>
    <row r="54" spans="1:18" ht="12.75">
      <c r="A54" s="266">
        <v>2</v>
      </c>
      <c r="B54" s="267">
        <v>21</v>
      </c>
      <c r="C54" s="267">
        <v>2</v>
      </c>
      <c r="D54" s="137">
        <v>1</v>
      </c>
      <c r="E54" s="137">
        <v>0</v>
      </c>
      <c r="F54" s="127"/>
      <c r="G54" s="22" t="s">
        <v>320</v>
      </c>
      <c r="H54" s="12">
        <v>3525128.52</v>
      </c>
      <c r="I54" s="69">
        <v>1570282.55</v>
      </c>
      <c r="J54" s="12">
        <v>505649.97</v>
      </c>
      <c r="K54" s="12">
        <v>1449196</v>
      </c>
      <c r="L54" s="75">
        <v>44.54</v>
      </c>
      <c r="M54" s="75">
        <v>14.34</v>
      </c>
      <c r="N54" s="75">
        <v>41.11</v>
      </c>
      <c r="O54" s="191">
        <v>106.77</v>
      </c>
      <c r="P54" s="191">
        <v>116.15</v>
      </c>
      <c r="Q54" s="191">
        <v>102.69</v>
      </c>
      <c r="R54" s="192">
        <v>99.45</v>
      </c>
    </row>
    <row r="55" spans="1:18" ht="12.75">
      <c r="A55" s="266">
        <v>2</v>
      </c>
      <c r="B55" s="267">
        <v>7</v>
      </c>
      <c r="C55" s="267">
        <v>1</v>
      </c>
      <c r="D55" s="137">
        <v>1</v>
      </c>
      <c r="E55" s="137">
        <v>0</v>
      </c>
      <c r="F55" s="127"/>
      <c r="G55" s="22" t="s">
        <v>321</v>
      </c>
      <c r="H55" s="12">
        <v>14309600.83</v>
      </c>
      <c r="I55" s="69">
        <v>7733783.83</v>
      </c>
      <c r="J55" s="12">
        <v>2016730</v>
      </c>
      <c r="K55" s="12">
        <v>4559087</v>
      </c>
      <c r="L55" s="75">
        <v>54.04</v>
      </c>
      <c r="M55" s="75">
        <v>14.09</v>
      </c>
      <c r="N55" s="75">
        <v>31.86</v>
      </c>
      <c r="O55" s="191">
        <v>116.52</v>
      </c>
      <c r="P55" s="191">
        <v>126.92</v>
      </c>
      <c r="Q55" s="191">
        <v>104.79</v>
      </c>
      <c r="R55" s="192">
        <v>106.95</v>
      </c>
    </row>
    <row r="56" spans="1:18" ht="12.75">
      <c r="A56" s="266">
        <v>2</v>
      </c>
      <c r="B56" s="267">
        <v>6</v>
      </c>
      <c r="C56" s="267">
        <v>1</v>
      </c>
      <c r="D56" s="137">
        <v>1</v>
      </c>
      <c r="E56" s="137">
        <v>0</v>
      </c>
      <c r="F56" s="127"/>
      <c r="G56" s="22" t="s">
        <v>322</v>
      </c>
      <c r="H56" s="12">
        <v>6329051.69</v>
      </c>
      <c r="I56" s="69">
        <v>4731753.87</v>
      </c>
      <c r="J56" s="12">
        <v>396170.82</v>
      </c>
      <c r="K56" s="12">
        <v>1201127</v>
      </c>
      <c r="L56" s="75">
        <v>74.76</v>
      </c>
      <c r="M56" s="75">
        <v>6.25</v>
      </c>
      <c r="N56" s="75">
        <v>18.97</v>
      </c>
      <c r="O56" s="191">
        <v>108.67</v>
      </c>
      <c r="P56" s="191">
        <v>108.52</v>
      </c>
      <c r="Q56" s="191">
        <v>120.24</v>
      </c>
      <c r="R56" s="192">
        <v>105.89</v>
      </c>
    </row>
    <row r="57" spans="1:18" ht="12.75">
      <c r="A57" s="266">
        <v>2</v>
      </c>
      <c r="B57" s="267">
        <v>8</v>
      </c>
      <c r="C57" s="267">
        <v>2</v>
      </c>
      <c r="D57" s="137">
        <v>1</v>
      </c>
      <c r="E57" s="137">
        <v>0</v>
      </c>
      <c r="F57" s="127"/>
      <c r="G57" s="22" t="s">
        <v>323</v>
      </c>
      <c r="H57" s="12">
        <v>19415997.63</v>
      </c>
      <c r="I57" s="69">
        <v>11420654.08</v>
      </c>
      <c r="J57" s="12">
        <v>3215622.55</v>
      </c>
      <c r="K57" s="12">
        <v>4779721</v>
      </c>
      <c r="L57" s="75">
        <v>58.82</v>
      </c>
      <c r="M57" s="75">
        <v>16.56</v>
      </c>
      <c r="N57" s="75">
        <v>24.61</v>
      </c>
      <c r="O57" s="191">
        <v>98.51</v>
      </c>
      <c r="P57" s="191">
        <v>100.87</v>
      </c>
      <c r="Q57" s="191">
        <v>83.98</v>
      </c>
      <c r="R57" s="192">
        <v>104.87</v>
      </c>
    </row>
    <row r="58" spans="1:18" ht="12.75">
      <c r="A58" s="266">
        <v>2</v>
      </c>
      <c r="B58" s="267">
        <v>6</v>
      </c>
      <c r="C58" s="267">
        <v>2</v>
      </c>
      <c r="D58" s="137">
        <v>1</v>
      </c>
      <c r="E58" s="137">
        <v>0</v>
      </c>
      <c r="F58" s="127"/>
      <c r="G58" s="22" t="s">
        <v>324</v>
      </c>
      <c r="H58" s="12">
        <v>6280847.84</v>
      </c>
      <c r="I58" s="69">
        <v>2695594.08</v>
      </c>
      <c r="J58" s="12">
        <v>1592347.76</v>
      </c>
      <c r="K58" s="12">
        <v>1992906</v>
      </c>
      <c r="L58" s="75">
        <v>42.91</v>
      </c>
      <c r="M58" s="75">
        <v>25.35</v>
      </c>
      <c r="N58" s="75">
        <v>31.72</v>
      </c>
      <c r="O58" s="191">
        <v>97.81</v>
      </c>
      <c r="P58" s="191">
        <v>86.62</v>
      </c>
      <c r="Q58" s="191">
        <v>129.03</v>
      </c>
      <c r="R58" s="192">
        <v>96.01</v>
      </c>
    </row>
    <row r="59" spans="1:18" ht="12.75">
      <c r="A59" s="266">
        <v>2</v>
      </c>
      <c r="B59" s="267">
        <v>8</v>
      </c>
      <c r="C59" s="267">
        <v>3</v>
      </c>
      <c r="D59" s="137">
        <v>1</v>
      </c>
      <c r="E59" s="137">
        <v>0</v>
      </c>
      <c r="F59" s="127"/>
      <c r="G59" s="22" t="s">
        <v>325</v>
      </c>
      <c r="H59" s="12">
        <v>6210355.09</v>
      </c>
      <c r="I59" s="69">
        <v>3334896.15</v>
      </c>
      <c r="J59" s="12">
        <v>888626.94</v>
      </c>
      <c r="K59" s="12">
        <v>1986832</v>
      </c>
      <c r="L59" s="75">
        <v>53.69</v>
      </c>
      <c r="M59" s="75">
        <v>14.3</v>
      </c>
      <c r="N59" s="75">
        <v>31.99</v>
      </c>
      <c r="O59" s="191">
        <v>101.69</v>
      </c>
      <c r="P59" s="191">
        <v>102.94</v>
      </c>
      <c r="Q59" s="191">
        <v>105.97</v>
      </c>
      <c r="R59" s="192">
        <v>97.92</v>
      </c>
    </row>
    <row r="60" spans="1:18" ht="12.75">
      <c r="A60" s="266">
        <v>2</v>
      </c>
      <c r="B60" s="267">
        <v>10</v>
      </c>
      <c r="C60" s="267">
        <v>1</v>
      </c>
      <c r="D60" s="137">
        <v>1</v>
      </c>
      <c r="E60" s="137">
        <v>0</v>
      </c>
      <c r="F60" s="127"/>
      <c r="G60" s="22" t="s">
        <v>326</v>
      </c>
      <c r="H60" s="12">
        <v>14609679.33</v>
      </c>
      <c r="I60" s="69">
        <v>8750163.1</v>
      </c>
      <c r="J60" s="12">
        <v>1694365.23</v>
      </c>
      <c r="K60" s="12">
        <v>4165151</v>
      </c>
      <c r="L60" s="75">
        <v>59.89</v>
      </c>
      <c r="M60" s="75">
        <v>11.59</v>
      </c>
      <c r="N60" s="75">
        <v>28.5</v>
      </c>
      <c r="O60" s="191">
        <v>111.71</v>
      </c>
      <c r="P60" s="191">
        <v>119.27</v>
      </c>
      <c r="Q60" s="191">
        <v>108.46</v>
      </c>
      <c r="R60" s="192">
        <v>99.65</v>
      </c>
    </row>
    <row r="61" spans="1:18" ht="12.75">
      <c r="A61" s="266">
        <v>2</v>
      </c>
      <c r="B61" s="267">
        <v>11</v>
      </c>
      <c r="C61" s="267">
        <v>1</v>
      </c>
      <c r="D61" s="137">
        <v>1</v>
      </c>
      <c r="E61" s="137">
        <v>0</v>
      </c>
      <c r="F61" s="127"/>
      <c r="G61" s="22" t="s">
        <v>327</v>
      </c>
      <c r="H61" s="12">
        <v>64496284.28</v>
      </c>
      <c r="I61" s="69">
        <v>45327102.96</v>
      </c>
      <c r="J61" s="12">
        <v>5121391.32</v>
      </c>
      <c r="K61" s="12">
        <v>14047790</v>
      </c>
      <c r="L61" s="75">
        <v>70.27</v>
      </c>
      <c r="M61" s="75">
        <v>7.94</v>
      </c>
      <c r="N61" s="75">
        <v>21.78</v>
      </c>
      <c r="O61" s="191">
        <v>116.64</v>
      </c>
      <c r="P61" s="191">
        <v>112</v>
      </c>
      <c r="Q61" s="191">
        <v>127.53</v>
      </c>
      <c r="R61" s="192">
        <v>129.99</v>
      </c>
    </row>
    <row r="62" spans="1:18" ht="12.75">
      <c r="A62" s="266">
        <v>2</v>
      </c>
      <c r="B62" s="267">
        <v>8</v>
      </c>
      <c r="C62" s="267">
        <v>4</v>
      </c>
      <c r="D62" s="137">
        <v>1</v>
      </c>
      <c r="E62" s="137">
        <v>0</v>
      </c>
      <c r="F62" s="127"/>
      <c r="G62" s="22" t="s">
        <v>328</v>
      </c>
      <c r="H62" s="12">
        <v>14817855.16</v>
      </c>
      <c r="I62" s="69">
        <v>6105008.55</v>
      </c>
      <c r="J62" s="12">
        <v>4068768.61</v>
      </c>
      <c r="K62" s="12">
        <v>4644078</v>
      </c>
      <c r="L62" s="75">
        <v>41.2</v>
      </c>
      <c r="M62" s="75">
        <v>27.45</v>
      </c>
      <c r="N62" s="75">
        <v>31.34</v>
      </c>
      <c r="O62" s="191">
        <v>109.5</v>
      </c>
      <c r="P62" s="191">
        <v>83.28</v>
      </c>
      <c r="Q62" s="191">
        <v>230.77</v>
      </c>
      <c r="R62" s="192">
        <v>104.62</v>
      </c>
    </row>
    <row r="63" spans="1:18" ht="12.75">
      <c r="A63" s="266">
        <v>2</v>
      </c>
      <c r="B63" s="267">
        <v>14</v>
      </c>
      <c r="C63" s="267">
        <v>1</v>
      </c>
      <c r="D63" s="137">
        <v>1</v>
      </c>
      <c r="E63" s="137">
        <v>0</v>
      </c>
      <c r="F63" s="127"/>
      <c r="G63" s="22" t="s">
        <v>329</v>
      </c>
      <c r="H63" s="12">
        <v>25710496.42</v>
      </c>
      <c r="I63" s="69">
        <v>15249638.98</v>
      </c>
      <c r="J63" s="12">
        <v>3765268.44</v>
      </c>
      <c r="K63" s="12">
        <v>6695589</v>
      </c>
      <c r="L63" s="75">
        <v>59.31</v>
      </c>
      <c r="M63" s="75">
        <v>14.64</v>
      </c>
      <c r="N63" s="75">
        <v>26.04</v>
      </c>
      <c r="O63" s="191">
        <v>113.43</v>
      </c>
      <c r="P63" s="191">
        <v>107.15</v>
      </c>
      <c r="Q63" s="191">
        <v>161.2</v>
      </c>
      <c r="R63" s="192">
        <v>109.78</v>
      </c>
    </row>
    <row r="64" spans="1:18" ht="12.75">
      <c r="A64" s="266">
        <v>2</v>
      </c>
      <c r="B64" s="267">
        <v>15</v>
      </c>
      <c r="C64" s="267">
        <v>1</v>
      </c>
      <c r="D64" s="137">
        <v>1</v>
      </c>
      <c r="E64" s="137">
        <v>0</v>
      </c>
      <c r="F64" s="127"/>
      <c r="G64" s="22" t="s">
        <v>330</v>
      </c>
      <c r="H64" s="12">
        <v>20347268.72</v>
      </c>
      <c r="I64" s="69">
        <v>13378543.72</v>
      </c>
      <c r="J64" s="12">
        <v>2004397</v>
      </c>
      <c r="K64" s="12">
        <v>4964328</v>
      </c>
      <c r="L64" s="75">
        <v>65.75</v>
      </c>
      <c r="M64" s="75">
        <v>9.85</v>
      </c>
      <c r="N64" s="75">
        <v>24.39</v>
      </c>
      <c r="O64" s="191">
        <v>103.1</v>
      </c>
      <c r="P64" s="191">
        <v>101.69</v>
      </c>
      <c r="Q64" s="191">
        <v>106.17</v>
      </c>
      <c r="R64" s="192">
        <v>105.84</v>
      </c>
    </row>
    <row r="65" spans="1:18" ht="12.75">
      <c r="A65" s="266">
        <v>2</v>
      </c>
      <c r="B65" s="267">
        <v>6</v>
      </c>
      <c r="C65" s="267">
        <v>3</v>
      </c>
      <c r="D65" s="137">
        <v>1</v>
      </c>
      <c r="E65" s="137">
        <v>0</v>
      </c>
      <c r="F65" s="127"/>
      <c r="G65" s="22" t="s">
        <v>331</v>
      </c>
      <c r="H65" s="12">
        <v>4170931.03</v>
      </c>
      <c r="I65" s="69">
        <v>2763876.67</v>
      </c>
      <c r="J65" s="12">
        <v>651609.36</v>
      </c>
      <c r="K65" s="12">
        <v>755445</v>
      </c>
      <c r="L65" s="75">
        <v>66.26</v>
      </c>
      <c r="M65" s="75">
        <v>15.62</v>
      </c>
      <c r="N65" s="75">
        <v>18.11</v>
      </c>
      <c r="O65" s="191">
        <v>129.76</v>
      </c>
      <c r="P65" s="191">
        <v>132.75</v>
      </c>
      <c r="Q65" s="191">
        <v>120.64</v>
      </c>
      <c r="R65" s="192">
        <v>127.57</v>
      </c>
    </row>
    <row r="66" spans="1:18" ht="12.75">
      <c r="A66" s="266">
        <v>2</v>
      </c>
      <c r="B66" s="267">
        <v>2</v>
      </c>
      <c r="C66" s="267">
        <v>3</v>
      </c>
      <c r="D66" s="137">
        <v>1</v>
      </c>
      <c r="E66" s="137">
        <v>0</v>
      </c>
      <c r="F66" s="127"/>
      <c r="G66" s="22" t="s">
        <v>332</v>
      </c>
      <c r="H66" s="12">
        <v>4450766.26</v>
      </c>
      <c r="I66" s="69">
        <v>1753128.26</v>
      </c>
      <c r="J66" s="12">
        <v>1018881</v>
      </c>
      <c r="K66" s="12">
        <v>1678757</v>
      </c>
      <c r="L66" s="75">
        <v>39.38</v>
      </c>
      <c r="M66" s="75">
        <v>22.89</v>
      </c>
      <c r="N66" s="75">
        <v>37.71</v>
      </c>
      <c r="O66" s="191">
        <v>87.03</v>
      </c>
      <c r="P66" s="191">
        <v>99.36</v>
      </c>
      <c r="Q66" s="191">
        <v>60.23</v>
      </c>
      <c r="R66" s="192">
        <v>101.27</v>
      </c>
    </row>
    <row r="67" spans="1:18" ht="12.75">
      <c r="A67" s="266">
        <v>2</v>
      </c>
      <c r="B67" s="267">
        <v>2</v>
      </c>
      <c r="C67" s="267">
        <v>4</v>
      </c>
      <c r="D67" s="137">
        <v>1</v>
      </c>
      <c r="E67" s="137">
        <v>0</v>
      </c>
      <c r="F67" s="127"/>
      <c r="G67" s="22" t="s">
        <v>333</v>
      </c>
      <c r="H67" s="12">
        <v>4604217.13</v>
      </c>
      <c r="I67" s="69">
        <v>2323301.13</v>
      </c>
      <c r="J67" s="12">
        <v>649092</v>
      </c>
      <c r="K67" s="12">
        <v>1631824</v>
      </c>
      <c r="L67" s="75">
        <v>50.46</v>
      </c>
      <c r="M67" s="75">
        <v>14.09</v>
      </c>
      <c r="N67" s="75">
        <v>35.44</v>
      </c>
      <c r="O67" s="191">
        <v>119.52</v>
      </c>
      <c r="P67" s="191">
        <v>157.35</v>
      </c>
      <c r="Q67" s="191">
        <v>92.3</v>
      </c>
      <c r="R67" s="192">
        <v>97.56</v>
      </c>
    </row>
    <row r="68" spans="1:18" ht="12.75">
      <c r="A68" s="266">
        <v>2</v>
      </c>
      <c r="B68" s="267">
        <v>8</v>
      </c>
      <c r="C68" s="267">
        <v>5</v>
      </c>
      <c r="D68" s="137">
        <v>1</v>
      </c>
      <c r="E68" s="137">
        <v>0</v>
      </c>
      <c r="F68" s="127"/>
      <c r="G68" s="22" t="s">
        <v>334</v>
      </c>
      <c r="H68" s="12">
        <v>4733961.46</v>
      </c>
      <c r="I68" s="69">
        <v>2758921.41</v>
      </c>
      <c r="J68" s="12">
        <v>770259.05</v>
      </c>
      <c r="K68" s="12">
        <v>1204781</v>
      </c>
      <c r="L68" s="75">
        <v>58.27</v>
      </c>
      <c r="M68" s="75">
        <v>16.27</v>
      </c>
      <c r="N68" s="75">
        <v>25.44</v>
      </c>
      <c r="O68" s="191">
        <v>118.01</v>
      </c>
      <c r="P68" s="191">
        <v>115.53</v>
      </c>
      <c r="Q68" s="191">
        <v>176.25</v>
      </c>
      <c r="R68" s="192">
        <v>101.54</v>
      </c>
    </row>
    <row r="69" spans="1:18" ht="12.75">
      <c r="A69" s="266">
        <v>2</v>
      </c>
      <c r="B69" s="267">
        <v>21</v>
      </c>
      <c r="C69" s="267">
        <v>3</v>
      </c>
      <c r="D69" s="137">
        <v>1</v>
      </c>
      <c r="E69" s="137">
        <v>0</v>
      </c>
      <c r="F69" s="127"/>
      <c r="G69" s="22" t="s">
        <v>335</v>
      </c>
      <c r="H69" s="12">
        <v>4730243.6</v>
      </c>
      <c r="I69" s="69">
        <v>3746986.63</v>
      </c>
      <c r="J69" s="12">
        <v>482996.97</v>
      </c>
      <c r="K69" s="12">
        <v>500260</v>
      </c>
      <c r="L69" s="75">
        <v>79.21</v>
      </c>
      <c r="M69" s="75">
        <v>10.21</v>
      </c>
      <c r="N69" s="75">
        <v>10.57</v>
      </c>
      <c r="O69" s="191">
        <v>35.13</v>
      </c>
      <c r="P69" s="191">
        <v>32.53</v>
      </c>
      <c r="Q69" s="191">
        <v>31.91</v>
      </c>
      <c r="R69" s="192">
        <v>115.8</v>
      </c>
    </row>
    <row r="70" spans="1:18" ht="12.75">
      <c r="A70" s="266">
        <v>2</v>
      </c>
      <c r="B70" s="267">
        <v>6</v>
      </c>
      <c r="C70" s="267">
        <v>4</v>
      </c>
      <c r="D70" s="137">
        <v>1</v>
      </c>
      <c r="E70" s="137">
        <v>0</v>
      </c>
      <c r="F70" s="127"/>
      <c r="G70" s="22" t="s">
        <v>336</v>
      </c>
      <c r="H70" s="12">
        <v>6876246.86</v>
      </c>
      <c r="I70" s="69">
        <v>4800943.85</v>
      </c>
      <c r="J70" s="12">
        <v>1123180.01</v>
      </c>
      <c r="K70" s="12">
        <v>952123</v>
      </c>
      <c r="L70" s="75">
        <v>69.81</v>
      </c>
      <c r="M70" s="75">
        <v>16.33</v>
      </c>
      <c r="N70" s="75">
        <v>13.84</v>
      </c>
      <c r="O70" s="191">
        <v>107.86</v>
      </c>
      <c r="P70" s="191">
        <v>126.71</v>
      </c>
      <c r="Q70" s="191">
        <v>68.5</v>
      </c>
      <c r="R70" s="192">
        <v>100.57</v>
      </c>
    </row>
    <row r="71" spans="1:18" ht="12.75">
      <c r="A71" s="266">
        <v>2</v>
      </c>
      <c r="B71" s="267">
        <v>19</v>
      </c>
      <c r="C71" s="267">
        <v>1</v>
      </c>
      <c r="D71" s="137">
        <v>1</v>
      </c>
      <c r="E71" s="137">
        <v>0</v>
      </c>
      <c r="F71" s="127"/>
      <c r="G71" s="22" t="s">
        <v>337</v>
      </c>
      <c r="H71" s="12">
        <v>40297613.07</v>
      </c>
      <c r="I71" s="69">
        <v>24430083.96</v>
      </c>
      <c r="J71" s="12">
        <v>5887089.11</v>
      </c>
      <c r="K71" s="12">
        <v>9980440</v>
      </c>
      <c r="L71" s="75">
        <v>60.62</v>
      </c>
      <c r="M71" s="75">
        <v>14.6</v>
      </c>
      <c r="N71" s="75">
        <v>24.76</v>
      </c>
      <c r="O71" s="191">
        <v>118.25</v>
      </c>
      <c r="P71" s="191">
        <v>121.75</v>
      </c>
      <c r="Q71" s="191">
        <v>135.07</v>
      </c>
      <c r="R71" s="192">
        <v>103.38</v>
      </c>
    </row>
    <row r="72" spans="1:18" ht="12.75">
      <c r="A72" s="266">
        <v>2</v>
      </c>
      <c r="B72" s="267">
        <v>19</v>
      </c>
      <c r="C72" s="267">
        <v>2</v>
      </c>
      <c r="D72" s="137">
        <v>1</v>
      </c>
      <c r="E72" s="137">
        <v>0</v>
      </c>
      <c r="F72" s="127"/>
      <c r="G72" s="22" t="s">
        <v>338</v>
      </c>
      <c r="H72" s="12">
        <v>16888288.98</v>
      </c>
      <c r="I72" s="69">
        <v>9725198.36</v>
      </c>
      <c r="J72" s="12">
        <v>3419124.62</v>
      </c>
      <c r="K72" s="12">
        <v>3743966</v>
      </c>
      <c r="L72" s="75">
        <v>57.58</v>
      </c>
      <c r="M72" s="75">
        <v>20.24</v>
      </c>
      <c r="N72" s="75">
        <v>22.16</v>
      </c>
      <c r="O72" s="191">
        <v>111.71</v>
      </c>
      <c r="P72" s="191">
        <v>97.94</v>
      </c>
      <c r="Q72" s="191">
        <v>225.1</v>
      </c>
      <c r="R72" s="192">
        <v>102.03</v>
      </c>
    </row>
    <row r="73" spans="1:18" ht="12.75">
      <c r="A73" s="266">
        <v>2</v>
      </c>
      <c r="B73" s="267">
        <v>10</v>
      </c>
      <c r="C73" s="267">
        <v>2</v>
      </c>
      <c r="D73" s="137">
        <v>1</v>
      </c>
      <c r="E73" s="137">
        <v>0</v>
      </c>
      <c r="F73" s="127"/>
      <c r="G73" s="22" t="s">
        <v>339</v>
      </c>
      <c r="H73" s="12">
        <v>5423198.15</v>
      </c>
      <c r="I73" s="69">
        <v>2648364.03</v>
      </c>
      <c r="J73" s="12">
        <v>1557035.12</v>
      </c>
      <c r="K73" s="12">
        <v>1217799</v>
      </c>
      <c r="L73" s="75">
        <v>48.83</v>
      </c>
      <c r="M73" s="75">
        <v>28.71</v>
      </c>
      <c r="N73" s="75">
        <v>22.45</v>
      </c>
      <c r="O73" s="191">
        <v>135.28</v>
      </c>
      <c r="P73" s="191">
        <v>118.09</v>
      </c>
      <c r="Q73" s="191">
        <v>269.05</v>
      </c>
      <c r="R73" s="192">
        <v>102.56</v>
      </c>
    </row>
    <row r="74" spans="1:18" ht="12.75">
      <c r="A74" s="266">
        <v>2</v>
      </c>
      <c r="B74" s="267">
        <v>21</v>
      </c>
      <c r="C74" s="267">
        <v>9</v>
      </c>
      <c r="D74" s="137">
        <v>1</v>
      </c>
      <c r="E74" s="137">
        <v>0</v>
      </c>
      <c r="F74" s="127"/>
      <c r="G74" s="22" t="s">
        <v>340</v>
      </c>
      <c r="H74" s="12">
        <v>81581433.94</v>
      </c>
      <c r="I74" s="69">
        <v>49318049.38</v>
      </c>
      <c r="J74" s="12">
        <v>12925439.56</v>
      </c>
      <c r="K74" s="12">
        <v>19337945</v>
      </c>
      <c r="L74" s="75">
        <v>60.45</v>
      </c>
      <c r="M74" s="75">
        <v>15.84</v>
      </c>
      <c r="N74" s="75">
        <v>23.7</v>
      </c>
      <c r="O74" s="191">
        <v>108.32</v>
      </c>
      <c r="P74" s="191">
        <v>109.83</v>
      </c>
      <c r="Q74" s="191">
        <v>116.58</v>
      </c>
      <c r="R74" s="192">
        <v>100.08</v>
      </c>
    </row>
    <row r="75" spans="1:18" ht="12.75">
      <c r="A75" s="266">
        <v>2</v>
      </c>
      <c r="B75" s="267">
        <v>26</v>
      </c>
      <c r="C75" s="267">
        <v>1</v>
      </c>
      <c r="D75" s="137">
        <v>1</v>
      </c>
      <c r="E75" s="137">
        <v>0</v>
      </c>
      <c r="F75" s="127"/>
      <c r="G75" s="22" t="s">
        <v>341</v>
      </c>
      <c r="H75" s="12">
        <v>2882882.19</v>
      </c>
      <c r="I75" s="69">
        <v>1203090.44</v>
      </c>
      <c r="J75" s="12">
        <v>592776.75</v>
      </c>
      <c r="K75" s="12">
        <v>1087015</v>
      </c>
      <c r="L75" s="75">
        <v>41.73</v>
      </c>
      <c r="M75" s="75">
        <v>20.56</v>
      </c>
      <c r="N75" s="75">
        <v>37.7</v>
      </c>
      <c r="O75" s="191">
        <v>115.07</v>
      </c>
      <c r="P75" s="191">
        <v>148</v>
      </c>
      <c r="Q75" s="191">
        <v>102.66</v>
      </c>
      <c r="R75" s="192">
        <v>97.49</v>
      </c>
    </row>
    <row r="76" spans="1:18" ht="12.75">
      <c r="A76" s="266">
        <v>2</v>
      </c>
      <c r="B76" s="267">
        <v>25</v>
      </c>
      <c r="C76" s="267">
        <v>1</v>
      </c>
      <c r="D76" s="137">
        <v>1</v>
      </c>
      <c r="E76" s="137">
        <v>0</v>
      </c>
      <c r="F76" s="127"/>
      <c r="G76" s="22" t="s">
        <v>342</v>
      </c>
      <c r="H76" s="12">
        <v>4347054.77</v>
      </c>
      <c r="I76" s="69">
        <v>2126183.77</v>
      </c>
      <c r="J76" s="12">
        <v>882688</v>
      </c>
      <c r="K76" s="12">
        <v>1338183</v>
      </c>
      <c r="L76" s="75">
        <v>48.91</v>
      </c>
      <c r="M76" s="75">
        <v>20.3</v>
      </c>
      <c r="N76" s="75">
        <v>30.78</v>
      </c>
      <c r="O76" s="191">
        <v>164.1</v>
      </c>
      <c r="P76" s="191">
        <v>204.46</v>
      </c>
      <c r="Q76" s="191">
        <v>324.88</v>
      </c>
      <c r="R76" s="192">
        <v>100.06</v>
      </c>
    </row>
    <row r="77" spans="1:18" ht="12.75">
      <c r="A77" s="266">
        <v>2</v>
      </c>
      <c r="B77" s="267">
        <v>25</v>
      </c>
      <c r="C77" s="267">
        <v>2</v>
      </c>
      <c r="D77" s="137">
        <v>1</v>
      </c>
      <c r="E77" s="137">
        <v>0</v>
      </c>
      <c r="F77" s="127"/>
      <c r="G77" s="22" t="s">
        <v>343</v>
      </c>
      <c r="H77" s="12">
        <v>18435841.1</v>
      </c>
      <c r="I77" s="69">
        <v>10758288.1</v>
      </c>
      <c r="J77" s="12">
        <v>2379758</v>
      </c>
      <c r="K77" s="12">
        <v>5297795</v>
      </c>
      <c r="L77" s="75">
        <v>58.35</v>
      </c>
      <c r="M77" s="75">
        <v>12.9</v>
      </c>
      <c r="N77" s="75">
        <v>28.73</v>
      </c>
      <c r="O77" s="191">
        <v>109.61</v>
      </c>
      <c r="P77" s="191">
        <v>113.51</v>
      </c>
      <c r="Q77" s="191">
        <v>106.93</v>
      </c>
      <c r="R77" s="192">
        <v>103.56</v>
      </c>
    </row>
    <row r="78" spans="1:18" ht="12.75">
      <c r="A78" s="266">
        <v>2</v>
      </c>
      <c r="B78" s="267">
        <v>26</v>
      </c>
      <c r="C78" s="267">
        <v>2</v>
      </c>
      <c r="D78" s="137">
        <v>1</v>
      </c>
      <c r="E78" s="137">
        <v>0</v>
      </c>
      <c r="F78" s="127"/>
      <c r="G78" s="22" t="s">
        <v>344</v>
      </c>
      <c r="H78" s="12">
        <v>11048054.59</v>
      </c>
      <c r="I78" s="69">
        <v>5911665.11</v>
      </c>
      <c r="J78" s="12">
        <v>2060797.48</v>
      </c>
      <c r="K78" s="12">
        <v>3075592</v>
      </c>
      <c r="L78" s="75">
        <v>53.5</v>
      </c>
      <c r="M78" s="75">
        <v>18.65</v>
      </c>
      <c r="N78" s="75">
        <v>27.83</v>
      </c>
      <c r="O78" s="191">
        <v>105.06</v>
      </c>
      <c r="P78" s="191">
        <v>102.98</v>
      </c>
      <c r="Q78" s="191">
        <v>126.07</v>
      </c>
      <c r="R78" s="192">
        <v>97.92</v>
      </c>
    </row>
    <row r="79" spans="1:18" s="107" customFormat="1" ht="15">
      <c r="A79" s="252"/>
      <c r="B79" s="253"/>
      <c r="C79" s="253"/>
      <c r="D79" s="108"/>
      <c r="E79" s="108"/>
      <c r="F79" s="121" t="s">
        <v>345</v>
      </c>
      <c r="G79" s="122"/>
      <c r="H79" s="123">
        <v>424093791.95000005</v>
      </c>
      <c r="I79" s="123">
        <v>201878217.37000006</v>
      </c>
      <c r="J79" s="123">
        <v>68039421.58</v>
      </c>
      <c r="K79" s="123">
        <v>154176153</v>
      </c>
      <c r="L79" s="150">
        <v>47.60225714263725</v>
      </c>
      <c r="M79" s="150">
        <v>16.043484453557326</v>
      </c>
      <c r="N79" s="150">
        <v>36.35425840380543</v>
      </c>
      <c r="O79" s="195">
        <v>104.72964768934818</v>
      </c>
      <c r="P79" s="195">
        <v>103.51354907881287</v>
      </c>
      <c r="Q79" s="195">
        <v>114.11059312904803</v>
      </c>
      <c r="R79" s="196">
        <v>102.58594698480414</v>
      </c>
    </row>
    <row r="80" spans="1:18" ht="12.75">
      <c r="A80" s="266">
        <v>2</v>
      </c>
      <c r="B80" s="267">
        <v>1</v>
      </c>
      <c r="C80" s="267">
        <v>2</v>
      </c>
      <c r="D80" s="137">
        <v>2</v>
      </c>
      <c r="E80" s="137">
        <v>0</v>
      </c>
      <c r="F80" s="127"/>
      <c r="G80" s="22" t="s">
        <v>314</v>
      </c>
      <c r="H80" s="12">
        <v>8251605.48</v>
      </c>
      <c r="I80" s="69">
        <v>4805144.62</v>
      </c>
      <c r="J80" s="12">
        <v>1237347.86</v>
      </c>
      <c r="K80" s="12">
        <v>2209113</v>
      </c>
      <c r="L80" s="75">
        <v>58.23</v>
      </c>
      <c r="M80" s="75">
        <v>14.99</v>
      </c>
      <c r="N80" s="75">
        <v>26.77</v>
      </c>
      <c r="O80" s="191">
        <v>102.62</v>
      </c>
      <c r="P80" s="191">
        <v>102.32</v>
      </c>
      <c r="Q80" s="191">
        <v>106.04</v>
      </c>
      <c r="R80" s="192">
        <v>101.43</v>
      </c>
    </row>
    <row r="81" spans="1:18" ht="12.75">
      <c r="A81" s="266">
        <v>2</v>
      </c>
      <c r="B81" s="267">
        <v>17</v>
      </c>
      <c r="C81" s="267">
        <v>1</v>
      </c>
      <c r="D81" s="137">
        <v>2</v>
      </c>
      <c r="E81" s="137">
        <v>0</v>
      </c>
      <c r="F81" s="127"/>
      <c r="G81" s="22" t="s">
        <v>346</v>
      </c>
      <c r="H81" s="12">
        <v>3413337.8</v>
      </c>
      <c r="I81" s="69">
        <v>1216402.8</v>
      </c>
      <c r="J81" s="12">
        <v>521611</v>
      </c>
      <c r="K81" s="12">
        <v>1675324</v>
      </c>
      <c r="L81" s="75">
        <v>35.63</v>
      </c>
      <c r="M81" s="75">
        <v>15.28</v>
      </c>
      <c r="N81" s="75">
        <v>49.08</v>
      </c>
      <c r="O81" s="191">
        <v>107.75</v>
      </c>
      <c r="P81" s="191">
        <v>112.36</v>
      </c>
      <c r="Q81" s="191">
        <v>121.77</v>
      </c>
      <c r="R81" s="192">
        <v>101.11</v>
      </c>
    </row>
    <row r="82" spans="1:18" ht="12.75">
      <c r="A82" s="266">
        <v>2</v>
      </c>
      <c r="B82" s="267">
        <v>9</v>
      </c>
      <c r="C82" s="267">
        <v>2</v>
      </c>
      <c r="D82" s="137">
        <v>2</v>
      </c>
      <c r="E82" s="137">
        <v>0</v>
      </c>
      <c r="F82" s="127"/>
      <c r="G82" s="22" t="s">
        <v>315</v>
      </c>
      <c r="H82" s="12">
        <v>5756383.09</v>
      </c>
      <c r="I82" s="69">
        <v>2563693.8</v>
      </c>
      <c r="J82" s="12">
        <v>1319581.29</v>
      </c>
      <c r="K82" s="12">
        <v>1873108</v>
      </c>
      <c r="L82" s="75">
        <v>44.53</v>
      </c>
      <c r="M82" s="75">
        <v>22.92</v>
      </c>
      <c r="N82" s="75">
        <v>32.53</v>
      </c>
      <c r="O82" s="191">
        <v>98.22</v>
      </c>
      <c r="P82" s="191">
        <v>87.75</v>
      </c>
      <c r="Q82" s="191">
        <v>104.66</v>
      </c>
      <c r="R82" s="192">
        <v>111.62</v>
      </c>
    </row>
    <row r="83" spans="1:18" ht="12.75">
      <c r="A83" s="266">
        <v>2</v>
      </c>
      <c r="B83" s="267">
        <v>24</v>
      </c>
      <c r="C83" s="267">
        <v>2</v>
      </c>
      <c r="D83" s="137">
        <v>2</v>
      </c>
      <c r="E83" s="137">
        <v>0</v>
      </c>
      <c r="F83" s="127"/>
      <c r="G83" s="22" t="s">
        <v>347</v>
      </c>
      <c r="H83" s="12">
        <v>2161322.21</v>
      </c>
      <c r="I83" s="69">
        <v>810992.21</v>
      </c>
      <c r="J83" s="12">
        <v>513332</v>
      </c>
      <c r="K83" s="12">
        <v>836998</v>
      </c>
      <c r="L83" s="75">
        <v>37.52</v>
      </c>
      <c r="M83" s="75">
        <v>23.75</v>
      </c>
      <c r="N83" s="75">
        <v>38.72</v>
      </c>
      <c r="O83" s="191">
        <v>111.36</v>
      </c>
      <c r="P83" s="191">
        <v>102.24</v>
      </c>
      <c r="Q83" s="191">
        <v>169.34</v>
      </c>
      <c r="R83" s="192">
        <v>99.11</v>
      </c>
    </row>
    <row r="84" spans="1:18" ht="12.75">
      <c r="A84" s="266">
        <v>2</v>
      </c>
      <c r="B84" s="267">
        <v>13</v>
      </c>
      <c r="C84" s="267">
        <v>1</v>
      </c>
      <c r="D84" s="137">
        <v>2</v>
      </c>
      <c r="E84" s="137">
        <v>0</v>
      </c>
      <c r="F84" s="127"/>
      <c r="G84" s="22" t="s">
        <v>348</v>
      </c>
      <c r="H84" s="12">
        <v>3552126.45</v>
      </c>
      <c r="I84" s="69">
        <v>840140.24</v>
      </c>
      <c r="J84" s="12">
        <v>802403.21</v>
      </c>
      <c r="K84" s="12">
        <v>1909583</v>
      </c>
      <c r="L84" s="75">
        <v>23.65</v>
      </c>
      <c r="M84" s="75">
        <v>22.58</v>
      </c>
      <c r="N84" s="75">
        <v>53.75</v>
      </c>
      <c r="O84" s="191">
        <v>105.19</v>
      </c>
      <c r="P84" s="191">
        <v>109.62</v>
      </c>
      <c r="Q84" s="191">
        <v>110.7</v>
      </c>
      <c r="R84" s="192">
        <v>101.28</v>
      </c>
    </row>
    <row r="85" spans="1:18" ht="12.75">
      <c r="A85" s="266">
        <v>2</v>
      </c>
      <c r="B85" s="267">
        <v>21</v>
      </c>
      <c r="C85" s="267">
        <v>4</v>
      </c>
      <c r="D85" s="137">
        <v>2</v>
      </c>
      <c r="E85" s="137">
        <v>0</v>
      </c>
      <c r="F85" s="127"/>
      <c r="G85" s="22" t="s">
        <v>349</v>
      </c>
      <c r="H85" s="12">
        <v>4249907.44</v>
      </c>
      <c r="I85" s="69">
        <v>2126279.44</v>
      </c>
      <c r="J85" s="12">
        <v>454622</v>
      </c>
      <c r="K85" s="12">
        <v>1669006</v>
      </c>
      <c r="L85" s="75">
        <v>50.03</v>
      </c>
      <c r="M85" s="75">
        <v>10.69</v>
      </c>
      <c r="N85" s="75">
        <v>39.27</v>
      </c>
      <c r="O85" s="191">
        <v>93.09</v>
      </c>
      <c r="P85" s="191">
        <v>84.58</v>
      </c>
      <c r="Q85" s="191">
        <v>95.75</v>
      </c>
      <c r="R85" s="192">
        <v>105.86</v>
      </c>
    </row>
    <row r="86" spans="1:18" ht="12.75">
      <c r="A86" s="266">
        <v>2</v>
      </c>
      <c r="B86" s="267">
        <v>23</v>
      </c>
      <c r="C86" s="267">
        <v>1</v>
      </c>
      <c r="D86" s="137">
        <v>2</v>
      </c>
      <c r="E86" s="137">
        <v>0</v>
      </c>
      <c r="F86" s="127"/>
      <c r="G86" s="22" t="s">
        <v>350</v>
      </c>
      <c r="H86" s="12">
        <v>8750266.39</v>
      </c>
      <c r="I86" s="69">
        <v>4570703.35</v>
      </c>
      <c r="J86" s="12">
        <v>902313.04</v>
      </c>
      <c r="K86" s="12">
        <v>3277250</v>
      </c>
      <c r="L86" s="75">
        <v>52.23</v>
      </c>
      <c r="M86" s="75">
        <v>10.31</v>
      </c>
      <c r="N86" s="75">
        <v>37.45</v>
      </c>
      <c r="O86" s="191">
        <v>88.1</v>
      </c>
      <c r="P86" s="191">
        <v>74.42</v>
      </c>
      <c r="Q86" s="191">
        <v>102.71</v>
      </c>
      <c r="R86" s="192">
        <v>112.55</v>
      </c>
    </row>
    <row r="87" spans="1:18" ht="12.75">
      <c r="A87" s="266">
        <v>2</v>
      </c>
      <c r="B87" s="267">
        <v>23</v>
      </c>
      <c r="C87" s="267">
        <v>2</v>
      </c>
      <c r="D87" s="137">
        <v>2</v>
      </c>
      <c r="E87" s="137">
        <v>0</v>
      </c>
      <c r="F87" s="127"/>
      <c r="G87" s="22" t="s">
        <v>351</v>
      </c>
      <c r="H87" s="12">
        <v>19565632.58</v>
      </c>
      <c r="I87" s="69">
        <v>11337670.42</v>
      </c>
      <c r="J87" s="12">
        <v>1340809.16</v>
      </c>
      <c r="K87" s="12">
        <v>6887153</v>
      </c>
      <c r="L87" s="75">
        <v>57.94</v>
      </c>
      <c r="M87" s="75">
        <v>6.85</v>
      </c>
      <c r="N87" s="75">
        <v>35.2</v>
      </c>
      <c r="O87" s="191">
        <v>96.16</v>
      </c>
      <c r="P87" s="191">
        <v>95.06</v>
      </c>
      <c r="Q87" s="191">
        <v>67.21</v>
      </c>
      <c r="R87" s="192">
        <v>107.18</v>
      </c>
    </row>
    <row r="88" spans="1:18" ht="12.75">
      <c r="A88" s="266">
        <v>2</v>
      </c>
      <c r="B88" s="267">
        <v>19</v>
      </c>
      <c r="C88" s="267">
        <v>3</v>
      </c>
      <c r="D88" s="137">
        <v>2</v>
      </c>
      <c r="E88" s="137">
        <v>0</v>
      </c>
      <c r="F88" s="127"/>
      <c r="G88" s="22" t="s">
        <v>352</v>
      </c>
      <c r="H88" s="12">
        <v>3585436.91</v>
      </c>
      <c r="I88" s="69">
        <v>1342219.71</v>
      </c>
      <c r="J88" s="12">
        <v>697234.2</v>
      </c>
      <c r="K88" s="12">
        <v>1545983</v>
      </c>
      <c r="L88" s="75">
        <v>37.43</v>
      </c>
      <c r="M88" s="75">
        <v>19.44</v>
      </c>
      <c r="N88" s="75">
        <v>43.11</v>
      </c>
      <c r="O88" s="191">
        <v>91.8</v>
      </c>
      <c r="P88" s="191">
        <v>71.95</v>
      </c>
      <c r="Q88" s="191">
        <v>125.55</v>
      </c>
      <c r="R88" s="192">
        <v>104.1</v>
      </c>
    </row>
    <row r="89" spans="1:18" ht="12.75">
      <c r="A89" s="266">
        <v>2</v>
      </c>
      <c r="B89" s="267">
        <v>14</v>
      </c>
      <c r="C89" s="267">
        <v>3</v>
      </c>
      <c r="D89" s="137">
        <v>2</v>
      </c>
      <c r="E89" s="137">
        <v>0</v>
      </c>
      <c r="F89" s="127"/>
      <c r="G89" s="22" t="s">
        <v>353</v>
      </c>
      <c r="H89" s="12">
        <v>4413517.26</v>
      </c>
      <c r="I89" s="69">
        <v>1613544</v>
      </c>
      <c r="J89" s="12">
        <v>727381.26</v>
      </c>
      <c r="K89" s="12">
        <v>2072592</v>
      </c>
      <c r="L89" s="75">
        <v>36.55</v>
      </c>
      <c r="M89" s="75">
        <v>16.48</v>
      </c>
      <c r="N89" s="75">
        <v>46.96</v>
      </c>
      <c r="O89" s="191">
        <v>87.04</v>
      </c>
      <c r="P89" s="191">
        <v>123.07</v>
      </c>
      <c r="Q89" s="191">
        <v>40.98</v>
      </c>
      <c r="R89" s="192">
        <v>104.42</v>
      </c>
    </row>
    <row r="90" spans="1:18" ht="12.75">
      <c r="A90" s="266">
        <v>2</v>
      </c>
      <c r="B90" s="267">
        <v>15</v>
      </c>
      <c r="C90" s="267">
        <v>2</v>
      </c>
      <c r="D90" s="137">
        <v>2</v>
      </c>
      <c r="E90" s="137">
        <v>0</v>
      </c>
      <c r="F90" s="127"/>
      <c r="G90" s="22" t="s">
        <v>354</v>
      </c>
      <c r="H90" s="12">
        <v>3439059.45</v>
      </c>
      <c r="I90" s="69">
        <v>1088425.45</v>
      </c>
      <c r="J90" s="12">
        <v>445143</v>
      </c>
      <c r="K90" s="12">
        <v>1905491</v>
      </c>
      <c r="L90" s="75">
        <v>31.64</v>
      </c>
      <c r="M90" s="75">
        <v>12.94</v>
      </c>
      <c r="N90" s="75">
        <v>55.4</v>
      </c>
      <c r="O90" s="191">
        <v>108.18</v>
      </c>
      <c r="P90" s="191">
        <v>112.48</v>
      </c>
      <c r="Q90" s="191">
        <v>100.93</v>
      </c>
      <c r="R90" s="192">
        <v>107.63</v>
      </c>
    </row>
    <row r="91" spans="1:18" ht="12.75">
      <c r="A91" s="266">
        <v>2</v>
      </c>
      <c r="B91" s="267">
        <v>14</v>
      </c>
      <c r="C91" s="267">
        <v>4</v>
      </c>
      <c r="D91" s="137">
        <v>2</v>
      </c>
      <c r="E91" s="137">
        <v>0</v>
      </c>
      <c r="F91" s="127"/>
      <c r="G91" s="22" t="s">
        <v>355</v>
      </c>
      <c r="H91" s="12">
        <v>4193789.35</v>
      </c>
      <c r="I91" s="69">
        <v>782029.94</v>
      </c>
      <c r="J91" s="12">
        <v>1291082.41</v>
      </c>
      <c r="K91" s="12">
        <v>2120677</v>
      </c>
      <c r="L91" s="75">
        <v>18.64</v>
      </c>
      <c r="M91" s="75">
        <v>30.78</v>
      </c>
      <c r="N91" s="75">
        <v>50.56</v>
      </c>
      <c r="O91" s="191">
        <v>111.86</v>
      </c>
      <c r="P91" s="191">
        <v>103.22</v>
      </c>
      <c r="Q91" s="191">
        <v>153.72</v>
      </c>
      <c r="R91" s="192">
        <v>98.57</v>
      </c>
    </row>
    <row r="92" spans="1:18" ht="12.75">
      <c r="A92" s="266">
        <v>2</v>
      </c>
      <c r="B92" s="267">
        <v>2</v>
      </c>
      <c r="C92" s="267">
        <v>5</v>
      </c>
      <c r="D92" s="137">
        <v>2</v>
      </c>
      <c r="E92" s="137">
        <v>0</v>
      </c>
      <c r="F92" s="127"/>
      <c r="G92" s="22" t="s">
        <v>317</v>
      </c>
      <c r="H92" s="12">
        <v>6165885.55</v>
      </c>
      <c r="I92" s="69">
        <v>2740807.55</v>
      </c>
      <c r="J92" s="12">
        <v>1101867</v>
      </c>
      <c r="K92" s="12">
        <v>2323211</v>
      </c>
      <c r="L92" s="75">
        <v>44.45</v>
      </c>
      <c r="M92" s="75">
        <v>17.87</v>
      </c>
      <c r="N92" s="75">
        <v>37.67</v>
      </c>
      <c r="O92" s="191">
        <v>102.41</v>
      </c>
      <c r="P92" s="191">
        <v>95.86</v>
      </c>
      <c r="Q92" s="191">
        <v>145.42</v>
      </c>
      <c r="R92" s="192">
        <v>96.65</v>
      </c>
    </row>
    <row r="93" spans="1:18" ht="12.75">
      <c r="A93" s="266">
        <v>2</v>
      </c>
      <c r="B93" s="267">
        <v>16</v>
      </c>
      <c r="C93" s="267">
        <v>2</v>
      </c>
      <c r="D93" s="137">
        <v>2</v>
      </c>
      <c r="E93" s="137">
        <v>0</v>
      </c>
      <c r="F93" s="127"/>
      <c r="G93" s="22" t="s">
        <v>356</v>
      </c>
      <c r="H93" s="12">
        <v>3282605.07</v>
      </c>
      <c r="I93" s="69">
        <v>763977.07</v>
      </c>
      <c r="J93" s="12">
        <v>990023</v>
      </c>
      <c r="K93" s="12">
        <v>1528605</v>
      </c>
      <c r="L93" s="75">
        <v>23.27</v>
      </c>
      <c r="M93" s="75">
        <v>30.15</v>
      </c>
      <c r="N93" s="75">
        <v>46.56</v>
      </c>
      <c r="O93" s="191">
        <v>111.01</v>
      </c>
      <c r="P93" s="191">
        <v>112.98</v>
      </c>
      <c r="Q93" s="191">
        <v>120.87</v>
      </c>
      <c r="R93" s="192">
        <v>104.58</v>
      </c>
    </row>
    <row r="94" spans="1:18" ht="12.75">
      <c r="A94" s="266">
        <v>2</v>
      </c>
      <c r="B94" s="267">
        <v>3</v>
      </c>
      <c r="C94" s="267">
        <v>2</v>
      </c>
      <c r="D94" s="137">
        <v>2</v>
      </c>
      <c r="E94" s="137">
        <v>0</v>
      </c>
      <c r="F94" s="127"/>
      <c r="G94" s="22" t="s">
        <v>318</v>
      </c>
      <c r="H94" s="12">
        <v>4375670.68</v>
      </c>
      <c r="I94" s="69">
        <v>2503741.68</v>
      </c>
      <c r="J94" s="12">
        <v>537698</v>
      </c>
      <c r="K94" s="12">
        <v>1334231</v>
      </c>
      <c r="L94" s="75">
        <v>57.21</v>
      </c>
      <c r="M94" s="75">
        <v>12.28</v>
      </c>
      <c r="N94" s="75">
        <v>30.49</v>
      </c>
      <c r="O94" s="191">
        <v>92.8</v>
      </c>
      <c r="P94" s="191">
        <v>87.81</v>
      </c>
      <c r="Q94" s="191">
        <v>101.46</v>
      </c>
      <c r="R94" s="192">
        <v>100.04</v>
      </c>
    </row>
    <row r="95" spans="1:18" ht="12.75">
      <c r="A95" s="266">
        <v>2</v>
      </c>
      <c r="B95" s="267">
        <v>16</v>
      </c>
      <c r="C95" s="267">
        <v>3</v>
      </c>
      <c r="D95" s="137">
        <v>2</v>
      </c>
      <c r="E95" s="137">
        <v>0</v>
      </c>
      <c r="F95" s="127"/>
      <c r="G95" s="22" t="s">
        <v>357</v>
      </c>
      <c r="H95" s="12">
        <v>7640608.24</v>
      </c>
      <c r="I95" s="69">
        <v>5281364.99</v>
      </c>
      <c r="J95" s="12">
        <v>647533.25</v>
      </c>
      <c r="K95" s="12">
        <v>1711710</v>
      </c>
      <c r="L95" s="75">
        <v>69.12</v>
      </c>
      <c r="M95" s="75">
        <v>8.47</v>
      </c>
      <c r="N95" s="75">
        <v>22.4</v>
      </c>
      <c r="O95" s="191">
        <v>111.79</v>
      </c>
      <c r="P95" s="191">
        <v>117.69</v>
      </c>
      <c r="Q95" s="191">
        <v>128.06</v>
      </c>
      <c r="R95" s="192">
        <v>92.94</v>
      </c>
    </row>
    <row r="96" spans="1:18" ht="12.75">
      <c r="A96" s="266">
        <v>2</v>
      </c>
      <c r="B96" s="267">
        <v>1</v>
      </c>
      <c r="C96" s="267">
        <v>3</v>
      </c>
      <c r="D96" s="137">
        <v>2</v>
      </c>
      <c r="E96" s="137">
        <v>0</v>
      </c>
      <c r="F96" s="127"/>
      <c r="G96" s="22" t="s">
        <v>358</v>
      </c>
      <c r="H96" s="12">
        <v>4435823.71</v>
      </c>
      <c r="I96" s="69">
        <v>1883206.81</v>
      </c>
      <c r="J96" s="12">
        <v>840951.9</v>
      </c>
      <c r="K96" s="12">
        <v>1711665</v>
      </c>
      <c r="L96" s="75">
        <v>42.45</v>
      </c>
      <c r="M96" s="75">
        <v>18.95</v>
      </c>
      <c r="N96" s="75">
        <v>38.58</v>
      </c>
      <c r="O96" s="191">
        <v>98.07</v>
      </c>
      <c r="P96" s="191">
        <v>91.48</v>
      </c>
      <c r="Q96" s="191">
        <v>128.57</v>
      </c>
      <c r="R96" s="192">
        <v>94.53</v>
      </c>
    </row>
    <row r="97" spans="1:18" ht="12.75">
      <c r="A97" s="266">
        <v>2</v>
      </c>
      <c r="B97" s="267">
        <v>6</v>
      </c>
      <c r="C97" s="267">
        <v>5</v>
      </c>
      <c r="D97" s="137">
        <v>2</v>
      </c>
      <c r="E97" s="137">
        <v>0</v>
      </c>
      <c r="F97" s="127"/>
      <c r="G97" s="22" t="s">
        <v>359</v>
      </c>
      <c r="H97" s="12">
        <v>3292944.98</v>
      </c>
      <c r="I97" s="69">
        <v>1695719.48</v>
      </c>
      <c r="J97" s="12">
        <v>436475.5</v>
      </c>
      <c r="K97" s="12">
        <v>1160750</v>
      </c>
      <c r="L97" s="75">
        <v>51.49</v>
      </c>
      <c r="M97" s="75">
        <v>13.25</v>
      </c>
      <c r="N97" s="75">
        <v>35.24</v>
      </c>
      <c r="O97" s="191">
        <v>118.67</v>
      </c>
      <c r="P97" s="191">
        <v>185.36</v>
      </c>
      <c r="Q97" s="191">
        <v>100.59</v>
      </c>
      <c r="R97" s="192">
        <v>81.39</v>
      </c>
    </row>
    <row r="98" spans="1:18" ht="12.75">
      <c r="A98" s="266">
        <v>2</v>
      </c>
      <c r="B98" s="267">
        <v>4</v>
      </c>
      <c r="C98" s="267">
        <v>2</v>
      </c>
      <c r="D98" s="137">
        <v>2</v>
      </c>
      <c r="E98" s="137">
        <v>0</v>
      </c>
      <c r="F98" s="127"/>
      <c r="G98" s="22" t="s">
        <v>360</v>
      </c>
      <c r="H98" s="12">
        <v>3248838.52</v>
      </c>
      <c r="I98" s="69">
        <v>641625.15</v>
      </c>
      <c r="J98" s="12">
        <v>1295757.37</v>
      </c>
      <c r="K98" s="12">
        <v>1311456</v>
      </c>
      <c r="L98" s="75">
        <v>19.74</v>
      </c>
      <c r="M98" s="75">
        <v>39.88</v>
      </c>
      <c r="N98" s="75">
        <v>40.36</v>
      </c>
      <c r="O98" s="191">
        <v>127.54</v>
      </c>
      <c r="P98" s="191">
        <v>87.74</v>
      </c>
      <c r="Q98" s="191">
        <v>235.15</v>
      </c>
      <c r="R98" s="192">
        <v>103.67</v>
      </c>
    </row>
    <row r="99" spans="1:18" ht="12.75">
      <c r="A99" s="266">
        <v>2</v>
      </c>
      <c r="B99" s="267">
        <v>3</v>
      </c>
      <c r="C99" s="267">
        <v>3</v>
      </c>
      <c r="D99" s="137">
        <v>2</v>
      </c>
      <c r="E99" s="137">
        <v>0</v>
      </c>
      <c r="F99" s="127"/>
      <c r="G99" s="22" t="s">
        <v>361</v>
      </c>
      <c r="H99" s="12">
        <v>5938822.57</v>
      </c>
      <c r="I99" s="69">
        <v>4479823.57</v>
      </c>
      <c r="J99" s="12">
        <v>350679</v>
      </c>
      <c r="K99" s="12">
        <v>1108320</v>
      </c>
      <c r="L99" s="75">
        <v>75.43</v>
      </c>
      <c r="M99" s="75">
        <v>5.9</v>
      </c>
      <c r="N99" s="75">
        <v>18.66</v>
      </c>
      <c r="O99" s="191">
        <v>114.09</v>
      </c>
      <c r="P99" s="191">
        <v>117.68</v>
      </c>
      <c r="Q99" s="191">
        <v>87.71</v>
      </c>
      <c r="R99" s="192">
        <v>110.98</v>
      </c>
    </row>
    <row r="100" spans="1:18" ht="12.75">
      <c r="A100" s="266">
        <v>2</v>
      </c>
      <c r="B100" s="267">
        <v>6</v>
      </c>
      <c r="C100" s="267">
        <v>6</v>
      </c>
      <c r="D100" s="137">
        <v>2</v>
      </c>
      <c r="E100" s="137">
        <v>0</v>
      </c>
      <c r="F100" s="127"/>
      <c r="G100" s="22" t="s">
        <v>362</v>
      </c>
      <c r="H100" s="12">
        <v>4163876.64</v>
      </c>
      <c r="I100" s="69">
        <v>2020354.64</v>
      </c>
      <c r="J100" s="12">
        <v>722054</v>
      </c>
      <c r="K100" s="12">
        <v>1421468</v>
      </c>
      <c r="L100" s="75">
        <v>48.52</v>
      </c>
      <c r="M100" s="75">
        <v>17.34</v>
      </c>
      <c r="N100" s="75">
        <v>34.13</v>
      </c>
      <c r="O100" s="191">
        <v>111.19</v>
      </c>
      <c r="P100" s="191">
        <v>110.49</v>
      </c>
      <c r="Q100" s="191">
        <v>111.49</v>
      </c>
      <c r="R100" s="192">
        <v>112.04</v>
      </c>
    </row>
    <row r="101" spans="1:18" ht="12.75">
      <c r="A101" s="266">
        <v>2</v>
      </c>
      <c r="B101" s="267">
        <v>23</v>
      </c>
      <c r="C101" s="267">
        <v>3</v>
      </c>
      <c r="D101" s="137">
        <v>2</v>
      </c>
      <c r="E101" s="137">
        <v>0</v>
      </c>
      <c r="F101" s="127"/>
      <c r="G101" s="22" t="s">
        <v>363</v>
      </c>
      <c r="H101" s="12">
        <v>2387356.1</v>
      </c>
      <c r="I101" s="69">
        <v>1041815.19</v>
      </c>
      <c r="J101" s="12">
        <v>294485.91</v>
      </c>
      <c r="K101" s="12">
        <v>1051055</v>
      </c>
      <c r="L101" s="75">
        <v>43.63</v>
      </c>
      <c r="M101" s="75">
        <v>12.33</v>
      </c>
      <c r="N101" s="75">
        <v>44.02</v>
      </c>
      <c r="O101" s="191">
        <v>101.51</v>
      </c>
      <c r="P101" s="191">
        <v>93.1</v>
      </c>
      <c r="Q101" s="191">
        <v>149.38</v>
      </c>
      <c r="R101" s="192">
        <v>101.47</v>
      </c>
    </row>
    <row r="102" spans="1:18" ht="12.75">
      <c r="A102" s="266">
        <v>2</v>
      </c>
      <c r="B102" s="267">
        <v>24</v>
      </c>
      <c r="C102" s="267">
        <v>3</v>
      </c>
      <c r="D102" s="137">
        <v>2</v>
      </c>
      <c r="E102" s="137">
        <v>0</v>
      </c>
      <c r="F102" s="127"/>
      <c r="G102" s="22" t="s">
        <v>364</v>
      </c>
      <c r="H102" s="12">
        <v>6898959.06</v>
      </c>
      <c r="I102" s="69">
        <v>3652081.06</v>
      </c>
      <c r="J102" s="12">
        <v>781163</v>
      </c>
      <c r="K102" s="12">
        <v>2465715</v>
      </c>
      <c r="L102" s="75">
        <v>52.93</v>
      </c>
      <c r="M102" s="75">
        <v>11.32</v>
      </c>
      <c r="N102" s="75">
        <v>35.74</v>
      </c>
      <c r="O102" s="191">
        <v>124.28</v>
      </c>
      <c r="P102" s="191">
        <v>148.77</v>
      </c>
      <c r="Q102" s="191">
        <v>102.03</v>
      </c>
      <c r="R102" s="192">
        <v>105.79</v>
      </c>
    </row>
    <row r="103" spans="1:18" ht="12.75">
      <c r="A103" s="266">
        <v>2</v>
      </c>
      <c r="B103" s="267">
        <v>7</v>
      </c>
      <c r="C103" s="267">
        <v>2</v>
      </c>
      <c r="D103" s="137">
        <v>2</v>
      </c>
      <c r="E103" s="137">
        <v>0</v>
      </c>
      <c r="F103" s="127"/>
      <c r="G103" s="22" t="s">
        <v>321</v>
      </c>
      <c r="H103" s="12">
        <v>6594236.34</v>
      </c>
      <c r="I103" s="69">
        <v>2548067.42</v>
      </c>
      <c r="J103" s="12">
        <v>1030456.92</v>
      </c>
      <c r="K103" s="12">
        <v>3015712</v>
      </c>
      <c r="L103" s="75">
        <v>38.64</v>
      </c>
      <c r="M103" s="75">
        <v>15.62</v>
      </c>
      <c r="N103" s="75">
        <v>45.73</v>
      </c>
      <c r="O103" s="191">
        <v>108.82</v>
      </c>
      <c r="P103" s="191">
        <v>116.4</v>
      </c>
      <c r="Q103" s="191">
        <v>110.52</v>
      </c>
      <c r="R103" s="192">
        <v>102.63</v>
      </c>
    </row>
    <row r="104" spans="1:18" ht="12.75">
      <c r="A104" s="266">
        <v>2</v>
      </c>
      <c r="B104" s="267">
        <v>8</v>
      </c>
      <c r="C104" s="267">
        <v>7</v>
      </c>
      <c r="D104" s="137">
        <v>2</v>
      </c>
      <c r="E104" s="137">
        <v>0</v>
      </c>
      <c r="F104" s="127"/>
      <c r="G104" s="22" t="s">
        <v>323</v>
      </c>
      <c r="H104" s="12">
        <v>11815579.16</v>
      </c>
      <c r="I104" s="69">
        <v>3954424.41</v>
      </c>
      <c r="J104" s="12">
        <v>3248480.75</v>
      </c>
      <c r="K104" s="12">
        <v>4612674</v>
      </c>
      <c r="L104" s="75">
        <v>33.46</v>
      </c>
      <c r="M104" s="75">
        <v>27.49</v>
      </c>
      <c r="N104" s="75">
        <v>39.03</v>
      </c>
      <c r="O104" s="191">
        <v>106.16</v>
      </c>
      <c r="P104" s="191">
        <v>75.89</v>
      </c>
      <c r="Q104" s="191">
        <v>211.58</v>
      </c>
      <c r="R104" s="192">
        <v>105.22</v>
      </c>
    </row>
    <row r="105" spans="1:18" ht="12.75">
      <c r="A105" s="266">
        <v>2</v>
      </c>
      <c r="B105" s="267">
        <v>23</v>
      </c>
      <c r="C105" s="267">
        <v>5</v>
      </c>
      <c r="D105" s="137">
        <v>2</v>
      </c>
      <c r="E105" s="137">
        <v>0</v>
      </c>
      <c r="F105" s="127"/>
      <c r="G105" s="22" t="s">
        <v>365</v>
      </c>
      <c r="H105" s="12">
        <v>23011975.28</v>
      </c>
      <c r="I105" s="69">
        <v>18393930.28</v>
      </c>
      <c r="J105" s="12">
        <v>848965</v>
      </c>
      <c r="K105" s="12">
        <v>3769080</v>
      </c>
      <c r="L105" s="75">
        <v>79.93</v>
      </c>
      <c r="M105" s="75">
        <v>3.68</v>
      </c>
      <c r="N105" s="75">
        <v>16.37</v>
      </c>
      <c r="O105" s="191">
        <v>109.99</v>
      </c>
      <c r="P105" s="191">
        <v>117.05</v>
      </c>
      <c r="Q105" s="191">
        <v>50.42</v>
      </c>
      <c r="R105" s="192">
        <v>106.96</v>
      </c>
    </row>
    <row r="106" spans="1:18" ht="12.75">
      <c r="A106" s="266">
        <v>2</v>
      </c>
      <c r="B106" s="267">
        <v>17</v>
      </c>
      <c r="C106" s="267">
        <v>2</v>
      </c>
      <c r="D106" s="137">
        <v>2</v>
      </c>
      <c r="E106" s="137">
        <v>0</v>
      </c>
      <c r="F106" s="127"/>
      <c r="G106" s="22" t="s">
        <v>366</v>
      </c>
      <c r="H106" s="12">
        <v>2899912.05</v>
      </c>
      <c r="I106" s="69">
        <v>1178515.21</v>
      </c>
      <c r="J106" s="12">
        <v>538045.84</v>
      </c>
      <c r="K106" s="12">
        <v>1183351</v>
      </c>
      <c r="L106" s="75">
        <v>40.63</v>
      </c>
      <c r="M106" s="75">
        <v>18.55</v>
      </c>
      <c r="N106" s="75">
        <v>40.8</v>
      </c>
      <c r="O106" s="191">
        <v>75.84</v>
      </c>
      <c r="P106" s="191">
        <v>118.01</v>
      </c>
      <c r="Q106" s="191">
        <v>34.46</v>
      </c>
      <c r="R106" s="192">
        <v>93.65</v>
      </c>
    </row>
    <row r="107" spans="1:18" ht="12.75">
      <c r="A107" s="266">
        <v>2</v>
      </c>
      <c r="B107" s="267">
        <v>18</v>
      </c>
      <c r="C107" s="267">
        <v>1</v>
      </c>
      <c r="D107" s="137">
        <v>2</v>
      </c>
      <c r="E107" s="137">
        <v>0</v>
      </c>
      <c r="F107" s="127"/>
      <c r="G107" s="22" t="s">
        <v>367</v>
      </c>
      <c r="H107" s="12">
        <v>4428475.56</v>
      </c>
      <c r="I107" s="69">
        <v>1742520.08</v>
      </c>
      <c r="J107" s="12">
        <v>741605.48</v>
      </c>
      <c r="K107" s="12">
        <v>1944350</v>
      </c>
      <c r="L107" s="75">
        <v>39.34</v>
      </c>
      <c r="M107" s="75">
        <v>16.74</v>
      </c>
      <c r="N107" s="75">
        <v>43.9</v>
      </c>
      <c r="O107" s="191">
        <v>108.99</v>
      </c>
      <c r="P107" s="191">
        <v>108.02</v>
      </c>
      <c r="Q107" s="191">
        <v>119.72</v>
      </c>
      <c r="R107" s="192">
        <v>106.21</v>
      </c>
    </row>
    <row r="108" spans="1:18" ht="12.75">
      <c r="A108" s="266">
        <v>2</v>
      </c>
      <c r="B108" s="267">
        <v>3</v>
      </c>
      <c r="C108" s="267">
        <v>4</v>
      </c>
      <c r="D108" s="137">
        <v>2</v>
      </c>
      <c r="E108" s="137">
        <v>0</v>
      </c>
      <c r="F108" s="127"/>
      <c r="G108" s="22" t="s">
        <v>368</v>
      </c>
      <c r="H108" s="12">
        <v>3985057.25</v>
      </c>
      <c r="I108" s="69">
        <v>1358023.14</v>
      </c>
      <c r="J108" s="12">
        <v>1290043.11</v>
      </c>
      <c r="K108" s="12">
        <v>1336991</v>
      </c>
      <c r="L108" s="75">
        <v>34.07</v>
      </c>
      <c r="M108" s="75">
        <v>32.37</v>
      </c>
      <c r="N108" s="75">
        <v>33.55</v>
      </c>
      <c r="O108" s="191">
        <v>142.05</v>
      </c>
      <c r="P108" s="191">
        <v>120.63</v>
      </c>
      <c r="Q108" s="191">
        <v>305.49</v>
      </c>
      <c r="R108" s="192">
        <v>106.34</v>
      </c>
    </row>
    <row r="109" spans="1:18" ht="12.75">
      <c r="A109" s="266">
        <v>2</v>
      </c>
      <c r="B109" s="267">
        <v>13</v>
      </c>
      <c r="C109" s="267">
        <v>2</v>
      </c>
      <c r="D109" s="137">
        <v>2</v>
      </c>
      <c r="E109" s="137">
        <v>0</v>
      </c>
      <c r="F109" s="127"/>
      <c r="G109" s="22" t="s">
        <v>369</v>
      </c>
      <c r="H109" s="12">
        <v>5959608.19</v>
      </c>
      <c r="I109" s="69">
        <v>2080420.19</v>
      </c>
      <c r="J109" s="12">
        <v>1115020</v>
      </c>
      <c r="K109" s="12">
        <v>2764168</v>
      </c>
      <c r="L109" s="75">
        <v>34.9</v>
      </c>
      <c r="M109" s="75">
        <v>18.7</v>
      </c>
      <c r="N109" s="75">
        <v>46.38</v>
      </c>
      <c r="O109" s="191">
        <v>104.56</v>
      </c>
      <c r="P109" s="191">
        <v>116.06</v>
      </c>
      <c r="Q109" s="191">
        <v>101.09</v>
      </c>
      <c r="R109" s="192">
        <v>98.57</v>
      </c>
    </row>
    <row r="110" spans="1:18" ht="12.75">
      <c r="A110" s="266">
        <v>2</v>
      </c>
      <c r="B110" s="267">
        <v>9</v>
      </c>
      <c r="C110" s="267">
        <v>3</v>
      </c>
      <c r="D110" s="137">
        <v>2</v>
      </c>
      <c r="E110" s="137">
        <v>0</v>
      </c>
      <c r="F110" s="127"/>
      <c r="G110" s="22" t="s">
        <v>370</v>
      </c>
      <c r="H110" s="12">
        <v>2442129.22</v>
      </c>
      <c r="I110" s="69">
        <v>1260253.22</v>
      </c>
      <c r="J110" s="12">
        <v>359573</v>
      </c>
      <c r="K110" s="12">
        <v>822303</v>
      </c>
      <c r="L110" s="75">
        <v>51.6</v>
      </c>
      <c r="M110" s="75">
        <v>14.72</v>
      </c>
      <c r="N110" s="75">
        <v>33.67</v>
      </c>
      <c r="O110" s="191">
        <v>106.75</v>
      </c>
      <c r="P110" s="191">
        <v>106.03</v>
      </c>
      <c r="Q110" s="191">
        <v>109.74</v>
      </c>
      <c r="R110" s="192">
        <v>106.57</v>
      </c>
    </row>
    <row r="111" spans="1:18" ht="12.75">
      <c r="A111" s="266">
        <v>2</v>
      </c>
      <c r="B111" s="267">
        <v>9</v>
      </c>
      <c r="C111" s="267">
        <v>4</v>
      </c>
      <c r="D111" s="137">
        <v>2</v>
      </c>
      <c r="E111" s="137">
        <v>0</v>
      </c>
      <c r="F111" s="127"/>
      <c r="G111" s="22" t="s">
        <v>371</v>
      </c>
      <c r="H111" s="12">
        <v>4339942.38</v>
      </c>
      <c r="I111" s="69">
        <v>2443302.38</v>
      </c>
      <c r="J111" s="12">
        <v>486845</v>
      </c>
      <c r="K111" s="12">
        <v>1409795</v>
      </c>
      <c r="L111" s="75">
        <v>56.29</v>
      </c>
      <c r="M111" s="75">
        <v>11.21</v>
      </c>
      <c r="N111" s="75">
        <v>32.48</v>
      </c>
      <c r="O111" s="191">
        <v>90.1</v>
      </c>
      <c r="P111" s="191">
        <v>82.34</v>
      </c>
      <c r="Q111" s="191">
        <v>113.24</v>
      </c>
      <c r="R111" s="192">
        <v>99.32</v>
      </c>
    </row>
    <row r="112" spans="1:18" ht="12.75">
      <c r="A112" s="266">
        <v>2</v>
      </c>
      <c r="B112" s="267">
        <v>9</v>
      </c>
      <c r="C112" s="267">
        <v>5</v>
      </c>
      <c r="D112" s="137">
        <v>2</v>
      </c>
      <c r="E112" s="137">
        <v>0</v>
      </c>
      <c r="F112" s="127"/>
      <c r="G112" s="22" t="s">
        <v>372</v>
      </c>
      <c r="H112" s="12">
        <v>4120681.19</v>
      </c>
      <c r="I112" s="69">
        <v>2226359.19</v>
      </c>
      <c r="J112" s="12">
        <v>549096</v>
      </c>
      <c r="K112" s="12">
        <v>1345226</v>
      </c>
      <c r="L112" s="75">
        <v>54.02</v>
      </c>
      <c r="M112" s="75">
        <v>13.32</v>
      </c>
      <c r="N112" s="75">
        <v>32.64</v>
      </c>
      <c r="O112" s="191">
        <v>108.16</v>
      </c>
      <c r="P112" s="191">
        <v>118.32</v>
      </c>
      <c r="Q112" s="191">
        <v>86.26</v>
      </c>
      <c r="R112" s="192">
        <v>104.16</v>
      </c>
    </row>
    <row r="113" spans="1:18" ht="12.75">
      <c r="A113" s="266">
        <v>2</v>
      </c>
      <c r="B113" s="267">
        <v>8</v>
      </c>
      <c r="C113" s="267">
        <v>9</v>
      </c>
      <c r="D113" s="137">
        <v>2</v>
      </c>
      <c r="E113" s="137">
        <v>0</v>
      </c>
      <c r="F113" s="127"/>
      <c r="G113" s="22" t="s">
        <v>373</v>
      </c>
      <c r="H113" s="12">
        <v>2543441.88</v>
      </c>
      <c r="I113" s="69">
        <v>606117.93</v>
      </c>
      <c r="J113" s="12">
        <v>1333566.95</v>
      </c>
      <c r="K113" s="12">
        <v>603757</v>
      </c>
      <c r="L113" s="75">
        <v>23.83</v>
      </c>
      <c r="M113" s="75">
        <v>52.43</v>
      </c>
      <c r="N113" s="75">
        <v>23.73</v>
      </c>
      <c r="O113" s="191">
        <v>155.46</v>
      </c>
      <c r="P113" s="191">
        <v>93.82</v>
      </c>
      <c r="Q113" s="191">
        <v>262.18</v>
      </c>
      <c r="R113" s="192">
        <v>125.42</v>
      </c>
    </row>
    <row r="114" spans="1:18" ht="12.75">
      <c r="A114" s="266">
        <v>2</v>
      </c>
      <c r="B114" s="267">
        <v>10</v>
      </c>
      <c r="C114" s="267">
        <v>4</v>
      </c>
      <c r="D114" s="137">
        <v>2</v>
      </c>
      <c r="E114" s="137">
        <v>0</v>
      </c>
      <c r="F114" s="127"/>
      <c r="G114" s="22" t="s">
        <v>326</v>
      </c>
      <c r="H114" s="12">
        <v>4491126.12</v>
      </c>
      <c r="I114" s="69">
        <v>1477138.2</v>
      </c>
      <c r="J114" s="12">
        <v>918268.92</v>
      </c>
      <c r="K114" s="12">
        <v>2095719</v>
      </c>
      <c r="L114" s="75">
        <v>32.89</v>
      </c>
      <c r="M114" s="75">
        <v>20.44</v>
      </c>
      <c r="N114" s="75">
        <v>46.66</v>
      </c>
      <c r="O114" s="191">
        <v>107.79</v>
      </c>
      <c r="P114" s="191">
        <v>112.83</v>
      </c>
      <c r="Q114" s="191">
        <v>128.34</v>
      </c>
      <c r="R114" s="192">
        <v>97.85</v>
      </c>
    </row>
    <row r="115" spans="1:18" ht="12.75">
      <c r="A115" s="266">
        <v>2</v>
      </c>
      <c r="B115" s="267">
        <v>11</v>
      </c>
      <c r="C115" s="267">
        <v>2</v>
      </c>
      <c r="D115" s="137">
        <v>2</v>
      </c>
      <c r="E115" s="137">
        <v>0</v>
      </c>
      <c r="F115" s="127"/>
      <c r="G115" s="22" t="s">
        <v>327</v>
      </c>
      <c r="H115" s="12">
        <v>10998960.82</v>
      </c>
      <c r="I115" s="69">
        <v>8568219.82</v>
      </c>
      <c r="J115" s="12">
        <v>1017931</v>
      </c>
      <c r="K115" s="12">
        <v>1412810</v>
      </c>
      <c r="L115" s="75">
        <v>77.9</v>
      </c>
      <c r="M115" s="75">
        <v>9.25</v>
      </c>
      <c r="N115" s="75">
        <v>12.84</v>
      </c>
      <c r="O115" s="191">
        <v>104.28</v>
      </c>
      <c r="P115" s="191">
        <v>106.65</v>
      </c>
      <c r="Q115" s="191">
        <v>90.18</v>
      </c>
      <c r="R115" s="192">
        <v>101.97</v>
      </c>
    </row>
    <row r="116" spans="1:18" ht="12.75">
      <c r="A116" s="266">
        <v>2</v>
      </c>
      <c r="B116" s="267">
        <v>2</v>
      </c>
      <c r="C116" s="267">
        <v>6</v>
      </c>
      <c r="D116" s="137">
        <v>2</v>
      </c>
      <c r="E116" s="137">
        <v>0</v>
      </c>
      <c r="F116" s="127"/>
      <c r="G116" s="22" t="s">
        <v>374</v>
      </c>
      <c r="H116" s="12">
        <v>4493480.89</v>
      </c>
      <c r="I116" s="69">
        <v>1445950.89</v>
      </c>
      <c r="J116" s="12">
        <v>666718</v>
      </c>
      <c r="K116" s="12">
        <v>2380812</v>
      </c>
      <c r="L116" s="75">
        <v>32.17</v>
      </c>
      <c r="M116" s="75">
        <v>14.83</v>
      </c>
      <c r="N116" s="75">
        <v>52.98</v>
      </c>
      <c r="O116" s="191">
        <v>100.75</v>
      </c>
      <c r="P116" s="191">
        <v>97.29</v>
      </c>
      <c r="Q116" s="191">
        <v>115.5</v>
      </c>
      <c r="R116" s="192">
        <v>99.33</v>
      </c>
    </row>
    <row r="117" spans="1:18" ht="12.75">
      <c r="A117" s="266">
        <v>2</v>
      </c>
      <c r="B117" s="267">
        <v>18</v>
      </c>
      <c r="C117" s="267">
        <v>2</v>
      </c>
      <c r="D117" s="137">
        <v>2</v>
      </c>
      <c r="E117" s="137">
        <v>0</v>
      </c>
      <c r="F117" s="127"/>
      <c r="G117" s="22" t="s">
        <v>375</v>
      </c>
      <c r="H117" s="12">
        <v>4453583.96</v>
      </c>
      <c r="I117" s="69">
        <v>2050405.96</v>
      </c>
      <c r="J117" s="12">
        <v>479328</v>
      </c>
      <c r="K117" s="12">
        <v>1923850</v>
      </c>
      <c r="L117" s="75">
        <v>46.03</v>
      </c>
      <c r="M117" s="75">
        <v>10.76</v>
      </c>
      <c r="N117" s="75">
        <v>43.19</v>
      </c>
      <c r="O117" s="191">
        <v>78.53</v>
      </c>
      <c r="P117" s="191">
        <v>62.3</v>
      </c>
      <c r="Q117" s="191">
        <v>99.89</v>
      </c>
      <c r="R117" s="192">
        <v>101.25</v>
      </c>
    </row>
    <row r="118" spans="1:18" ht="12.75">
      <c r="A118" s="266">
        <v>2</v>
      </c>
      <c r="B118" s="267">
        <v>19</v>
      </c>
      <c r="C118" s="267">
        <v>5</v>
      </c>
      <c r="D118" s="137">
        <v>2</v>
      </c>
      <c r="E118" s="137">
        <v>0</v>
      </c>
      <c r="F118" s="127"/>
      <c r="G118" s="22" t="s">
        <v>376</v>
      </c>
      <c r="H118" s="12">
        <v>4176867.71</v>
      </c>
      <c r="I118" s="69">
        <v>1486736.71</v>
      </c>
      <c r="J118" s="12">
        <v>504585</v>
      </c>
      <c r="K118" s="12">
        <v>2185546</v>
      </c>
      <c r="L118" s="75">
        <v>35.59</v>
      </c>
      <c r="M118" s="75">
        <v>12.08</v>
      </c>
      <c r="N118" s="75">
        <v>52.32</v>
      </c>
      <c r="O118" s="191">
        <v>99.64</v>
      </c>
      <c r="P118" s="191">
        <v>99.82</v>
      </c>
      <c r="Q118" s="191">
        <v>97.19</v>
      </c>
      <c r="R118" s="192">
        <v>100.1</v>
      </c>
    </row>
    <row r="119" spans="1:18" ht="12.75">
      <c r="A119" s="266">
        <v>2</v>
      </c>
      <c r="B119" s="267">
        <v>7</v>
      </c>
      <c r="C119" s="267">
        <v>4</v>
      </c>
      <c r="D119" s="137">
        <v>2</v>
      </c>
      <c r="E119" s="137">
        <v>0</v>
      </c>
      <c r="F119" s="127"/>
      <c r="G119" s="22" t="s">
        <v>377</v>
      </c>
      <c r="H119" s="12">
        <v>5754668.3</v>
      </c>
      <c r="I119" s="69">
        <v>3418214.3</v>
      </c>
      <c r="J119" s="12">
        <v>625458</v>
      </c>
      <c r="K119" s="12">
        <v>1710996</v>
      </c>
      <c r="L119" s="75">
        <v>59.39</v>
      </c>
      <c r="M119" s="75">
        <v>10.86</v>
      </c>
      <c r="N119" s="75">
        <v>29.73</v>
      </c>
      <c r="O119" s="191">
        <v>155.64</v>
      </c>
      <c r="P119" s="191">
        <v>219.32</v>
      </c>
      <c r="Q119" s="191">
        <v>102.65</v>
      </c>
      <c r="R119" s="192">
        <v>111.86</v>
      </c>
    </row>
    <row r="120" spans="1:18" ht="12.75">
      <c r="A120" s="266">
        <v>2</v>
      </c>
      <c r="B120" s="267">
        <v>5</v>
      </c>
      <c r="C120" s="267">
        <v>3</v>
      </c>
      <c r="D120" s="137">
        <v>2</v>
      </c>
      <c r="E120" s="137">
        <v>0</v>
      </c>
      <c r="F120" s="127"/>
      <c r="G120" s="22" t="s">
        <v>378</v>
      </c>
      <c r="H120" s="12">
        <v>3732850.46</v>
      </c>
      <c r="I120" s="69">
        <v>1927852.46</v>
      </c>
      <c r="J120" s="12">
        <v>506605</v>
      </c>
      <c r="K120" s="12">
        <v>1298393</v>
      </c>
      <c r="L120" s="75">
        <v>51.64</v>
      </c>
      <c r="M120" s="75">
        <v>13.57</v>
      </c>
      <c r="N120" s="75">
        <v>34.78</v>
      </c>
      <c r="O120" s="191">
        <v>101.02</v>
      </c>
      <c r="P120" s="191">
        <v>116.7</v>
      </c>
      <c r="Q120" s="191">
        <v>62.48</v>
      </c>
      <c r="R120" s="192">
        <v>105.37</v>
      </c>
    </row>
    <row r="121" spans="1:18" ht="12.75">
      <c r="A121" s="266">
        <v>2</v>
      </c>
      <c r="B121" s="267">
        <v>23</v>
      </c>
      <c r="C121" s="267">
        <v>6</v>
      </c>
      <c r="D121" s="137">
        <v>2</v>
      </c>
      <c r="E121" s="137">
        <v>0</v>
      </c>
      <c r="F121" s="127"/>
      <c r="G121" s="22" t="s">
        <v>379</v>
      </c>
      <c r="H121" s="12">
        <v>2814270.49</v>
      </c>
      <c r="I121" s="69">
        <v>1551478.49</v>
      </c>
      <c r="J121" s="12">
        <v>265216</v>
      </c>
      <c r="K121" s="12">
        <v>997576</v>
      </c>
      <c r="L121" s="75">
        <v>55.12</v>
      </c>
      <c r="M121" s="75">
        <v>9.42</v>
      </c>
      <c r="N121" s="75">
        <v>35.44</v>
      </c>
      <c r="O121" s="191">
        <v>111.76</v>
      </c>
      <c r="P121" s="191">
        <v>125.95</v>
      </c>
      <c r="Q121" s="191">
        <v>100.24</v>
      </c>
      <c r="R121" s="192">
        <v>97.64</v>
      </c>
    </row>
    <row r="122" spans="1:18" ht="12.75">
      <c r="A122" s="266">
        <v>2</v>
      </c>
      <c r="B122" s="267">
        <v>18</v>
      </c>
      <c r="C122" s="267">
        <v>3</v>
      </c>
      <c r="D122" s="137">
        <v>2</v>
      </c>
      <c r="E122" s="137">
        <v>0</v>
      </c>
      <c r="F122" s="127"/>
      <c r="G122" s="22" t="s">
        <v>380</v>
      </c>
      <c r="H122" s="12">
        <v>9703153.24</v>
      </c>
      <c r="I122" s="69">
        <v>5510126.67</v>
      </c>
      <c r="J122" s="12">
        <v>1074020.57</v>
      </c>
      <c r="K122" s="12">
        <v>3119006</v>
      </c>
      <c r="L122" s="75">
        <v>56.78</v>
      </c>
      <c r="M122" s="75">
        <v>11.06</v>
      </c>
      <c r="N122" s="75">
        <v>32.14</v>
      </c>
      <c r="O122" s="191">
        <v>110.9</v>
      </c>
      <c r="P122" s="191">
        <v>116.84</v>
      </c>
      <c r="Q122" s="191">
        <v>99.65</v>
      </c>
      <c r="R122" s="192">
        <v>105.53</v>
      </c>
    </row>
    <row r="123" spans="1:18" ht="12.75">
      <c r="A123" s="266">
        <v>2</v>
      </c>
      <c r="B123" s="267">
        <v>9</v>
      </c>
      <c r="C123" s="267">
        <v>6</v>
      </c>
      <c r="D123" s="137">
        <v>2</v>
      </c>
      <c r="E123" s="137">
        <v>0</v>
      </c>
      <c r="F123" s="127"/>
      <c r="G123" s="22" t="s">
        <v>381</v>
      </c>
      <c r="H123" s="12">
        <v>4248615.61</v>
      </c>
      <c r="I123" s="69">
        <v>1708509.61</v>
      </c>
      <c r="J123" s="12">
        <v>677554</v>
      </c>
      <c r="K123" s="12">
        <v>1862552</v>
      </c>
      <c r="L123" s="75">
        <v>40.21</v>
      </c>
      <c r="M123" s="75">
        <v>15.94</v>
      </c>
      <c r="N123" s="75">
        <v>43.83</v>
      </c>
      <c r="O123" s="191">
        <v>114.26</v>
      </c>
      <c r="P123" s="191">
        <v>123.19</v>
      </c>
      <c r="Q123" s="191">
        <v>103.03</v>
      </c>
      <c r="R123" s="192">
        <v>111.26</v>
      </c>
    </row>
    <row r="124" spans="1:18" ht="12.75">
      <c r="A124" s="266">
        <v>2</v>
      </c>
      <c r="B124" s="267">
        <v>5</v>
      </c>
      <c r="C124" s="267">
        <v>4</v>
      </c>
      <c r="D124" s="137">
        <v>2</v>
      </c>
      <c r="E124" s="137">
        <v>0</v>
      </c>
      <c r="F124" s="127"/>
      <c r="G124" s="22" t="s">
        <v>382</v>
      </c>
      <c r="H124" s="12">
        <v>2808336.86</v>
      </c>
      <c r="I124" s="69">
        <v>984055.94</v>
      </c>
      <c r="J124" s="12">
        <v>723065.92</v>
      </c>
      <c r="K124" s="12">
        <v>1101215</v>
      </c>
      <c r="L124" s="75">
        <v>35.04</v>
      </c>
      <c r="M124" s="75">
        <v>25.74</v>
      </c>
      <c r="N124" s="75">
        <v>39.21</v>
      </c>
      <c r="O124" s="191">
        <v>101.99</v>
      </c>
      <c r="P124" s="191">
        <v>126.35</v>
      </c>
      <c r="Q124" s="191">
        <v>84.33</v>
      </c>
      <c r="R124" s="192">
        <v>98.57</v>
      </c>
    </row>
    <row r="125" spans="1:18" ht="12.75">
      <c r="A125" s="266">
        <v>2</v>
      </c>
      <c r="B125" s="267">
        <v>6</v>
      </c>
      <c r="C125" s="267">
        <v>7</v>
      </c>
      <c r="D125" s="137">
        <v>2</v>
      </c>
      <c r="E125" s="137">
        <v>0</v>
      </c>
      <c r="F125" s="127"/>
      <c r="G125" s="22" t="s">
        <v>383</v>
      </c>
      <c r="H125" s="12">
        <v>7332196.55</v>
      </c>
      <c r="I125" s="69">
        <v>3286417.15</v>
      </c>
      <c r="J125" s="12">
        <v>1180593.4</v>
      </c>
      <c r="K125" s="12">
        <v>2865186</v>
      </c>
      <c r="L125" s="75">
        <v>44.82</v>
      </c>
      <c r="M125" s="75">
        <v>16.1</v>
      </c>
      <c r="N125" s="75">
        <v>39.07</v>
      </c>
      <c r="O125" s="191">
        <v>101.8</v>
      </c>
      <c r="P125" s="191">
        <v>101.82</v>
      </c>
      <c r="Q125" s="191">
        <v>106.05</v>
      </c>
      <c r="R125" s="192">
        <v>100.12</v>
      </c>
    </row>
    <row r="126" spans="1:18" ht="12.75">
      <c r="A126" s="266">
        <v>2</v>
      </c>
      <c r="B126" s="267">
        <v>4</v>
      </c>
      <c r="C126" s="267">
        <v>3</v>
      </c>
      <c r="D126" s="137">
        <v>2</v>
      </c>
      <c r="E126" s="137">
        <v>0</v>
      </c>
      <c r="F126" s="127"/>
      <c r="G126" s="22" t="s">
        <v>384</v>
      </c>
      <c r="H126" s="12">
        <v>3829340.08</v>
      </c>
      <c r="I126" s="69">
        <v>974964.08</v>
      </c>
      <c r="J126" s="12">
        <v>809022</v>
      </c>
      <c r="K126" s="12">
        <v>2045354</v>
      </c>
      <c r="L126" s="75">
        <v>25.46</v>
      </c>
      <c r="M126" s="75">
        <v>21.12</v>
      </c>
      <c r="N126" s="75">
        <v>53.41</v>
      </c>
      <c r="O126" s="191">
        <v>96.13</v>
      </c>
      <c r="P126" s="191">
        <v>83.5</v>
      </c>
      <c r="Q126" s="191">
        <v>92.98</v>
      </c>
      <c r="R126" s="192">
        <v>105.13</v>
      </c>
    </row>
    <row r="127" spans="1:18" ht="12.75">
      <c r="A127" s="266">
        <v>2</v>
      </c>
      <c r="B127" s="267">
        <v>8</v>
      </c>
      <c r="C127" s="267">
        <v>11</v>
      </c>
      <c r="D127" s="137">
        <v>2</v>
      </c>
      <c r="E127" s="137">
        <v>0</v>
      </c>
      <c r="F127" s="127"/>
      <c r="G127" s="22" t="s">
        <v>328</v>
      </c>
      <c r="H127" s="12">
        <v>8430209.69</v>
      </c>
      <c r="I127" s="69">
        <v>2844409.5</v>
      </c>
      <c r="J127" s="12">
        <v>1564879.19</v>
      </c>
      <c r="K127" s="12">
        <v>4020921</v>
      </c>
      <c r="L127" s="75">
        <v>33.74</v>
      </c>
      <c r="M127" s="75">
        <v>18.56</v>
      </c>
      <c r="N127" s="75">
        <v>47.69</v>
      </c>
      <c r="O127" s="191">
        <v>112.13</v>
      </c>
      <c r="P127" s="191">
        <v>117.82</v>
      </c>
      <c r="Q127" s="191">
        <v>154.52</v>
      </c>
      <c r="R127" s="192">
        <v>98.28</v>
      </c>
    </row>
    <row r="128" spans="1:18" ht="12.75">
      <c r="A128" s="266">
        <v>2</v>
      </c>
      <c r="B128" s="267">
        <v>14</v>
      </c>
      <c r="C128" s="267">
        <v>6</v>
      </c>
      <c r="D128" s="137">
        <v>2</v>
      </c>
      <c r="E128" s="137">
        <v>0</v>
      </c>
      <c r="F128" s="127"/>
      <c r="G128" s="22" t="s">
        <v>329</v>
      </c>
      <c r="H128" s="12">
        <v>8129264.41</v>
      </c>
      <c r="I128" s="69">
        <v>3867256.47</v>
      </c>
      <c r="J128" s="12">
        <v>1517385.94</v>
      </c>
      <c r="K128" s="12">
        <v>2744622</v>
      </c>
      <c r="L128" s="75">
        <v>47.57</v>
      </c>
      <c r="M128" s="75">
        <v>18.66</v>
      </c>
      <c r="N128" s="75">
        <v>33.76</v>
      </c>
      <c r="O128" s="191">
        <v>99.74</v>
      </c>
      <c r="P128" s="191">
        <v>90.46</v>
      </c>
      <c r="Q128" s="191">
        <v>139.96</v>
      </c>
      <c r="R128" s="192">
        <v>98.31</v>
      </c>
    </row>
    <row r="129" spans="1:18" ht="12.75">
      <c r="A129" s="266">
        <v>2</v>
      </c>
      <c r="B129" s="267">
        <v>15</v>
      </c>
      <c r="C129" s="267">
        <v>4</v>
      </c>
      <c r="D129" s="137">
        <v>2</v>
      </c>
      <c r="E129" s="137">
        <v>0</v>
      </c>
      <c r="F129" s="127"/>
      <c r="G129" s="22" t="s">
        <v>330</v>
      </c>
      <c r="H129" s="12">
        <v>11074333.38</v>
      </c>
      <c r="I129" s="69">
        <v>6311467.38</v>
      </c>
      <c r="J129" s="12">
        <v>1035707</v>
      </c>
      <c r="K129" s="12">
        <v>3727159</v>
      </c>
      <c r="L129" s="75">
        <v>56.99</v>
      </c>
      <c r="M129" s="75">
        <v>9.35</v>
      </c>
      <c r="N129" s="75">
        <v>33.65</v>
      </c>
      <c r="O129" s="191">
        <v>109.98</v>
      </c>
      <c r="P129" s="191">
        <v>114.41</v>
      </c>
      <c r="Q129" s="191">
        <v>103.16</v>
      </c>
      <c r="R129" s="192">
        <v>105.03</v>
      </c>
    </row>
    <row r="130" spans="1:18" ht="12.75">
      <c r="A130" s="266">
        <v>2</v>
      </c>
      <c r="B130" s="267">
        <v>1</v>
      </c>
      <c r="C130" s="267">
        <v>5</v>
      </c>
      <c r="D130" s="137">
        <v>2</v>
      </c>
      <c r="E130" s="137">
        <v>0</v>
      </c>
      <c r="F130" s="127"/>
      <c r="G130" s="22" t="s">
        <v>385</v>
      </c>
      <c r="H130" s="12">
        <v>6945162.53</v>
      </c>
      <c r="I130" s="69">
        <v>3330309.53</v>
      </c>
      <c r="J130" s="12">
        <v>823307</v>
      </c>
      <c r="K130" s="12">
        <v>2791546</v>
      </c>
      <c r="L130" s="75">
        <v>47.95</v>
      </c>
      <c r="M130" s="75">
        <v>11.85</v>
      </c>
      <c r="N130" s="75">
        <v>40.19</v>
      </c>
      <c r="O130" s="191">
        <v>97.39</v>
      </c>
      <c r="P130" s="191">
        <v>91.9</v>
      </c>
      <c r="Q130" s="191">
        <v>108.18</v>
      </c>
      <c r="R130" s="192">
        <v>101.64</v>
      </c>
    </row>
    <row r="131" spans="1:18" ht="12.75">
      <c r="A131" s="266">
        <v>2</v>
      </c>
      <c r="B131" s="267">
        <v>5</v>
      </c>
      <c r="C131" s="267">
        <v>5</v>
      </c>
      <c r="D131" s="137">
        <v>2</v>
      </c>
      <c r="E131" s="137">
        <v>0</v>
      </c>
      <c r="F131" s="127"/>
      <c r="G131" s="22" t="s">
        <v>386</v>
      </c>
      <c r="H131" s="12">
        <v>2491955.33</v>
      </c>
      <c r="I131" s="69">
        <v>904871.33</v>
      </c>
      <c r="J131" s="12">
        <v>355863</v>
      </c>
      <c r="K131" s="12">
        <v>1231221</v>
      </c>
      <c r="L131" s="75">
        <v>36.31</v>
      </c>
      <c r="M131" s="75">
        <v>14.28</v>
      </c>
      <c r="N131" s="75">
        <v>49.4</v>
      </c>
      <c r="O131" s="191">
        <v>106.64</v>
      </c>
      <c r="P131" s="191">
        <v>112.83</v>
      </c>
      <c r="Q131" s="191">
        <v>103.28</v>
      </c>
      <c r="R131" s="192">
        <v>103.45</v>
      </c>
    </row>
    <row r="132" spans="1:18" ht="12.75">
      <c r="A132" s="266">
        <v>2</v>
      </c>
      <c r="B132" s="267">
        <v>3</v>
      </c>
      <c r="C132" s="267">
        <v>5</v>
      </c>
      <c r="D132" s="137">
        <v>2</v>
      </c>
      <c r="E132" s="137">
        <v>0</v>
      </c>
      <c r="F132" s="127"/>
      <c r="G132" s="22" t="s">
        <v>387</v>
      </c>
      <c r="H132" s="12">
        <v>2097041.68</v>
      </c>
      <c r="I132" s="69">
        <v>595470.82</v>
      </c>
      <c r="J132" s="12">
        <v>646028.86</v>
      </c>
      <c r="K132" s="12">
        <v>855542</v>
      </c>
      <c r="L132" s="75">
        <v>28.39</v>
      </c>
      <c r="M132" s="75">
        <v>30.8</v>
      </c>
      <c r="N132" s="75">
        <v>40.79</v>
      </c>
      <c r="O132" s="191">
        <v>128.07</v>
      </c>
      <c r="P132" s="191">
        <v>139.62</v>
      </c>
      <c r="Q132" s="191">
        <v>181.21</v>
      </c>
      <c r="R132" s="192">
        <v>100.13</v>
      </c>
    </row>
    <row r="133" spans="1:18" ht="12.75">
      <c r="A133" s="266">
        <v>2</v>
      </c>
      <c r="B133" s="267">
        <v>26</v>
      </c>
      <c r="C133" s="267">
        <v>3</v>
      </c>
      <c r="D133" s="137">
        <v>2</v>
      </c>
      <c r="E133" s="137">
        <v>0</v>
      </c>
      <c r="F133" s="127"/>
      <c r="G133" s="22" t="s">
        <v>388</v>
      </c>
      <c r="H133" s="12">
        <v>3410558.45</v>
      </c>
      <c r="I133" s="69">
        <v>920666.83</v>
      </c>
      <c r="J133" s="12">
        <v>771012.62</v>
      </c>
      <c r="K133" s="12">
        <v>1718879</v>
      </c>
      <c r="L133" s="75">
        <v>26.99</v>
      </c>
      <c r="M133" s="75">
        <v>22.6</v>
      </c>
      <c r="N133" s="75">
        <v>50.39</v>
      </c>
      <c r="O133" s="191">
        <v>102.25</v>
      </c>
      <c r="P133" s="191">
        <v>97.75</v>
      </c>
      <c r="Q133" s="191">
        <v>116.94</v>
      </c>
      <c r="R133" s="192">
        <v>99.12</v>
      </c>
    </row>
    <row r="134" spans="1:18" ht="12.75">
      <c r="A134" s="266">
        <v>2</v>
      </c>
      <c r="B134" s="267">
        <v>10</v>
      </c>
      <c r="C134" s="267">
        <v>6</v>
      </c>
      <c r="D134" s="137">
        <v>2</v>
      </c>
      <c r="E134" s="137">
        <v>0</v>
      </c>
      <c r="F134" s="127"/>
      <c r="G134" s="22" t="s">
        <v>389</v>
      </c>
      <c r="H134" s="12">
        <v>1266087.05</v>
      </c>
      <c r="I134" s="69">
        <v>700103.05</v>
      </c>
      <c r="J134" s="12">
        <v>202894</v>
      </c>
      <c r="K134" s="12">
        <v>363090</v>
      </c>
      <c r="L134" s="75">
        <v>55.29</v>
      </c>
      <c r="M134" s="75">
        <v>16.02</v>
      </c>
      <c r="N134" s="75">
        <v>28.67</v>
      </c>
      <c r="O134" s="191">
        <v>111.55</v>
      </c>
      <c r="P134" s="191">
        <v>114.46</v>
      </c>
      <c r="Q134" s="191">
        <v>116.29</v>
      </c>
      <c r="R134" s="192">
        <v>104.08</v>
      </c>
    </row>
    <row r="135" spans="1:18" ht="12.75">
      <c r="A135" s="266">
        <v>2</v>
      </c>
      <c r="B135" s="267">
        <v>6</v>
      </c>
      <c r="C135" s="267">
        <v>8</v>
      </c>
      <c r="D135" s="137">
        <v>2</v>
      </c>
      <c r="E135" s="137">
        <v>0</v>
      </c>
      <c r="F135" s="127"/>
      <c r="G135" s="22" t="s">
        <v>390</v>
      </c>
      <c r="H135" s="12">
        <v>5400724.05</v>
      </c>
      <c r="I135" s="69">
        <v>2364606.05</v>
      </c>
      <c r="J135" s="12">
        <v>1377803</v>
      </c>
      <c r="K135" s="12">
        <v>1658315</v>
      </c>
      <c r="L135" s="75">
        <v>43.78</v>
      </c>
      <c r="M135" s="75">
        <v>25.51</v>
      </c>
      <c r="N135" s="75">
        <v>30.7</v>
      </c>
      <c r="O135" s="191">
        <v>97.55</v>
      </c>
      <c r="P135" s="191">
        <v>78.64</v>
      </c>
      <c r="Q135" s="191">
        <v>150.58</v>
      </c>
      <c r="R135" s="192">
        <v>102.72</v>
      </c>
    </row>
    <row r="136" spans="1:18" ht="12.75">
      <c r="A136" s="266">
        <v>2</v>
      </c>
      <c r="B136" s="267">
        <v>17</v>
      </c>
      <c r="C136" s="267">
        <v>3</v>
      </c>
      <c r="D136" s="137">
        <v>2</v>
      </c>
      <c r="E136" s="137">
        <v>0</v>
      </c>
      <c r="F136" s="127"/>
      <c r="G136" s="22" t="s">
        <v>391</v>
      </c>
      <c r="H136" s="12">
        <v>3260475.96</v>
      </c>
      <c r="I136" s="69">
        <v>886931.96</v>
      </c>
      <c r="J136" s="12">
        <v>576059</v>
      </c>
      <c r="K136" s="12">
        <v>1797485</v>
      </c>
      <c r="L136" s="75">
        <v>27.2</v>
      </c>
      <c r="M136" s="75">
        <v>17.66</v>
      </c>
      <c r="N136" s="75">
        <v>55.12</v>
      </c>
      <c r="O136" s="191">
        <v>90.2</v>
      </c>
      <c r="P136" s="191">
        <v>102.59</v>
      </c>
      <c r="Q136" s="191">
        <v>65.31</v>
      </c>
      <c r="R136" s="192">
        <v>96.22</v>
      </c>
    </row>
    <row r="137" spans="1:18" ht="12.75">
      <c r="A137" s="266">
        <v>2</v>
      </c>
      <c r="B137" s="267">
        <v>16</v>
      </c>
      <c r="C137" s="267">
        <v>6</v>
      </c>
      <c r="D137" s="137">
        <v>2</v>
      </c>
      <c r="E137" s="137">
        <v>0</v>
      </c>
      <c r="F137" s="127"/>
      <c r="G137" s="22" t="s">
        <v>392</v>
      </c>
      <c r="H137" s="12">
        <v>3869750.29</v>
      </c>
      <c r="I137" s="69">
        <v>2025325.62</v>
      </c>
      <c r="J137" s="12">
        <v>524169.67</v>
      </c>
      <c r="K137" s="12">
        <v>1320255</v>
      </c>
      <c r="L137" s="75">
        <v>52.33</v>
      </c>
      <c r="M137" s="75">
        <v>13.54</v>
      </c>
      <c r="N137" s="75">
        <v>34.11</v>
      </c>
      <c r="O137" s="191">
        <v>106.1</v>
      </c>
      <c r="P137" s="191">
        <v>118.66</v>
      </c>
      <c r="Q137" s="191">
        <v>116.3</v>
      </c>
      <c r="R137" s="192">
        <v>88.63</v>
      </c>
    </row>
    <row r="138" spans="1:18" ht="12.75">
      <c r="A138" s="266">
        <v>2</v>
      </c>
      <c r="B138" s="267">
        <v>11</v>
      </c>
      <c r="C138" s="267">
        <v>3</v>
      </c>
      <c r="D138" s="137">
        <v>2</v>
      </c>
      <c r="E138" s="137">
        <v>0</v>
      </c>
      <c r="F138" s="127"/>
      <c r="G138" s="22" t="s">
        <v>393</v>
      </c>
      <c r="H138" s="12">
        <v>9812596.25</v>
      </c>
      <c r="I138" s="69">
        <v>7138386.25</v>
      </c>
      <c r="J138" s="12">
        <v>575510</v>
      </c>
      <c r="K138" s="12">
        <v>2098700</v>
      </c>
      <c r="L138" s="75">
        <v>72.74</v>
      </c>
      <c r="M138" s="75">
        <v>5.86</v>
      </c>
      <c r="N138" s="75">
        <v>21.38</v>
      </c>
      <c r="O138" s="191">
        <v>91.25</v>
      </c>
      <c r="P138" s="191">
        <v>87.7</v>
      </c>
      <c r="Q138" s="191">
        <v>102.63</v>
      </c>
      <c r="R138" s="192">
        <v>102.26</v>
      </c>
    </row>
    <row r="139" spans="1:18" ht="12.75">
      <c r="A139" s="266">
        <v>2</v>
      </c>
      <c r="B139" s="267">
        <v>9</v>
      </c>
      <c r="C139" s="267">
        <v>8</v>
      </c>
      <c r="D139" s="137">
        <v>2</v>
      </c>
      <c r="E139" s="137">
        <v>0</v>
      </c>
      <c r="F139" s="127"/>
      <c r="G139" s="22" t="s">
        <v>394</v>
      </c>
      <c r="H139" s="12">
        <v>2095401.79</v>
      </c>
      <c r="I139" s="69">
        <v>636105.79</v>
      </c>
      <c r="J139" s="12">
        <v>445262</v>
      </c>
      <c r="K139" s="12">
        <v>1014034</v>
      </c>
      <c r="L139" s="75">
        <v>30.35</v>
      </c>
      <c r="M139" s="75">
        <v>21.24</v>
      </c>
      <c r="N139" s="75">
        <v>48.39</v>
      </c>
      <c r="O139" s="191">
        <v>115.15</v>
      </c>
      <c r="P139" s="191">
        <v>110.43</v>
      </c>
      <c r="Q139" s="191">
        <v>127.69</v>
      </c>
      <c r="R139" s="192">
        <v>113.3</v>
      </c>
    </row>
    <row r="140" spans="1:18" ht="12.75">
      <c r="A140" s="266">
        <v>2</v>
      </c>
      <c r="B140" s="267">
        <v>10</v>
      </c>
      <c r="C140" s="267">
        <v>7</v>
      </c>
      <c r="D140" s="137">
        <v>2</v>
      </c>
      <c r="E140" s="137">
        <v>0</v>
      </c>
      <c r="F140" s="127"/>
      <c r="G140" s="22" t="s">
        <v>395</v>
      </c>
      <c r="H140" s="12">
        <v>3543800.11</v>
      </c>
      <c r="I140" s="69">
        <v>1617440.11</v>
      </c>
      <c r="J140" s="12">
        <v>442728</v>
      </c>
      <c r="K140" s="12">
        <v>1483632</v>
      </c>
      <c r="L140" s="75">
        <v>45.64</v>
      </c>
      <c r="M140" s="75">
        <v>12.49</v>
      </c>
      <c r="N140" s="75">
        <v>41.86</v>
      </c>
      <c r="O140" s="191">
        <v>107.57</v>
      </c>
      <c r="P140" s="191">
        <v>120.15</v>
      </c>
      <c r="Q140" s="191">
        <v>91.96</v>
      </c>
      <c r="R140" s="192">
        <v>101.14</v>
      </c>
    </row>
    <row r="141" spans="1:18" ht="12.75">
      <c r="A141" s="266">
        <v>2</v>
      </c>
      <c r="B141" s="267">
        <v>6</v>
      </c>
      <c r="C141" s="267">
        <v>9</v>
      </c>
      <c r="D141" s="137">
        <v>2</v>
      </c>
      <c r="E141" s="137">
        <v>0</v>
      </c>
      <c r="F141" s="127"/>
      <c r="G141" s="22" t="s">
        <v>396</v>
      </c>
      <c r="H141" s="12">
        <v>4942297.59</v>
      </c>
      <c r="I141" s="69">
        <v>1003688.68</v>
      </c>
      <c r="J141" s="12">
        <v>2193482.91</v>
      </c>
      <c r="K141" s="12">
        <v>1745126</v>
      </c>
      <c r="L141" s="75">
        <v>20.3</v>
      </c>
      <c r="M141" s="75">
        <v>44.38</v>
      </c>
      <c r="N141" s="75">
        <v>35.31</v>
      </c>
      <c r="O141" s="191">
        <v>147.6</v>
      </c>
      <c r="P141" s="191">
        <v>93.41</v>
      </c>
      <c r="Q141" s="191">
        <v>373.94</v>
      </c>
      <c r="R141" s="192">
        <v>103.43</v>
      </c>
    </row>
    <row r="142" spans="1:18" ht="12.75">
      <c r="A142" s="266">
        <v>2</v>
      </c>
      <c r="B142" s="267">
        <v>21</v>
      </c>
      <c r="C142" s="267">
        <v>7</v>
      </c>
      <c r="D142" s="137">
        <v>2</v>
      </c>
      <c r="E142" s="137">
        <v>0</v>
      </c>
      <c r="F142" s="127"/>
      <c r="G142" s="22" t="s">
        <v>397</v>
      </c>
      <c r="H142" s="12">
        <v>2649533.94</v>
      </c>
      <c r="I142" s="69">
        <v>1047336.94</v>
      </c>
      <c r="J142" s="12">
        <v>388836</v>
      </c>
      <c r="K142" s="12">
        <v>1213361</v>
      </c>
      <c r="L142" s="75">
        <v>39.52</v>
      </c>
      <c r="M142" s="75">
        <v>14.67</v>
      </c>
      <c r="N142" s="75">
        <v>45.79</v>
      </c>
      <c r="O142" s="191">
        <v>97.5</v>
      </c>
      <c r="P142" s="191">
        <v>102.36</v>
      </c>
      <c r="Q142" s="191">
        <v>101.59</v>
      </c>
      <c r="R142" s="192">
        <v>92.52</v>
      </c>
    </row>
    <row r="143" spans="1:18" ht="12.75">
      <c r="A143" s="266">
        <v>2</v>
      </c>
      <c r="B143" s="267">
        <v>24</v>
      </c>
      <c r="C143" s="267">
        <v>4</v>
      </c>
      <c r="D143" s="137">
        <v>2</v>
      </c>
      <c r="E143" s="137">
        <v>0</v>
      </c>
      <c r="F143" s="127"/>
      <c r="G143" s="22" t="s">
        <v>398</v>
      </c>
      <c r="H143" s="12">
        <v>3782146.96</v>
      </c>
      <c r="I143" s="69">
        <v>1441705.96</v>
      </c>
      <c r="J143" s="12">
        <v>554946</v>
      </c>
      <c r="K143" s="12">
        <v>1785495</v>
      </c>
      <c r="L143" s="75">
        <v>38.11</v>
      </c>
      <c r="M143" s="75">
        <v>14.67</v>
      </c>
      <c r="N143" s="75">
        <v>47.2</v>
      </c>
      <c r="O143" s="191">
        <v>110.3</v>
      </c>
      <c r="P143" s="191">
        <v>142.01</v>
      </c>
      <c r="Q143" s="191">
        <v>103.02</v>
      </c>
      <c r="R143" s="192">
        <v>95.22</v>
      </c>
    </row>
    <row r="144" spans="1:18" ht="12.75">
      <c r="A144" s="266">
        <v>2</v>
      </c>
      <c r="B144" s="267">
        <v>25</v>
      </c>
      <c r="C144" s="267">
        <v>5</v>
      </c>
      <c r="D144" s="137">
        <v>2</v>
      </c>
      <c r="E144" s="137">
        <v>0</v>
      </c>
      <c r="F144" s="127"/>
      <c r="G144" s="22" t="s">
        <v>399</v>
      </c>
      <c r="H144" s="12">
        <v>4525502.52</v>
      </c>
      <c r="I144" s="69">
        <v>2240922.52</v>
      </c>
      <c r="J144" s="12">
        <v>610823</v>
      </c>
      <c r="K144" s="12">
        <v>1673757</v>
      </c>
      <c r="L144" s="75">
        <v>49.51</v>
      </c>
      <c r="M144" s="75">
        <v>13.49</v>
      </c>
      <c r="N144" s="75">
        <v>36.98</v>
      </c>
      <c r="O144" s="191">
        <v>105.75</v>
      </c>
      <c r="P144" s="191">
        <v>111.25</v>
      </c>
      <c r="Q144" s="191">
        <v>103.2</v>
      </c>
      <c r="R144" s="192">
        <v>100.03</v>
      </c>
    </row>
    <row r="145" spans="1:18" ht="12.75">
      <c r="A145" s="266">
        <v>2</v>
      </c>
      <c r="B145" s="267">
        <v>19</v>
      </c>
      <c r="C145" s="267">
        <v>7</v>
      </c>
      <c r="D145" s="137">
        <v>2</v>
      </c>
      <c r="E145" s="137">
        <v>0</v>
      </c>
      <c r="F145" s="127"/>
      <c r="G145" s="22" t="s">
        <v>337</v>
      </c>
      <c r="H145" s="12">
        <v>12101800.66</v>
      </c>
      <c r="I145" s="69">
        <v>5362502.4</v>
      </c>
      <c r="J145" s="12">
        <v>1625257.26</v>
      </c>
      <c r="K145" s="12">
        <v>5114041</v>
      </c>
      <c r="L145" s="75">
        <v>44.31</v>
      </c>
      <c r="M145" s="75">
        <v>13.42</v>
      </c>
      <c r="N145" s="75">
        <v>42.25</v>
      </c>
      <c r="O145" s="191">
        <v>93.87</v>
      </c>
      <c r="P145" s="191">
        <v>94.74</v>
      </c>
      <c r="Q145" s="191">
        <v>74.14</v>
      </c>
      <c r="R145" s="192">
        <v>101.48</v>
      </c>
    </row>
    <row r="146" spans="1:18" ht="12.75">
      <c r="A146" s="266">
        <v>2</v>
      </c>
      <c r="B146" s="267">
        <v>18</v>
      </c>
      <c r="C146" s="267">
        <v>5</v>
      </c>
      <c r="D146" s="137">
        <v>2</v>
      </c>
      <c r="E146" s="137">
        <v>0</v>
      </c>
      <c r="F146" s="127"/>
      <c r="G146" s="22" t="s">
        <v>400</v>
      </c>
      <c r="H146" s="12">
        <v>4156077.6</v>
      </c>
      <c r="I146" s="69">
        <v>1549037.11</v>
      </c>
      <c r="J146" s="12">
        <v>808957.49</v>
      </c>
      <c r="K146" s="12">
        <v>1798083</v>
      </c>
      <c r="L146" s="75">
        <v>37.27</v>
      </c>
      <c r="M146" s="75">
        <v>19.46</v>
      </c>
      <c r="N146" s="75">
        <v>43.26</v>
      </c>
      <c r="O146" s="191">
        <v>110.95</v>
      </c>
      <c r="P146" s="191">
        <v>99.09</v>
      </c>
      <c r="Q146" s="191">
        <v>165.35</v>
      </c>
      <c r="R146" s="192">
        <v>106.18</v>
      </c>
    </row>
    <row r="147" spans="1:18" ht="12.75">
      <c r="A147" s="266">
        <v>2</v>
      </c>
      <c r="B147" s="267">
        <v>21</v>
      </c>
      <c r="C147" s="267">
        <v>8</v>
      </c>
      <c r="D147" s="137">
        <v>2</v>
      </c>
      <c r="E147" s="137">
        <v>0</v>
      </c>
      <c r="F147" s="127"/>
      <c r="G147" s="22" t="s">
        <v>401</v>
      </c>
      <c r="H147" s="12">
        <v>4612700.92</v>
      </c>
      <c r="I147" s="69">
        <v>1675604.9</v>
      </c>
      <c r="J147" s="12">
        <v>1368325.02</v>
      </c>
      <c r="K147" s="12">
        <v>1568771</v>
      </c>
      <c r="L147" s="75">
        <v>36.32</v>
      </c>
      <c r="M147" s="75">
        <v>29.66</v>
      </c>
      <c r="N147" s="75">
        <v>34</v>
      </c>
      <c r="O147" s="191">
        <v>102.68</v>
      </c>
      <c r="P147" s="191">
        <v>102.23</v>
      </c>
      <c r="Q147" s="191">
        <v>98.17</v>
      </c>
      <c r="R147" s="192">
        <v>107.49</v>
      </c>
    </row>
    <row r="148" spans="1:18" ht="12.75">
      <c r="A148" s="266">
        <v>2</v>
      </c>
      <c r="B148" s="267">
        <v>1</v>
      </c>
      <c r="C148" s="267">
        <v>6</v>
      </c>
      <c r="D148" s="137">
        <v>2</v>
      </c>
      <c r="E148" s="137">
        <v>0</v>
      </c>
      <c r="F148" s="127"/>
      <c r="G148" s="22" t="s">
        <v>402</v>
      </c>
      <c r="H148" s="12">
        <v>6403208.86</v>
      </c>
      <c r="I148" s="69">
        <v>2989291.86</v>
      </c>
      <c r="J148" s="12">
        <v>926664</v>
      </c>
      <c r="K148" s="12">
        <v>2487253</v>
      </c>
      <c r="L148" s="75">
        <v>46.68</v>
      </c>
      <c r="M148" s="75">
        <v>14.47</v>
      </c>
      <c r="N148" s="75">
        <v>38.84</v>
      </c>
      <c r="O148" s="191">
        <v>99.73</v>
      </c>
      <c r="P148" s="191">
        <v>101.22</v>
      </c>
      <c r="Q148" s="191">
        <v>100.39</v>
      </c>
      <c r="R148" s="192">
        <v>97.76</v>
      </c>
    </row>
    <row r="149" spans="1:18" ht="12.75">
      <c r="A149" s="266">
        <v>2</v>
      </c>
      <c r="B149" s="267">
        <v>5</v>
      </c>
      <c r="C149" s="267">
        <v>6</v>
      </c>
      <c r="D149" s="137">
        <v>2</v>
      </c>
      <c r="E149" s="137">
        <v>0</v>
      </c>
      <c r="F149" s="127"/>
      <c r="G149" s="22" t="s">
        <v>403</v>
      </c>
      <c r="H149" s="12">
        <v>2570701.02</v>
      </c>
      <c r="I149" s="69">
        <v>872902.41</v>
      </c>
      <c r="J149" s="12">
        <v>401757.61</v>
      </c>
      <c r="K149" s="12">
        <v>1296041</v>
      </c>
      <c r="L149" s="75">
        <v>33.95</v>
      </c>
      <c r="M149" s="75">
        <v>15.62</v>
      </c>
      <c r="N149" s="75">
        <v>50.41</v>
      </c>
      <c r="O149" s="191">
        <v>96.76</v>
      </c>
      <c r="P149" s="191">
        <v>98.6</v>
      </c>
      <c r="Q149" s="191">
        <v>69.46</v>
      </c>
      <c r="R149" s="192">
        <v>108.61</v>
      </c>
    </row>
    <row r="150" spans="1:18" ht="12.75">
      <c r="A150" s="266">
        <v>2</v>
      </c>
      <c r="B150" s="267">
        <v>22</v>
      </c>
      <c r="C150" s="267">
        <v>2</v>
      </c>
      <c r="D150" s="137">
        <v>2</v>
      </c>
      <c r="E150" s="137">
        <v>0</v>
      </c>
      <c r="F150" s="127"/>
      <c r="G150" s="22" t="s">
        <v>404</v>
      </c>
      <c r="H150" s="12">
        <v>5919545.31</v>
      </c>
      <c r="I150" s="69">
        <v>1695159.31</v>
      </c>
      <c r="J150" s="12">
        <v>1167055</v>
      </c>
      <c r="K150" s="12">
        <v>3057331</v>
      </c>
      <c r="L150" s="75">
        <v>28.63</v>
      </c>
      <c r="M150" s="75">
        <v>19.71</v>
      </c>
      <c r="N150" s="75">
        <v>51.64</v>
      </c>
      <c r="O150" s="191">
        <v>105.19</v>
      </c>
      <c r="P150" s="191">
        <v>103.51</v>
      </c>
      <c r="Q150" s="191">
        <v>112.21</v>
      </c>
      <c r="R150" s="192">
        <v>103.64</v>
      </c>
    </row>
    <row r="151" spans="1:18" ht="12.75">
      <c r="A151" s="266">
        <v>2</v>
      </c>
      <c r="B151" s="267">
        <v>20</v>
      </c>
      <c r="C151" s="267">
        <v>4</v>
      </c>
      <c r="D151" s="137">
        <v>2</v>
      </c>
      <c r="E151" s="137">
        <v>0</v>
      </c>
      <c r="F151" s="127"/>
      <c r="G151" s="22" t="s">
        <v>405</v>
      </c>
      <c r="H151" s="12">
        <v>6398544.65</v>
      </c>
      <c r="I151" s="69">
        <v>3367726.98</v>
      </c>
      <c r="J151" s="12">
        <v>949247.67</v>
      </c>
      <c r="K151" s="12">
        <v>2081570</v>
      </c>
      <c r="L151" s="75">
        <v>52.63</v>
      </c>
      <c r="M151" s="75">
        <v>14.83</v>
      </c>
      <c r="N151" s="75">
        <v>32.53</v>
      </c>
      <c r="O151" s="191">
        <v>111.76</v>
      </c>
      <c r="P151" s="191">
        <v>107.33</v>
      </c>
      <c r="Q151" s="191">
        <v>149.13</v>
      </c>
      <c r="R151" s="192">
        <v>106.68</v>
      </c>
    </row>
    <row r="152" spans="1:18" ht="12.75">
      <c r="A152" s="266">
        <v>2</v>
      </c>
      <c r="B152" s="267">
        <v>26</v>
      </c>
      <c r="C152" s="267">
        <v>5</v>
      </c>
      <c r="D152" s="137">
        <v>2</v>
      </c>
      <c r="E152" s="137">
        <v>0</v>
      </c>
      <c r="F152" s="127"/>
      <c r="G152" s="22" t="s">
        <v>406</v>
      </c>
      <c r="H152" s="12">
        <v>3745467.88</v>
      </c>
      <c r="I152" s="69">
        <v>1209770.88</v>
      </c>
      <c r="J152" s="12">
        <v>778796</v>
      </c>
      <c r="K152" s="12">
        <v>1756901</v>
      </c>
      <c r="L152" s="75">
        <v>32.29</v>
      </c>
      <c r="M152" s="75">
        <v>20.79</v>
      </c>
      <c r="N152" s="75">
        <v>46.9</v>
      </c>
      <c r="O152" s="191">
        <v>108.57</v>
      </c>
      <c r="P152" s="191">
        <v>111.29</v>
      </c>
      <c r="Q152" s="191">
        <v>123.98</v>
      </c>
      <c r="R152" s="192">
        <v>101.28</v>
      </c>
    </row>
    <row r="153" spans="1:18" ht="12.75">
      <c r="A153" s="266">
        <v>2</v>
      </c>
      <c r="B153" s="267">
        <v>20</v>
      </c>
      <c r="C153" s="267">
        <v>5</v>
      </c>
      <c r="D153" s="137">
        <v>2</v>
      </c>
      <c r="E153" s="137">
        <v>0</v>
      </c>
      <c r="F153" s="127"/>
      <c r="G153" s="22" t="s">
        <v>407</v>
      </c>
      <c r="H153" s="12">
        <v>4709414.17</v>
      </c>
      <c r="I153" s="69">
        <v>1481644.17</v>
      </c>
      <c r="J153" s="12">
        <v>1382753</v>
      </c>
      <c r="K153" s="12">
        <v>1845017</v>
      </c>
      <c r="L153" s="75">
        <v>31.46</v>
      </c>
      <c r="M153" s="75">
        <v>29.36</v>
      </c>
      <c r="N153" s="75">
        <v>39.17</v>
      </c>
      <c r="O153" s="191">
        <v>122.9</v>
      </c>
      <c r="P153" s="191">
        <v>102.79</v>
      </c>
      <c r="Q153" s="191">
        <v>213.5</v>
      </c>
      <c r="R153" s="192">
        <v>105.86</v>
      </c>
    </row>
    <row r="154" spans="1:18" ht="12.75">
      <c r="A154" s="266">
        <v>2</v>
      </c>
      <c r="B154" s="267">
        <v>25</v>
      </c>
      <c r="C154" s="267">
        <v>7</v>
      </c>
      <c r="D154" s="137">
        <v>2</v>
      </c>
      <c r="E154" s="137">
        <v>0</v>
      </c>
      <c r="F154" s="127"/>
      <c r="G154" s="22" t="s">
        <v>343</v>
      </c>
      <c r="H154" s="12">
        <v>7035577.33</v>
      </c>
      <c r="I154" s="69">
        <v>3967042.97</v>
      </c>
      <c r="J154" s="12">
        <v>1289599.36</v>
      </c>
      <c r="K154" s="12">
        <v>1778935</v>
      </c>
      <c r="L154" s="75">
        <v>56.38</v>
      </c>
      <c r="M154" s="75">
        <v>18.32</v>
      </c>
      <c r="N154" s="75">
        <v>25.28</v>
      </c>
      <c r="O154" s="191">
        <v>109.16</v>
      </c>
      <c r="P154" s="191">
        <v>100.38</v>
      </c>
      <c r="Q154" s="191">
        <v>167.18</v>
      </c>
      <c r="R154" s="192">
        <v>103.31</v>
      </c>
    </row>
    <row r="155" spans="1:18" ht="12.75">
      <c r="A155" s="266">
        <v>2</v>
      </c>
      <c r="B155" s="267">
        <v>26</v>
      </c>
      <c r="C155" s="267">
        <v>6</v>
      </c>
      <c r="D155" s="137">
        <v>2</v>
      </c>
      <c r="E155" s="137">
        <v>0</v>
      </c>
      <c r="F155" s="127"/>
      <c r="G155" s="22" t="s">
        <v>344</v>
      </c>
      <c r="H155" s="12">
        <v>5768690.25</v>
      </c>
      <c r="I155" s="69">
        <v>2085992.57</v>
      </c>
      <c r="J155" s="12">
        <v>1557089.68</v>
      </c>
      <c r="K155" s="12">
        <v>2125608</v>
      </c>
      <c r="L155" s="75">
        <v>36.16</v>
      </c>
      <c r="M155" s="75">
        <v>26.99</v>
      </c>
      <c r="N155" s="75">
        <v>36.84</v>
      </c>
      <c r="O155" s="191">
        <v>98.21</v>
      </c>
      <c r="P155" s="191">
        <v>100.76</v>
      </c>
      <c r="Q155" s="191">
        <v>86.4</v>
      </c>
      <c r="R155" s="192">
        <v>106.22</v>
      </c>
    </row>
    <row r="156" spans="1:18" ht="12.75">
      <c r="A156" s="266">
        <v>2</v>
      </c>
      <c r="B156" s="267">
        <v>23</v>
      </c>
      <c r="C156" s="267">
        <v>9</v>
      </c>
      <c r="D156" s="137">
        <v>2</v>
      </c>
      <c r="E156" s="137">
        <v>0</v>
      </c>
      <c r="F156" s="127"/>
      <c r="G156" s="22" t="s">
        <v>408</v>
      </c>
      <c r="H156" s="12">
        <v>6249380.7</v>
      </c>
      <c r="I156" s="69">
        <v>2869976.62</v>
      </c>
      <c r="J156" s="12">
        <v>1443314.08</v>
      </c>
      <c r="K156" s="12">
        <v>1936090</v>
      </c>
      <c r="L156" s="75">
        <v>45.92</v>
      </c>
      <c r="M156" s="75">
        <v>23.09</v>
      </c>
      <c r="N156" s="75">
        <v>30.98</v>
      </c>
      <c r="O156" s="191">
        <v>128.07</v>
      </c>
      <c r="P156" s="191">
        <v>109.06</v>
      </c>
      <c r="Q156" s="191">
        <v>343.81</v>
      </c>
      <c r="R156" s="192">
        <v>105.9</v>
      </c>
    </row>
    <row r="157" spans="1:18" ht="12.75">
      <c r="A157" s="266">
        <v>2</v>
      </c>
      <c r="B157" s="267">
        <v>3</v>
      </c>
      <c r="C157" s="267">
        <v>6</v>
      </c>
      <c r="D157" s="137">
        <v>2</v>
      </c>
      <c r="E157" s="137">
        <v>0</v>
      </c>
      <c r="F157" s="127"/>
      <c r="G157" s="22" t="s">
        <v>409</v>
      </c>
      <c r="H157" s="12">
        <v>2553575.5</v>
      </c>
      <c r="I157" s="69">
        <v>890793.5</v>
      </c>
      <c r="J157" s="12">
        <v>492296</v>
      </c>
      <c r="K157" s="12">
        <v>1170486</v>
      </c>
      <c r="L157" s="75">
        <v>34.88</v>
      </c>
      <c r="M157" s="75">
        <v>19.27</v>
      </c>
      <c r="N157" s="75">
        <v>45.83</v>
      </c>
      <c r="O157" s="191">
        <v>106.73</v>
      </c>
      <c r="P157" s="191">
        <v>110.3</v>
      </c>
      <c r="Q157" s="191">
        <v>116.09</v>
      </c>
      <c r="R157" s="192">
        <v>100.82</v>
      </c>
    </row>
    <row r="158" spans="1:18" s="107" customFormat="1" ht="15">
      <c r="A158" s="252"/>
      <c r="B158" s="253"/>
      <c r="C158" s="253"/>
      <c r="D158" s="108"/>
      <c r="E158" s="108"/>
      <c r="F158" s="121" t="s">
        <v>410</v>
      </c>
      <c r="G158" s="122"/>
      <c r="H158" s="123">
        <v>596512716.83</v>
      </c>
      <c r="I158" s="123">
        <v>310974644.93999994</v>
      </c>
      <c r="J158" s="123">
        <v>104071076.89000002</v>
      </c>
      <c r="K158" s="123">
        <v>181466995</v>
      </c>
      <c r="L158" s="150">
        <v>52.13210651946998</v>
      </c>
      <c r="M158" s="150">
        <v>17.446581431332536</v>
      </c>
      <c r="N158" s="150">
        <v>30.421312049197475</v>
      </c>
      <c r="O158" s="195">
        <v>112.5614492034126</v>
      </c>
      <c r="P158" s="195">
        <v>111.40269535325926</v>
      </c>
      <c r="Q158" s="195">
        <v>142.57967049586983</v>
      </c>
      <c r="R158" s="196">
        <v>102.05788995746781</v>
      </c>
    </row>
    <row r="159" spans="1:18" ht="12.75">
      <c r="A159" s="266">
        <v>2</v>
      </c>
      <c r="B159" s="267">
        <v>24</v>
      </c>
      <c r="C159" s="267">
        <v>1</v>
      </c>
      <c r="D159" s="137">
        <v>3</v>
      </c>
      <c r="E159" s="137">
        <v>0</v>
      </c>
      <c r="F159" s="127"/>
      <c r="G159" s="22" t="s">
        <v>411</v>
      </c>
      <c r="H159" s="12">
        <v>3426032.13</v>
      </c>
      <c r="I159" s="69">
        <v>1251341.45</v>
      </c>
      <c r="J159" s="12">
        <v>697216.68</v>
      </c>
      <c r="K159" s="12">
        <v>1477474</v>
      </c>
      <c r="L159" s="75">
        <v>36.52</v>
      </c>
      <c r="M159" s="75">
        <v>20.35</v>
      </c>
      <c r="N159" s="75">
        <v>43.12</v>
      </c>
      <c r="O159" s="191">
        <v>78.3</v>
      </c>
      <c r="P159" s="191">
        <v>96.26</v>
      </c>
      <c r="Q159" s="191">
        <v>35.91</v>
      </c>
      <c r="R159" s="192">
        <v>130.3</v>
      </c>
    </row>
    <row r="160" spans="1:18" ht="12.75">
      <c r="A160" s="266">
        <v>2</v>
      </c>
      <c r="B160" s="267">
        <v>14</v>
      </c>
      <c r="C160" s="267">
        <v>2</v>
      </c>
      <c r="D160" s="137">
        <v>3</v>
      </c>
      <c r="E160" s="137">
        <v>0</v>
      </c>
      <c r="F160" s="127"/>
      <c r="G160" s="22" t="s">
        <v>412</v>
      </c>
      <c r="H160" s="12">
        <v>7354657.79</v>
      </c>
      <c r="I160" s="69">
        <v>2145750.79</v>
      </c>
      <c r="J160" s="12">
        <v>2079677</v>
      </c>
      <c r="K160" s="12">
        <v>3129230</v>
      </c>
      <c r="L160" s="75">
        <v>29.17</v>
      </c>
      <c r="M160" s="75">
        <v>28.27</v>
      </c>
      <c r="N160" s="75">
        <v>42.54</v>
      </c>
      <c r="O160" s="191">
        <v>118.38</v>
      </c>
      <c r="P160" s="191">
        <v>105.42</v>
      </c>
      <c r="Q160" s="191">
        <v>201.35</v>
      </c>
      <c r="R160" s="192">
        <v>99.52</v>
      </c>
    </row>
    <row r="161" spans="1:18" ht="12.75">
      <c r="A161" s="266">
        <v>2</v>
      </c>
      <c r="B161" s="267">
        <v>25</v>
      </c>
      <c r="C161" s="267">
        <v>3</v>
      </c>
      <c r="D161" s="137">
        <v>3</v>
      </c>
      <c r="E161" s="137">
        <v>0</v>
      </c>
      <c r="F161" s="127"/>
      <c r="G161" s="22" t="s">
        <v>413</v>
      </c>
      <c r="H161" s="12">
        <v>49570936.35</v>
      </c>
      <c r="I161" s="69">
        <v>29912549.35</v>
      </c>
      <c r="J161" s="12">
        <v>13604163</v>
      </c>
      <c r="K161" s="12">
        <v>6054224</v>
      </c>
      <c r="L161" s="75">
        <v>60.34</v>
      </c>
      <c r="M161" s="75">
        <v>27.44</v>
      </c>
      <c r="N161" s="75">
        <v>12.21</v>
      </c>
      <c r="O161" s="191">
        <v>135.84</v>
      </c>
      <c r="P161" s="191">
        <v>105.5</v>
      </c>
      <c r="Q161" s="191">
        <v>713.61</v>
      </c>
      <c r="R161" s="192">
        <v>97.12</v>
      </c>
    </row>
    <row r="162" spans="1:18" ht="12.75">
      <c r="A162" s="266">
        <v>2</v>
      </c>
      <c r="B162" s="267">
        <v>5</v>
      </c>
      <c r="C162" s="267">
        <v>2</v>
      </c>
      <c r="D162" s="137">
        <v>3</v>
      </c>
      <c r="E162" s="137">
        <v>0</v>
      </c>
      <c r="F162" s="127"/>
      <c r="G162" s="22" t="s">
        <v>414</v>
      </c>
      <c r="H162" s="12">
        <v>10154409.43</v>
      </c>
      <c r="I162" s="69">
        <v>2162265.33</v>
      </c>
      <c r="J162" s="12">
        <v>4759189.1</v>
      </c>
      <c r="K162" s="12">
        <v>3232955</v>
      </c>
      <c r="L162" s="75">
        <v>21.29</v>
      </c>
      <c r="M162" s="75">
        <v>46.86</v>
      </c>
      <c r="N162" s="75">
        <v>31.83</v>
      </c>
      <c r="O162" s="191">
        <v>166.05</v>
      </c>
      <c r="P162" s="191">
        <v>129.97</v>
      </c>
      <c r="Q162" s="191">
        <v>344.35</v>
      </c>
      <c r="R162" s="192">
        <v>105.32</v>
      </c>
    </row>
    <row r="163" spans="1:18" ht="12.75">
      <c r="A163" s="266">
        <v>2</v>
      </c>
      <c r="B163" s="267">
        <v>22</v>
      </c>
      <c r="C163" s="267">
        <v>1</v>
      </c>
      <c r="D163" s="137">
        <v>3</v>
      </c>
      <c r="E163" s="137">
        <v>0</v>
      </c>
      <c r="F163" s="127"/>
      <c r="G163" s="22" t="s">
        <v>415</v>
      </c>
      <c r="H163" s="12">
        <v>11838769.39</v>
      </c>
      <c r="I163" s="69">
        <v>7933019.67</v>
      </c>
      <c r="J163" s="12">
        <v>1618195.72</v>
      </c>
      <c r="K163" s="12">
        <v>2287554</v>
      </c>
      <c r="L163" s="75">
        <v>67</v>
      </c>
      <c r="M163" s="75">
        <v>13.66</v>
      </c>
      <c r="N163" s="75">
        <v>19.32</v>
      </c>
      <c r="O163" s="191">
        <v>100.64</v>
      </c>
      <c r="P163" s="191">
        <v>103.06</v>
      </c>
      <c r="Q163" s="191">
        <v>88.61</v>
      </c>
      <c r="R163" s="192">
        <v>102.09</v>
      </c>
    </row>
    <row r="164" spans="1:18" ht="12.75">
      <c r="A164" s="266">
        <v>2</v>
      </c>
      <c r="B164" s="267">
        <v>8</v>
      </c>
      <c r="C164" s="267">
        <v>6</v>
      </c>
      <c r="D164" s="137">
        <v>3</v>
      </c>
      <c r="E164" s="137">
        <v>0</v>
      </c>
      <c r="F164" s="127"/>
      <c r="G164" s="22" t="s">
        <v>416</v>
      </c>
      <c r="H164" s="12">
        <v>11905353.7</v>
      </c>
      <c r="I164" s="69">
        <v>4729188.52</v>
      </c>
      <c r="J164" s="12">
        <v>2370292.18</v>
      </c>
      <c r="K164" s="12">
        <v>4805873</v>
      </c>
      <c r="L164" s="75">
        <v>39.72</v>
      </c>
      <c r="M164" s="75">
        <v>19.9</v>
      </c>
      <c r="N164" s="75">
        <v>40.36</v>
      </c>
      <c r="O164" s="191">
        <v>104.72</v>
      </c>
      <c r="P164" s="191">
        <v>99.55</v>
      </c>
      <c r="Q164" s="191">
        <v>127.43</v>
      </c>
      <c r="R164" s="192">
        <v>101.01</v>
      </c>
    </row>
    <row r="165" spans="1:18" ht="12.75">
      <c r="A165" s="266">
        <v>2</v>
      </c>
      <c r="B165" s="267">
        <v>16</v>
      </c>
      <c r="C165" s="267">
        <v>1</v>
      </c>
      <c r="D165" s="137">
        <v>3</v>
      </c>
      <c r="E165" s="137">
        <v>0</v>
      </c>
      <c r="F165" s="127"/>
      <c r="G165" s="22" t="s">
        <v>417</v>
      </c>
      <c r="H165" s="12">
        <v>7639735.28</v>
      </c>
      <c r="I165" s="69">
        <v>3751946.13</v>
      </c>
      <c r="J165" s="12">
        <v>1212326.15</v>
      </c>
      <c r="K165" s="12">
        <v>2675463</v>
      </c>
      <c r="L165" s="75">
        <v>49.11</v>
      </c>
      <c r="M165" s="75">
        <v>15.86</v>
      </c>
      <c r="N165" s="75">
        <v>35.02</v>
      </c>
      <c r="O165" s="191">
        <v>100.43</v>
      </c>
      <c r="P165" s="191">
        <v>98.45</v>
      </c>
      <c r="Q165" s="191">
        <v>100.96</v>
      </c>
      <c r="R165" s="192">
        <v>103.08</v>
      </c>
    </row>
    <row r="166" spans="1:18" ht="12.75">
      <c r="A166" s="266">
        <v>2</v>
      </c>
      <c r="B166" s="267">
        <v>21</v>
      </c>
      <c r="C166" s="267">
        <v>5</v>
      </c>
      <c r="D166" s="137">
        <v>3</v>
      </c>
      <c r="E166" s="137">
        <v>0</v>
      </c>
      <c r="F166" s="127"/>
      <c r="G166" s="22" t="s">
        <v>418</v>
      </c>
      <c r="H166" s="12">
        <v>5818389.8</v>
      </c>
      <c r="I166" s="69">
        <v>2002655.95</v>
      </c>
      <c r="J166" s="12">
        <v>941740.85</v>
      </c>
      <c r="K166" s="12">
        <v>2873993</v>
      </c>
      <c r="L166" s="75">
        <v>34.41</v>
      </c>
      <c r="M166" s="75">
        <v>16.18</v>
      </c>
      <c r="N166" s="75">
        <v>49.39</v>
      </c>
      <c r="O166" s="191">
        <v>103.68</v>
      </c>
      <c r="P166" s="191">
        <v>104.42</v>
      </c>
      <c r="Q166" s="191">
        <v>100.61</v>
      </c>
      <c r="R166" s="192">
        <v>104.22</v>
      </c>
    </row>
    <row r="167" spans="1:18" ht="12.75">
      <c r="A167" s="266">
        <v>2</v>
      </c>
      <c r="B167" s="267">
        <v>4</v>
      </c>
      <c r="C167" s="267">
        <v>1</v>
      </c>
      <c r="D167" s="137">
        <v>3</v>
      </c>
      <c r="E167" s="137">
        <v>0</v>
      </c>
      <c r="F167" s="127"/>
      <c r="G167" s="22" t="s">
        <v>419</v>
      </c>
      <c r="H167" s="12">
        <v>14876302.08</v>
      </c>
      <c r="I167" s="69">
        <v>5391404.71</v>
      </c>
      <c r="J167" s="12">
        <v>3671869.37</v>
      </c>
      <c r="K167" s="12">
        <v>5813028</v>
      </c>
      <c r="L167" s="75">
        <v>36.24</v>
      </c>
      <c r="M167" s="75">
        <v>24.68</v>
      </c>
      <c r="N167" s="75">
        <v>39.07</v>
      </c>
      <c r="O167" s="191">
        <v>108.79</v>
      </c>
      <c r="P167" s="191">
        <v>99.85</v>
      </c>
      <c r="Q167" s="191">
        <v>119.36</v>
      </c>
      <c r="R167" s="192">
        <v>111.81</v>
      </c>
    </row>
    <row r="168" spans="1:18" ht="12.75">
      <c r="A168" s="266">
        <v>2</v>
      </c>
      <c r="B168" s="267">
        <v>12</v>
      </c>
      <c r="C168" s="267">
        <v>1</v>
      </c>
      <c r="D168" s="137">
        <v>3</v>
      </c>
      <c r="E168" s="137">
        <v>0</v>
      </c>
      <c r="F168" s="127"/>
      <c r="G168" s="22" t="s">
        <v>420</v>
      </c>
      <c r="H168" s="12">
        <v>5474725.01</v>
      </c>
      <c r="I168" s="69">
        <v>2102819.42</v>
      </c>
      <c r="J168" s="12">
        <v>1120364.59</v>
      </c>
      <c r="K168" s="12">
        <v>2251541</v>
      </c>
      <c r="L168" s="75">
        <v>38.4</v>
      </c>
      <c r="M168" s="75">
        <v>20.46</v>
      </c>
      <c r="N168" s="75">
        <v>41.12</v>
      </c>
      <c r="O168" s="191">
        <v>95.05</v>
      </c>
      <c r="P168" s="191">
        <v>109.24</v>
      </c>
      <c r="Q168" s="191">
        <v>88.78</v>
      </c>
      <c r="R168" s="192">
        <v>87.5</v>
      </c>
    </row>
    <row r="169" spans="1:18" ht="12.75">
      <c r="A169" s="266">
        <v>2</v>
      </c>
      <c r="B169" s="267">
        <v>19</v>
      </c>
      <c r="C169" s="267">
        <v>4</v>
      </c>
      <c r="D169" s="137">
        <v>3</v>
      </c>
      <c r="E169" s="137">
        <v>0</v>
      </c>
      <c r="F169" s="127"/>
      <c r="G169" s="22" t="s">
        <v>421</v>
      </c>
      <c r="H169" s="12">
        <v>5846650.35</v>
      </c>
      <c r="I169" s="69">
        <v>2308685.53</v>
      </c>
      <c r="J169" s="12">
        <v>986669.82</v>
      </c>
      <c r="K169" s="12">
        <v>2551295</v>
      </c>
      <c r="L169" s="75">
        <v>39.48</v>
      </c>
      <c r="M169" s="75">
        <v>16.87</v>
      </c>
      <c r="N169" s="75">
        <v>43.63</v>
      </c>
      <c r="O169" s="191">
        <v>105.56</v>
      </c>
      <c r="P169" s="191">
        <v>92.12</v>
      </c>
      <c r="Q169" s="191">
        <v>132.71</v>
      </c>
      <c r="R169" s="192">
        <v>111.46</v>
      </c>
    </row>
    <row r="170" spans="1:18" ht="12.75">
      <c r="A170" s="266">
        <v>2</v>
      </c>
      <c r="B170" s="267">
        <v>15</v>
      </c>
      <c r="C170" s="267">
        <v>3</v>
      </c>
      <c r="D170" s="137">
        <v>3</v>
      </c>
      <c r="E170" s="137">
        <v>0</v>
      </c>
      <c r="F170" s="127"/>
      <c r="G170" s="22" t="s">
        <v>422</v>
      </c>
      <c r="H170" s="12">
        <v>14856827.9</v>
      </c>
      <c r="I170" s="69">
        <v>8893010.2</v>
      </c>
      <c r="J170" s="12">
        <v>1865169.7</v>
      </c>
      <c r="K170" s="12">
        <v>4098648</v>
      </c>
      <c r="L170" s="75">
        <v>59.85</v>
      </c>
      <c r="M170" s="75">
        <v>12.55</v>
      </c>
      <c r="N170" s="75">
        <v>27.58</v>
      </c>
      <c r="O170" s="191">
        <v>105.28</v>
      </c>
      <c r="P170" s="191">
        <v>108.81</v>
      </c>
      <c r="Q170" s="191">
        <v>92.22</v>
      </c>
      <c r="R170" s="192">
        <v>104.66</v>
      </c>
    </row>
    <row r="171" spans="1:18" ht="12.75">
      <c r="A171" s="266">
        <v>2</v>
      </c>
      <c r="B171" s="267">
        <v>23</v>
      </c>
      <c r="C171" s="267">
        <v>4</v>
      </c>
      <c r="D171" s="137">
        <v>3</v>
      </c>
      <c r="E171" s="137">
        <v>0</v>
      </c>
      <c r="F171" s="127"/>
      <c r="G171" s="22" t="s">
        <v>423</v>
      </c>
      <c r="H171" s="12">
        <v>17253009.61</v>
      </c>
      <c r="I171" s="69">
        <v>11916903.76</v>
      </c>
      <c r="J171" s="12">
        <v>1431775.85</v>
      </c>
      <c r="K171" s="12">
        <v>3904330</v>
      </c>
      <c r="L171" s="75">
        <v>69.07</v>
      </c>
      <c r="M171" s="75">
        <v>8.29</v>
      </c>
      <c r="N171" s="75">
        <v>22.62</v>
      </c>
      <c r="O171" s="191">
        <v>103.79</v>
      </c>
      <c r="P171" s="191">
        <v>101.85</v>
      </c>
      <c r="Q171" s="191">
        <v>119.49</v>
      </c>
      <c r="R171" s="192">
        <v>104.83</v>
      </c>
    </row>
    <row r="172" spans="1:18" ht="12.75">
      <c r="A172" s="266">
        <v>2</v>
      </c>
      <c r="B172" s="267">
        <v>8</v>
      </c>
      <c r="C172" s="267">
        <v>8</v>
      </c>
      <c r="D172" s="137">
        <v>3</v>
      </c>
      <c r="E172" s="137">
        <v>0</v>
      </c>
      <c r="F172" s="127"/>
      <c r="G172" s="22" t="s">
        <v>424</v>
      </c>
      <c r="H172" s="12">
        <v>5289425.52</v>
      </c>
      <c r="I172" s="69">
        <v>2332868.22</v>
      </c>
      <c r="J172" s="12">
        <v>877848.3</v>
      </c>
      <c r="K172" s="12">
        <v>2078709</v>
      </c>
      <c r="L172" s="75">
        <v>44.1</v>
      </c>
      <c r="M172" s="75">
        <v>16.59</v>
      </c>
      <c r="N172" s="75">
        <v>39.29</v>
      </c>
      <c r="O172" s="191">
        <v>102.1</v>
      </c>
      <c r="P172" s="191">
        <v>113.41</v>
      </c>
      <c r="Q172" s="191">
        <v>106.53</v>
      </c>
      <c r="R172" s="192">
        <v>90.4</v>
      </c>
    </row>
    <row r="173" spans="1:18" ht="12.75">
      <c r="A173" s="266">
        <v>2</v>
      </c>
      <c r="B173" s="267">
        <v>10</v>
      </c>
      <c r="C173" s="267">
        <v>3</v>
      </c>
      <c r="D173" s="137">
        <v>3</v>
      </c>
      <c r="E173" s="137">
        <v>0</v>
      </c>
      <c r="F173" s="127"/>
      <c r="G173" s="22" t="s">
        <v>425</v>
      </c>
      <c r="H173" s="12">
        <v>8163838.25</v>
      </c>
      <c r="I173" s="69">
        <v>2516815.25</v>
      </c>
      <c r="J173" s="12">
        <v>2215914</v>
      </c>
      <c r="K173" s="12">
        <v>3431109</v>
      </c>
      <c r="L173" s="75">
        <v>30.82</v>
      </c>
      <c r="M173" s="75">
        <v>27.14</v>
      </c>
      <c r="N173" s="75">
        <v>42.02</v>
      </c>
      <c r="O173" s="191">
        <v>123.8</v>
      </c>
      <c r="P173" s="191">
        <v>115.26</v>
      </c>
      <c r="Q173" s="191">
        <v>162.58</v>
      </c>
      <c r="R173" s="192">
        <v>112.58</v>
      </c>
    </row>
    <row r="174" spans="1:18" ht="12.75">
      <c r="A174" s="266">
        <v>2</v>
      </c>
      <c r="B174" s="267">
        <v>7</v>
      </c>
      <c r="C174" s="267">
        <v>3</v>
      </c>
      <c r="D174" s="137">
        <v>3</v>
      </c>
      <c r="E174" s="137">
        <v>0</v>
      </c>
      <c r="F174" s="127"/>
      <c r="G174" s="22" t="s">
        <v>426</v>
      </c>
      <c r="H174" s="12">
        <v>9893040.93</v>
      </c>
      <c r="I174" s="69">
        <v>5413756.93</v>
      </c>
      <c r="J174" s="12">
        <v>1152831</v>
      </c>
      <c r="K174" s="12">
        <v>3326453</v>
      </c>
      <c r="L174" s="75">
        <v>54.72</v>
      </c>
      <c r="M174" s="75">
        <v>11.65</v>
      </c>
      <c r="N174" s="75">
        <v>33.62</v>
      </c>
      <c r="O174" s="191">
        <v>137.08</v>
      </c>
      <c r="P174" s="191">
        <v>195.97</v>
      </c>
      <c r="Q174" s="191">
        <v>99.68</v>
      </c>
      <c r="R174" s="192">
        <v>100.87</v>
      </c>
    </row>
    <row r="175" spans="1:18" ht="12.75">
      <c r="A175" s="266">
        <v>2</v>
      </c>
      <c r="B175" s="267">
        <v>12</v>
      </c>
      <c r="C175" s="267">
        <v>2</v>
      </c>
      <c r="D175" s="137">
        <v>3</v>
      </c>
      <c r="E175" s="137">
        <v>0</v>
      </c>
      <c r="F175" s="127"/>
      <c r="G175" s="22" t="s">
        <v>427</v>
      </c>
      <c r="H175" s="12">
        <v>5574806.98</v>
      </c>
      <c r="I175" s="69">
        <v>888386.08</v>
      </c>
      <c r="J175" s="12">
        <v>1036081.9</v>
      </c>
      <c r="K175" s="12">
        <v>3650339</v>
      </c>
      <c r="L175" s="75">
        <v>15.93</v>
      </c>
      <c r="M175" s="75">
        <v>18.58</v>
      </c>
      <c r="N175" s="75">
        <v>65.47</v>
      </c>
      <c r="O175" s="191">
        <v>100.22</v>
      </c>
      <c r="P175" s="191">
        <v>53.13</v>
      </c>
      <c r="Q175" s="191">
        <v>130.88</v>
      </c>
      <c r="R175" s="192">
        <v>117.8</v>
      </c>
    </row>
    <row r="176" spans="1:18" ht="12.75">
      <c r="A176" s="266">
        <v>2</v>
      </c>
      <c r="B176" s="267">
        <v>12</v>
      </c>
      <c r="C176" s="267">
        <v>3</v>
      </c>
      <c r="D176" s="137">
        <v>3</v>
      </c>
      <c r="E176" s="137">
        <v>0</v>
      </c>
      <c r="F176" s="127"/>
      <c r="G176" s="22" t="s">
        <v>428</v>
      </c>
      <c r="H176" s="12">
        <v>10909630.01</v>
      </c>
      <c r="I176" s="69">
        <v>5118410.01</v>
      </c>
      <c r="J176" s="12">
        <v>1676415</v>
      </c>
      <c r="K176" s="12">
        <v>4114805</v>
      </c>
      <c r="L176" s="75">
        <v>46.91</v>
      </c>
      <c r="M176" s="75">
        <v>15.36</v>
      </c>
      <c r="N176" s="75">
        <v>37.71</v>
      </c>
      <c r="O176" s="191">
        <v>94.17</v>
      </c>
      <c r="P176" s="191">
        <v>100.09</v>
      </c>
      <c r="Q176" s="191">
        <v>107.57</v>
      </c>
      <c r="R176" s="192">
        <v>83.75</v>
      </c>
    </row>
    <row r="177" spans="1:18" ht="12.75">
      <c r="A177" s="266">
        <v>2</v>
      </c>
      <c r="B177" s="267">
        <v>21</v>
      </c>
      <c r="C177" s="267">
        <v>6</v>
      </c>
      <c r="D177" s="137">
        <v>3</v>
      </c>
      <c r="E177" s="137">
        <v>0</v>
      </c>
      <c r="F177" s="127"/>
      <c r="G177" s="22" t="s">
        <v>429</v>
      </c>
      <c r="H177" s="12">
        <v>6484489.25</v>
      </c>
      <c r="I177" s="69">
        <v>3525996.62</v>
      </c>
      <c r="J177" s="12">
        <v>843229.63</v>
      </c>
      <c r="K177" s="12">
        <v>2115263</v>
      </c>
      <c r="L177" s="75">
        <v>54.37</v>
      </c>
      <c r="M177" s="75">
        <v>13</v>
      </c>
      <c r="N177" s="75">
        <v>32.62</v>
      </c>
      <c r="O177" s="191">
        <v>108.03</v>
      </c>
      <c r="P177" s="191">
        <v>107.19</v>
      </c>
      <c r="Q177" s="191">
        <v>125.86</v>
      </c>
      <c r="R177" s="192">
        <v>103.53</v>
      </c>
    </row>
    <row r="178" spans="1:18" ht="12.75">
      <c r="A178" s="266">
        <v>2</v>
      </c>
      <c r="B178" s="267">
        <v>14</v>
      </c>
      <c r="C178" s="267">
        <v>5</v>
      </c>
      <c r="D178" s="137">
        <v>3</v>
      </c>
      <c r="E178" s="137">
        <v>0</v>
      </c>
      <c r="F178" s="127"/>
      <c r="G178" s="22" t="s">
        <v>430</v>
      </c>
      <c r="H178" s="12">
        <v>4181585.56</v>
      </c>
      <c r="I178" s="69">
        <v>1833480.53</v>
      </c>
      <c r="J178" s="12">
        <v>618722.03</v>
      </c>
      <c r="K178" s="12">
        <v>1729383</v>
      </c>
      <c r="L178" s="75">
        <v>43.84</v>
      </c>
      <c r="M178" s="75">
        <v>14.79</v>
      </c>
      <c r="N178" s="75">
        <v>41.35</v>
      </c>
      <c r="O178" s="191">
        <v>97.55</v>
      </c>
      <c r="P178" s="191">
        <v>98.05</v>
      </c>
      <c r="Q178" s="191">
        <v>110.66</v>
      </c>
      <c r="R178" s="192">
        <v>93.11</v>
      </c>
    </row>
    <row r="179" spans="1:18" ht="12.75">
      <c r="A179" s="266">
        <v>2</v>
      </c>
      <c r="B179" s="267">
        <v>8</v>
      </c>
      <c r="C179" s="267">
        <v>10</v>
      </c>
      <c r="D179" s="137">
        <v>3</v>
      </c>
      <c r="E179" s="137">
        <v>0</v>
      </c>
      <c r="F179" s="127"/>
      <c r="G179" s="22" t="s">
        <v>431</v>
      </c>
      <c r="H179" s="12">
        <v>5532768.97</v>
      </c>
      <c r="I179" s="69">
        <v>1530836.78</v>
      </c>
      <c r="J179" s="12">
        <v>1363847.19</v>
      </c>
      <c r="K179" s="12">
        <v>2638085</v>
      </c>
      <c r="L179" s="75">
        <v>27.66</v>
      </c>
      <c r="M179" s="75">
        <v>24.65</v>
      </c>
      <c r="N179" s="75">
        <v>47.68</v>
      </c>
      <c r="O179" s="191">
        <v>120.44</v>
      </c>
      <c r="P179" s="191">
        <v>110.9</v>
      </c>
      <c r="Q179" s="191">
        <v>202.88</v>
      </c>
      <c r="R179" s="192">
        <v>103.82</v>
      </c>
    </row>
    <row r="180" spans="1:18" ht="12.75">
      <c r="A180" s="266">
        <v>2</v>
      </c>
      <c r="B180" s="267">
        <v>13</v>
      </c>
      <c r="C180" s="267">
        <v>3</v>
      </c>
      <c r="D180" s="137">
        <v>3</v>
      </c>
      <c r="E180" s="137">
        <v>0</v>
      </c>
      <c r="F180" s="127"/>
      <c r="G180" s="22" t="s">
        <v>432</v>
      </c>
      <c r="H180" s="12">
        <v>17261392.17</v>
      </c>
      <c r="I180" s="69">
        <v>7605204.93</v>
      </c>
      <c r="J180" s="12">
        <v>2678270.24</v>
      </c>
      <c r="K180" s="12">
        <v>6977917</v>
      </c>
      <c r="L180" s="75">
        <v>44.05</v>
      </c>
      <c r="M180" s="75">
        <v>15.51</v>
      </c>
      <c r="N180" s="75">
        <v>40.42</v>
      </c>
      <c r="O180" s="191">
        <v>115.83</v>
      </c>
      <c r="P180" s="191">
        <v>140.29</v>
      </c>
      <c r="Q180" s="191">
        <v>99.12</v>
      </c>
      <c r="R180" s="192">
        <v>102.94</v>
      </c>
    </row>
    <row r="181" spans="1:18" ht="12.75">
      <c r="A181" s="266">
        <v>2</v>
      </c>
      <c r="B181" s="267">
        <v>12</v>
      </c>
      <c r="C181" s="267">
        <v>4</v>
      </c>
      <c r="D181" s="137">
        <v>3</v>
      </c>
      <c r="E181" s="137">
        <v>0</v>
      </c>
      <c r="F181" s="127"/>
      <c r="G181" s="22" t="s">
        <v>433</v>
      </c>
      <c r="H181" s="12">
        <v>10600721.42</v>
      </c>
      <c r="I181" s="69">
        <v>5922507.58</v>
      </c>
      <c r="J181" s="12">
        <v>1335293.84</v>
      </c>
      <c r="K181" s="12">
        <v>3342920</v>
      </c>
      <c r="L181" s="75">
        <v>55.86</v>
      </c>
      <c r="M181" s="75">
        <v>12.59</v>
      </c>
      <c r="N181" s="75">
        <v>31.53</v>
      </c>
      <c r="O181" s="191">
        <v>147.48</v>
      </c>
      <c r="P181" s="191">
        <v>294.4</v>
      </c>
      <c r="Q181" s="191">
        <v>71.85</v>
      </c>
      <c r="R181" s="192">
        <v>100.76</v>
      </c>
    </row>
    <row r="182" spans="1:18" ht="12.75">
      <c r="A182" s="266">
        <v>2</v>
      </c>
      <c r="B182" s="267">
        <v>2</v>
      </c>
      <c r="C182" s="267">
        <v>7</v>
      </c>
      <c r="D182" s="137">
        <v>3</v>
      </c>
      <c r="E182" s="137">
        <v>0</v>
      </c>
      <c r="F182" s="127"/>
      <c r="G182" s="22" t="s">
        <v>434</v>
      </c>
      <c r="H182" s="12">
        <v>3858807.59</v>
      </c>
      <c r="I182" s="69">
        <v>1712394.66</v>
      </c>
      <c r="J182" s="12">
        <v>818230.93</v>
      </c>
      <c r="K182" s="12">
        <v>1328182</v>
      </c>
      <c r="L182" s="75">
        <v>44.37</v>
      </c>
      <c r="M182" s="75">
        <v>21.2</v>
      </c>
      <c r="N182" s="75">
        <v>34.41</v>
      </c>
      <c r="O182" s="191">
        <v>92.41</v>
      </c>
      <c r="P182" s="191">
        <v>73.09</v>
      </c>
      <c r="Q182" s="191">
        <v>133.75</v>
      </c>
      <c r="R182" s="192">
        <v>108.78</v>
      </c>
    </row>
    <row r="183" spans="1:18" ht="12.75">
      <c r="A183" s="266">
        <v>2</v>
      </c>
      <c r="B183" s="267">
        <v>1</v>
      </c>
      <c r="C183" s="267">
        <v>4</v>
      </c>
      <c r="D183" s="137">
        <v>3</v>
      </c>
      <c r="E183" s="137">
        <v>0</v>
      </c>
      <c r="F183" s="127"/>
      <c r="G183" s="22" t="s">
        <v>435</v>
      </c>
      <c r="H183" s="12">
        <v>10641228.29</v>
      </c>
      <c r="I183" s="69">
        <v>3908136.56</v>
      </c>
      <c r="J183" s="12">
        <v>1771321.73</v>
      </c>
      <c r="K183" s="12">
        <v>4961770</v>
      </c>
      <c r="L183" s="75">
        <v>36.72</v>
      </c>
      <c r="M183" s="75">
        <v>16.64</v>
      </c>
      <c r="N183" s="75">
        <v>46.62</v>
      </c>
      <c r="O183" s="191">
        <v>97.43</v>
      </c>
      <c r="P183" s="191">
        <v>94.86</v>
      </c>
      <c r="Q183" s="191">
        <v>95.76</v>
      </c>
      <c r="R183" s="192">
        <v>100.19</v>
      </c>
    </row>
    <row r="184" spans="1:18" ht="12.75">
      <c r="A184" s="266">
        <v>2</v>
      </c>
      <c r="B184" s="267">
        <v>20</v>
      </c>
      <c r="C184" s="267">
        <v>1</v>
      </c>
      <c r="D184" s="137">
        <v>3</v>
      </c>
      <c r="E184" s="137">
        <v>0</v>
      </c>
      <c r="F184" s="127"/>
      <c r="G184" s="22" t="s">
        <v>436</v>
      </c>
      <c r="H184" s="12">
        <v>11165344.78</v>
      </c>
      <c r="I184" s="69">
        <v>5963994.68</v>
      </c>
      <c r="J184" s="12">
        <v>1543635.1</v>
      </c>
      <c r="K184" s="12">
        <v>3657715</v>
      </c>
      <c r="L184" s="75">
        <v>53.41</v>
      </c>
      <c r="M184" s="75">
        <v>13.82</v>
      </c>
      <c r="N184" s="75">
        <v>32.75</v>
      </c>
      <c r="O184" s="191">
        <v>107.51</v>
      </c>
      <c r="P184" s="191">
        <v>106.2</v>
      </c>
      <c r="Q184" s="191">
        <v>127.98</v>
      </c>
      <c r="R184" s="192">
        <v>102.65</v>
      </c>
    </row>
    <row r="185" spans="1:18" ht="12.75">
      <c r="A185" s="266">
        <v>2</v>
      </c>
      <c r="B185" s="267">
        <v>10</v>
      </c>
      <c r="C185" s="267">
        <v>5</v>
      </c>
      <c r="D185" s="137">
        <v>3</v>
      </c>
      <c r="E185" s="137">
        <v>0</v>
      </c>
      <c r="F185" s="127"/>
      <c r="G185" s="22" t="s">
        <v>437</v>
      </c>
      <c r="H185" s="12">
        <v>5109155.59</v>
      </c>
      <c r="I185" s="69">
        <v>1193089.59</v>
      </c>
      <c r="J185" s="12">
        <v>1713985</v>
      </c>
      <c r="K185" s="12">
        <v>2202081</v>
      </c>
      <c r="L185" s="75">
        <v>23.35</v>
      </c>
      <c r="M185" s="75">
        <v>33.54</v>
      </c>
      <c r="N185" s="75">
        <v>43.1</v>
      </c>
      <c r="O185" s="191">
        <v>117.48</v>
      </c>
      <c r="P185" s="191">
        <v>95.88</v>
      </c>
      <c r="Q185" s="191">
        <v>190.87</v>
      </c>
      <c r="R185" s="192">
        <v>99.8</v>
      </c>
    </row>
    <row r="186" spans="1:18" ht="12.75">
      <c r="A186" s="266">
        <v>2</v>
      </c>
      <c r="B186" s="267">
        <v>25</v>
      </c>
      <c r="C186" s="267">
        <v>4</v>
      </c>
      <c r="D186" s="137">
        <v>3</v>
      </c>
      <c r="E186" s="137">
        <v>0</v>
      </c>
      <c r="F186" s="127"/>
      <c r="G186" s="22" t="s">
        <v>438</v>
      </c>
      <c r="H186" s="12">
        <v>6157433.67</v>
      </c>
      <c r="I186" s="69">
        <v>2477359.67</v>
      </c>
      <c r="J186" s="12">
        <v>1144096</v>
      </c>
      <c r="K186" s="12">
        <v>2535978</v>
      </c>
      <c r="L186" s="75">
        <v>40.23</v>
      </c>
      <c r="M186" s="75">
        <v>18.58</v>
      </c>
      <c r="N186" s="75">
        <v>41.18</v>
      </c>
      <c r="O186" s="191">
        <v>107.62</v>
      </c>
      <c r="P186" s="191">
        <v>119.95</v>
      </c>
      <c r="Q186" s="191">
        <v>95.68</v>
      </c>
      <c r="R186" s="192">
        <v>103.08</v>
      </c>
    </row>
    <row r="187" spans="1:18" ht="12.75">
      <c r="A187" s="266">
        <v>2</v>
      </c>
      <c r="B187" s="267">
        <v>16</v>
      </c>
      <c r="C187" s="267">
        <v>4</v>
      </c>
      <c r="D187" s="137">
        <v>3</v>
      </c>
      <c r="E187" s="137">
        <v>0</v>
      </c>
      <c r="F187" s="127"/>
      <c r="G187" s="22" t="s">
        <v>439</v>
      </c>
      <c r="H187" s="12">
        <v>66103818.46</v>
      </c>
      <c r="I187" s="69">
        <v>57022347.84</v>
      </c>
      <c r="J187" s="12">
        <v>3515687.62</v>
      </c>
      <c r="K187" s="12">
        <v>5565783</v>
      </c>
      <c r="L187" s="75">
        <v>86.26</v>
      </c>
      <c r="M187" s="75">
        <v>5.31</v>
      </c>
      <c r="N187" s="75">
        <v>8.41</v>
      </c>
      <c r="O187" s="191">
        <v>127.96</v>
      </c>
      <c r="P187" s="191">
        <v>128.47</v>
      </c>
      <c r="Q187" s="191">
        <v>190.36</v>
      </c>
      <c r="R187" s="192">
        <v>102.54</v>
      </c>
    </row>
    <row r="188" spans="1:18" ht="12.75">
      <c r="A188" s="266">
        <v>2</v>
      </c>
      <c r="B188" s="267">
        <v>9</v>
      </c>
      <c r="C188" s="267">
        <v>7</v>
      </c>
      <c r="D188" s="137">
        <v>3</v>
      </c>
      <c r="E188" s="137">
        <v>0</v>
      </c>
      <c r="F188" s="127"/>
      <c r="G188" s="22" t="s">
        <v>440</v>
      </c>
      <c r="H188" s="12">
        <v>5426944.14</v>
      </c>
      <c r="I188" s="69">
        <v>2484529.86</v>
      </c>
      <c r="J188" s="12">
        <v>894539.28</v>
      </c>
      <c r="K188" s="12">
        <v>2047875</v>
      </c>
      <c r="L188" s="75">
        <v>45.78</v>
      </c>
      <c r="M188" s="75">
        <v>16.48</v>
      </c>
      <c r="N188" s="75">
        <v>37.73</v>
      </c>
      <c r="O188" s="191">
        <v>102.2</v>
      </c>
      <c r="P188" s="191">
        <v>101.74</v>
      </c>
      <c r="Q188" s="191">
        <v>113.54</v>
      </c>
      <c r="R188" s="192">
        <v>98.45</v>
      </c>
    </row>
    <row r="189" spans="1:18" ht="12.75">
      <c r="A189" s="266">
        <v>2</v>
      </c>
      <c r="B189" s="267">
        <v>20</v>
      </c>
      <c r="C189" s="267">
        <v>2</v>
      </c>
      <c r="D189" s="137">
        <v>3</v>
      </c>
      <c r="E189" s="137">
        <v>0</v>
      </c>
      <c r="F189" s="127"/>
      <c r="G189" s="22" t="s">
        <v>441</v>
      </c>
      <c r="H189" s="12">
        <v>6162653.42</v>
      </c>
      <c r="I189" s="69">
        <v>1883216.36</v>
      </c>
      <c r="J189" s="12">
        <v>1058484.06</v>
      </c>
      <c r="K189" s="12">
        <v>3220953</v>
      </c>
      <c r="L189" s="75">
        <v>30.55</v>
      </c>
      <c r="M189" s="75">
        <v>17.17</v>
      </c>
      <c r="N189" s="75">
        <v>52.26</v>
      </c>
      <c r="O189" s="191">
        <v>105.68</v>
      </c>
      <c r="P189" s="191">
        <v>96.69</v>
      </c>
      <c r="Q189" s="191">
        <v>104.42</v>
      </c>
      <c r="R189" s="192">
        <v>112.22</v>
      </c>
    </row>
    <row r="190" spans="1:18" ht="12.75">
      <c r="A190" s="266">
        <v>2</v>
      </c>
      <c r="B190" s="267">
        <v>16</v>
      </c>
      <c r="C190" s="267">
        <v>5</v>
      </c>
      <c r="D190" s="137">
        <v>3</v>
      </c>
      <c r="E190" s="137">
        <v>0</v>
      </c>
      <c r="F190" s="127"/>
      <c r="G190" s="22" t="s">
        <v>442</v>
      </c>
      <c r="H190" s="12">
        <v>6532643.55</v>
      </c>
      <c r="I190" s="69">
        <v>2163707.42</v>
      </c>
      <c r="J190" s="12">
        <v>1854092.13</v>
      </c>
      <c r="K190" s="12">
        <v>2514844</v>
      </c>
      <c r="L190" s="75">
        <v>33.12</v>
      </c>
      <c r="M190" s="75">
        <v>28.38</v>
      </c>
      <c r="N190" s="75">
        <v>38.49</v>
      </c>
      <c r="O190" s="191">
        <v>105.5</v>
      </c>
      <c r="P190" s="191">
        <v>106.67</v>
      </c>
      <c r="Q190" s="191">
        <v>152.23</v>
      </c>
      <c r="R190" s="192">
        <v>85.37</v>
      </c>
    </row>
    <row r="191" spans="1:18" ht="12.75">
      <c r="A191" s="266">
        <v>2</v>
      </c>
      <c r="B191" s="267">
        <v>8</v>
      </c>
      <c r="C191" s="267">
        <v>12</v>
      </c>
      <c r="D191" s="137">
        <v>3</v>
      </c>
      <c r="E191" s="137">
        <v>0</v>
      </c>
      <c r="F191" s="127"/>
      <c r="G191" s="22" t="s">
        <v>443</v>
      </c>
      <c r="H191" s="12">
        <v>6159591.72</v>
      </c>
      <c r="I191" s="69">
        <v>2407694.79</v>
      </c>
      <c r="J191" s="12">
        <v>1042067.93</v>
      </c>
      <c r="K191" s="12">
        <v>2709829</v>
      </c>
      <c r="L191" s="75">
        <v>39.08</v>
      </c>
      <c r="M191" s="75">
        <v>16.91</v>
      </c>
      <c r="N191" s="75">
        <v>43.99</v>
      </c>
      <c r="O191" s="191">
        <v>102.88</v>
      </c>
      <c r="P191" s="191">
        <v>115.44</v>
      </c>
      <c r="Q191" s="191">
        <v>113.93</v>
      </c>
      <c r="R191" s="192">
        <v>90.73</v>
      </c>
    </row>
    <row r="192" spans="1:18" ht="12.75">
      <c r="A192" s="266">
        <v>2</v>
      </c>
      <c r="B192" s="267">
        <v>23</v>
      </c>
      <c r="C192" s="267">
        <v>8</v>
      </c>
      <c r="D192" s="137">
        <v>3</v>
      </c>
      <c r="E192" s="137">
        <v>0</v>
      </c>
      <c r="F192" s="127"/>
      <c r="G192" s="22" t="s">
        <v>444</v>
      </c>
      <c r="H192" s="12">
        <v>16038141.76</v>
      </c>
      <c r="I192" s="69">
        <v>11434176.38</v>
      </c>
      <c r="J192" s="12">
        <v>1071325.38</v>
      </c>
      <c r="K192" s="12">
        <v>3532640</v>
      </c>
      <c r="L192" s="75">
        <v>71.29</v>
      </c>
      <c r="M192" s="75">
        <v>6.67</v>
      </c>
      <c r="N192" s="75">
        <v>22.02</v>
      </c>
      <c r="O192" s="191">
        <v>115.56</v>
      </c>
      <c r="P192" s="191">
        <v>118.46</v>
      </c>
      <c r="Q192" s="191">
        <v>103.35</v>
      </c>
      <c r="R192" s="192">
        <v>110.76</v>
      </c>
    </row>
    <row r="193" spans="1:18" ht="12.75">
      <c r="A193" s="266">
        <v>2</v>
      </c>
      <c r="B193" s="267">
        <v>23</v>
      </c>
      <c r="C193" s="267">
        <v>7</v>
      </c>
      <c r="D193" s="137">
        <v>3</v>
      </c>
      <c r="E193" s="137">
        <v>0</v>
      </c>
      <c r="F193" s="127"/>
      <c r="G193" s="22" t="s">
        <v>445</v>
      </c>
      <c r="H193" s="12">
        <v>7948617.06</v>
      </c>
      <c r="I193" s="69">
        <v>4472490.33</v>
      </c>
      <c r="J193" s="12">
        <v>1187251.73</v>
      </c>
      <c r="K193" s="12">
        <v>2288875</v>
      </c>
      <c r="L193" s="75">
        <v>56.26</v>
      </c>
      <c r="M193" s="75">
        <v>14.93</v>
      </c>
      <c r="N193" s="75">
        <v>28.79</v>
      </c>
      <c r="O193" s="191">
        <v>92.69</v>
      </c>
      <c r="P193" s="191">
        <v>88.46</v>
      </c>
      <c r="Q193" s="191">
        <v>108.05</v>
      </c>
      <c r="R193" s="192">
        <v>94.56</v>
      </c>
    </row>
    <row r="194" spans="1:18" ht="12.75">
      <c r="A194" s="266">
        <v>2</v>
      </c>
      <c r="B194" s="267">
        <v>8</v>
      </c>
      <c r="C194" s="267">
        <v>13</v>
      </c>
      <c r="D194" s="137">
        <v>3</v>
      </c>
      <c r="E194" s="137">
        <v>0</v>
      </c>
      <c r="F194" s="127"/>
      <c r="G194" s="22" t="s">
        <v>446</v>
      </c>
      <c r="H194" s="12">
        <v>9521502.99</v>
      </c>
      <c r="I194" s="69">
        <v>2314467.01</v>
      </c>
      <c r="J194" s="12">
        <v>5326700.98</v>
      </c>
      <c r="K194" s="12">
        <v>1880335</v>
      </c>
      <c r="L194" s="75">
        <v>24.3</v>
      </c>
      <c r="M194" s="75">
        <v>55.94</v>
      </c>
      <c r="N194" s="75">
        <v>19.74</v>
      </c>
      <c r="O194" s="191">
        <v>183.28</v>
      </c>
      <c r="P194" s="191">
        <v>117.64</v>
      </c>
      <c r="Q194" s="191">
        <v>382.03</v>
      </c>
      <c r="R194" s="192">
        <v>102.55</v>
      </c>
    </row>
    <row r="195" spans="1:18" ht="12.75">
      <c r="A195" s="266">
        <v>2</v>
      </c>
      <c r="B195" s="267">
        <v>19</v>
      </c>
      <c r="C195" s="267">
        <v>6</v>
      </c>
      <c r="D195" s="137">
        <v>3</v>
      </c>
      <c r="E195" s="137">
        <v>0</v>
      </c>
      <c r="F195" s="127"/>
      <c r="G195" s="22" t="s">
        <v>447</v>
      </c>
      <c r="H195" s="12">
        <v>18604471.61</v>
      </c>
      <c r="I195" s="69">
        <v>11992606.61</v>
      </c>
      <c r="J195" s="12">
        <v>1938362</v>
      </c>
      <c r="K195" s="12">
        <v>4673503</v>
      </c>
      <c r="L195" s="75">
        <v>64.46</v>
      </c>
      <c r="M195" s="75">
        <v>10.41</v>
      </c>
      <c r="N195" s="75">
        <v>25.12</v>
      </c>
      <c r="O195" s="191">
        <v>92.26</v>
      </c>
      <c r="P195" s="191">
        <v>88.02</v>
      </c>
      <c r="Q195" s="191">
        <v>102.92</v>
      </c>
      <c r="R195" s="192">
        <v>100.32</v>
      </c>
    </row>
    <row r="196" spans="1:18" ht="12.75">
      <c r="A196" s="266">
        <v>2</v>
      </c>
      <c r="B196" s="267">
        <v>17</v>
      </c>
      <c r="C196" s="267">
        <v>4</v>
      </c>
      <c r="D196" s="137">
        <v>3</v>
      </c>
      <c r="E196" s="137">
        <v>0</v>
      </c>
      <c r="F196" s="127"/>
      <c r="G196" s="22" t="s">
        <v>448</v>
      </c>
      <c r="H196" s="12">
        <v>17011518.24</v>
      </c>
      <c r="I196" s="69">
        <v>9013489.12</v>
      </c>
      <c r="J196" s="12">
        <v>3593656.12</v>
      </c>
      <c r="K196" s="12">
        <v>4404373</v>
      </c>
      <c r="L196" s="75">
        <v>52.98</v>
      </c>
      <c r="M196" s="75">
        <v>21.12</v>
      </c>
      <c r="N196" s="75">
        <v>25.89</v>
      </c>
      <c r="O196" s="191">
        <v>116.33</v>
      </c>
      <c r="P196" s="191">
        <v>111.39</v>
      </c>
      <c r="Q196" s="191">
        <v>150.8</v>
      </c>
      <c r="R196" s="192">
        <v>106.17</v>
      </c>
    </row>
    <row r="197" spans="1:18" ht="12.75">
      <c r="A197" s="266">
        <v>2</v>
      </c>
      <c r="B197" s="267">
        <v>14</v>
      </c>
      <c r="C197" s="267">
        <v>7</v>
      </c>
      <c r="D197" s="137">
        <v>3</v>
      </c>
      <c r="E197" s="137">
        <v>0</v>
      </c>
      <c r="F197" s="127"/>
      <c r="G197" s="22" t="s">
        <v>449</v>
      </c>
      <c r="H197" s="12">
        <v>10103093.75</v>
      </c>
      <c r="I197" s="69">
        <v>4357160.49</v>
      </c>
      <c r="J197" s="12">
        <v>1846390.26</v>
      </c>
      <c r="K197" s="12">
        <v>3899543</v>
      </c>
      <c r="L197" s="75">
        <v>43.12</v>
      </c>
      <c r="M197" s="75">
        <v>18.27</v>
      </c>
      <c r="N197" s="75">
        <v>38.59</v>
      </c>
      <c r="O197" s="191">
        <v>78.86</v>
      </c>
      <c r="P197" s="191">
        <v>58.25</v>
      </c>
      <c r="Q197" s="191">
        <v>119.74</v>
      </c>
      <c r="R197" s="192">
        <v>102.92</v>
      </c>
    </row>
    <row r="198" spans="1:18" ht="12.75">
      <c r="A198" s="266">
        <v>2</v>
      </c>
      <c r="B198" s="267">
        <v>8</v>
      </c>
      <c r="C198" s="267">
        <v>14</v>
      </c>
      <c r="D198" s="137">
        <v>3</v>
      </c>
      <c r="E198" s="137">
        <v>0</v>
      </c>
      <c r="F198" s="127"/>
      <c r="G198" s="22" t="s">
        <v>450</v>
      </c>
      <c r="H198" s="12">
        <v>4260311.22</v>
      </c>
      <c r="I198" s="69">
        <v>1529334.44</v>
      </c>
      <c r="J198" s="12">
        <v>989444.78</v>
      </c>
      <c r="K198" s="12">
        <v>1741532</v>
      </c>
      <c r="L198" s="75">
        <v>35.89</v>
      </c>
      <c r="M198" s="75">
        <v>23.22</v>
      </c>
      <c r="N198" s="75">
        <v>40.87</v>
      </c>
      <c r="O198" s="191">
        <v>94.91</v>
      </c>
      <c r="P198" s="191">
        <v>84.95</v>
      </c>
      <c r="Q198" s="191">
        <v>104.78</v>
      </c>
      <c r="R198" s="192">
        <v>99.84</v>
      </c>
    </row>
    <row r="199" spans="1:18" ht="12.75">
      <c r="A199" s="266">
        <v>2</v>
      </c>
      <c r="B199" s="267">
        <v>11</v>
      </c>
      <c r="C199" s="267">
        <v>4</v>
      </c>
      <c r="D199" s="137">
        <v>3</v>
      </c>
      <c r="E199" s="137">
        <v>0</v>
      </c>
      <c r="F199" s="127"/>
      <c r="G199" s="22" t="s">
        <v>451</v>
      </c>
      <c r="H199" s="12">
        <v>6428090.5</v>
      </c>
      <c r="I199" s="69">
        <v>2675827.5</v>
      </c>
      <c r="J199" s="12">
        <v>1079000</v>
      </c>
      <c r="K199" s="12">
        <v>2673263</v>
      </c>
      <c r="L199" s="75">
        <v>41.62</v>
      </c>
      <c r="M199" s="75">
        <v>16.78</v>
      </c>
      <c r="N199" s="75">
        <v>41.58</v>
      </c>
      <c r="O199" s="191">
        <v>106.31</v>
      </c>
      <c r="P199" s="191">
        <v>100.33</v>
      </c>
      <c r="Q199" s="191">
        <v>104.35</v>
      </c>
      <c r="R199" s="192">
        <v>113.98</v>
      </c>
    </row>
    <row r="200" spans="1:18" ht="12.75">
      <c r="A200" s="266">
        <v>2</v>
      </c>
      <c r="B200" s="267">
        <v>18</v>
      </c>
      <c r="C200" s="267">
        <v>4</v>
      </c>
      <c r="D200" s="137">
        <v>3</v>
      </c>
      <c r="E200" s="137">
        <v>0</v>
      </c>
      <c r="F200" s="127"/>
      <c r="G200" s="22" t="s">
        <v>452</v>
      </c>
      <c r="H200" s="12">
        <v>16509505.41</v>
      </c>
      <c r="I200" s="69">
        <v>10744248.86</v>
      </c>
      <c r="J200" s="12">
        <v>1541508.55</v>
      </c>
      <c r="K200" s="12">
        <v>4223748</v>
      </c>
      <c r="L200" s="75">
        <v>65.07</v>
      </c>
      <c r="M200" s="75">
        <v>9.33</v>
      </c>
      <c r="N200" s="75">
        <v>25.58</v>
      </c>
      <c r="O200" s="191">
        <v>119.44</v>
      </c>
      <c r="P200" s="191">
        <v>134.56</v>
      </c>
      <c r="Q200" s="191">
        <v>89.88</v>
      </c>
      <c r="R200" s="192">
        <v>102.45</v>
      </c>
    </row>
    <row r="201" spans="1:18" ht="12.75">
      <c r="A201" s="266">
        <v>2</v>
      </c>
      <c r="B201" s="267">
        <v>26</v>
      </c>
      <c r="C201" s="267">
        <v>4</v>
      </c>
      <c r="D201" s="137">
        <v>3</v>
      </c>
      <c r="E201" s="137">
        <v>0</v>
      </c>
      <c r="F201" s="127"/>
      <c r="G201" s="22" t="s">
        <v>453</v>
      </c>
      <c r="H201" s="12">
        <v>5224348.16</v>
      </c>
      <c r="I201" s="69">
        <v>1701313.13</v>
      </c>
      <c r="J201" s="12">
        <v>1252029.03</v>
      </c>
      <c r="K201" s="12">
        <v>2271006</v>
      </c>
      <c r="L201" s="75">
        <v>32.56</v>
      </c>
      <c r="M201" s="75">
        <v>23.96</v>
      </c>
      <c r="N201" s="75">
        <v>43.46</v>
      </c>
      <c r="O201" s="191">
        <v>101.16</v>
      </c>
      <c r="P201" s="191">
        <v>103.15</v>
      </c>
      <c r="Q201" s="191">
        <v>112</v>
      </c>
      <c r="R201" s="192">
        <v>94.75</v>
      </c>
    </row>
    <row r="202" spans="1:18" ht="12.75">
      <c r="A202" s="266">
        <v>2</v>
      </c>
      <c r="B202" s="267">
        <v>20</v>
      </c>
      <c r="C202" s="267">
        <v>3</v>
      </c>
      <c r="D202" s="137">
        <v>3</v>
      </c>
      <c r="E202" s="137">
        <v>0</v>
      </c>
      <c r="F202" s="127"/>
      <c r="G202" s="22" t="s">
        <v>454</v>
      </c>
      <c r="H202" s="12">
        <v>17028270.23</v>
      </c>
      <c r="I202" s="69">
        <v>8069380.39</v>
      </c>
      <c r="J202" s="12">
        <v>3936277.84</v>
      </c>
      <c r="K202" s="12">
        <v>5022612</v>
      </c>
      <c r="L202" s="75">
        <v>47.38</v>
      </c>
      <c r="M202" s="75">
        <v>23.11</v>
      </c>
      <c r="N202" s="75">
        <v>29.49</v>
      </c>
      <c r="O202" s="191">
        <v>135.02</v>
      </c>
      <c r="P202" s="191">
        <v>138.55</v>
      </c>
      <c r="Q202" s="191">
        <v>200.21</v>
      </c>
      <c r="R202" s="192">
        <v>104.18</v>
      </c>
    </row>
    <row r="203" spans="1:18" ht="12.75">
      <c r="A203" s="266">
        <v>2</v>
      </c>
      <c r="B203" s="267">
        <v>14</v>
      </c>
      <c r="C203" s="267">
        <v>8</v>
      </c>
      <c r="D203" s="137">
        <v>3</v>
      </c>
      <c r="E203" s="137">
        <v>0</v>
      </c>
      <c r="F203" s="127"/>
      <c r="G203" s="22" t="s">
        <v>455</v>
      </c>
      <c r="H203" s="12">
        <v>9027737.29</v>
      </c>
      <c r="I203" s="69">
        <v>5113445.83</v>
      </c>
      <c r="J203" s="12">
        <v>1156641.46</v>
      </c>
      <c r="K203" s="12">
        <v>2757650</v>
      </c>
      <c r="L203" s="75">
        <v>56.64</v>
      </c>
      <c r="M203" s="75">
        <v>12.81</v>
      </c>
      <c r="N203" s="75">
        <v>30.54</v>
      </c>
      <c r="O203" s="191">
        <v>109.96</v>
      </c>
      <c r="P203" s="191">
        <v>114.48</v>
      </c>
      <c r="Q203" s="191">
        <v>114.21</v>
      </c>
      <c r="R203" s="192">
        <v>100.98</v>
      </c>
    </row>
    <row r="204" spans="1:18" ht="12.75">
      <c r="A204" s="266">
        <v>2</v>
      </c>
      <c r="B204" s="267">
        <v>4</v>
      </c>
      <c r="C204" s="267">
        <v>4</v>
      </c>
      <c r="D204" s="137">
        <v>3</v>
      </c>
      <c r="E204" s="137">
        <v>0</v>
      </c>
      <c r="F204" s="127"/>
      <c r="G204" s="22" t="s">
        <v>456</v>
      </c>
      <c r="H204" s="12">
        <v>6298380.37</v>
      </c>
      <c r="I204" s="69">
        <v>2371092.35</v>
      </c>
      <c r="J204" s="12">
        <v>1226391.02</v>
      </c>
      <c r="K204" s="12">
        <v>2700897</v>
      </c>
      <c r="L204" s="75">
        <v>37.64</v>
      </c>
      <c r="M204" s="75">
        <v>19.47</v>
      </c>
      <c r="N204" s="75">
        <v>42.88</v>
      </c>
      <c r="O204" s="191">
        <v>117.68</v>
      </c>
      <c r="P204" s="191">
        <v>155.64</v>
      </c>
      <c r="Q204" s="191">
        <v>115.4</v>
      </c>
      <c r="R204" s="192">
        <v>97.64</v>
      </c>
    </row>
    <row r="205" spans="1:18" ht="12.75">
      <c r="A205" s="266">
        <v>2</v>
      </c>
      <c r="B205" s="267">
        <v>25</v>
      </c>
      <c r="C205" s="267">
        <v>6</v>
      </c>
      <c r="D205" s="137">
        <v>3</v>
      </c>
      <c r="E205" s="137">
        <v>0</v>
      </c>
      <c r="F205" s="127"/>
      <c r="G205" s="22" t="s">
        <v>457</v>
      </c>
      <c r="H205" s="12">
        <v>6380528.15</v>
      </c>
      <c r="I205" s="69">
        <v>1941603.06</v>
      </c>
      <c r="J205" s="12">
        <v>1217584.09</v>
      </c>
      <c r="K205" s="12">
        <v>3221341</v>
      </c>
      <c r="L205" s="75">
        <v>30.43</v>
      </c>
      <c r="M205" s="75">
        <v>19.08</v>
      </c>
      <c r="N205" s="75">
        <v>50.48</v>
      </c>
      <c r="O205" s="191">
        <v>111.93</v>
      </c>
      <c r="P205" s="191">
        <v>111.27</v>
      </c>
      <c r="Q205" s="191">
        <v>131.7</v>
      </c>
      <c r="R205" s="192">
        <v>106.29</v>
      </c>
    </row>
    <row r="206" spans="1:18" ht="12.75">
      <c r="A206" s="266">
        <v>2</v>
      </c>
      <c r="B206" s="267">
        <v>17</v>
      </c>
      <c r="C206" s="267">
        <v>5</v>
      </c>
      <c r="D206" s="137">
        <v>3</v>
      </c>
      <c r="E206" s="137">
        <v>0</v>
      </c>
      <c r="F206" s="127"/>
      <c r="G206" s="22" t="s">
        <v>458</v>
      </c>
      <c r="H206" s="12">
        <v>4982843.27</v>
      </c>
      <c r="I206" s="69">
        <v>1523421.09</v>
      </c>
      <c r="J206" s="12">
        <v>778125.18</v>
      </c>
      <c r="K206" s="12">
        <v>2681297</v>
      </c>
      <c r="L206" s="75">
        <v>30.57</v>
      </c>
      <c r="M206" s="75">
        <v>15.61</v>
      </c>
      <c r="N206" s="75">
        <v>53.81</v>
      </c>
      <c r="O206" s="191">
        <v>104.6</v>
      </c>
      <c r="P206" s="191">
        <v>101.54</v>
      </c>
      <c r="Q206" s="191">
        <v>116.01</v>
      </c>
      <c r="R206" s="192">
        <v>103.42</v>
      </c>
    </row>
    <row r="207" spans="1:18" ht="12.75">
      <c r="A207" s="266">
        <v>2</v>
      </c>
      <c r="B207" s="267">
        <v>12</v>
      </c>
      <c r="C207" s="267">
        <v>5</v>
      </c>
      <c r="D207" s="137">
        <v>3</v>
      </c>
      <c r="E207" s="137">
        <v>0</v>
      </c>
      <c r="F207" s="127"/>
      <c r="G207" s="22" t="s">
        <v>459</v>
      </c>
      <c r="H207" s="12">
        <v>2848178.34</v>
      </c>
      <c r="I207" s="69">
        <v>958297.34</v>
      </c>
      <c r="J207" s="12">
        <v>550109</v>
      </c>
      <c r="K207" s="12">
        <v>1339772</v>
      </c>
      <c r="L207" s="75">
        <v>33.64</v>
      </c>
      <c r="M207" s="75">
        <v>19.31</v>
      </c>
      <c r="N207" s="75">
        <v>47.03</v>
      </c>
      <c r="O207" s="191">
        <v>103.41</v>
      </c>
      <c r="P207" s="191">
        <v>87.53</v>
      </c>
      <c r="Q207" s="191">
        <v>109.49</v>
      </c>
      <c r="R207" s="192">
        <v>115.8</v>
      </c>
    </row>
    <row r="208" spans="1:18" ht="12.75">
      <c r="A208" s="266">
        <v>2</v>
      </c>
      <c r="B208" s="267">
        <v>22</v>
      </c>
      <c r="C208" s="267">
        <v>3</v>
      </c>
      <c r="D208" s="137">
        <v>3</v>
      </c>
      <c r="E208" s="137">
        <v>0</v>
      </c>
      <c r="F208" s="127"/>
      <c r="G208" s="22" t="s">
        <v>460</v>
      </c>
      <c r="H208" s="12">
        <v>14337601.77</v>
      </c>
      <c r="I208" s="69">
        <v>6433363.14</v>
      </c>
      <c r="J208" s="12">
        <v>2454772.63</v>
      </c>
      <c r="K208" s="12">
        <v>5449466</v>
      </c>
      <c r="L208" s="75">
        <v>44.87</v>
      </c>
      <c r="M208" s="75">
        <v>17.12</v>
      </c>
      <c r="N208" s="75">
        <v>38</v>
      </c>
      <c r="O208" s="191">
        <v>105.81</v>
      </c>
      <c r="P208" s="191">
        <v>102.66</v>
      </c>
      <c r="Q208" s="191">
        <v>125.73</v>
      </c>
      <c r="R208" s="192">
        <v>102.21</v>
      </c>
    </row>
    <row r="209" spans="1:18" ht="12.75">
      <c r="A209" s="266">
        <v>2</v>
      </c>
      <c r="B209" s="267">
        <v>24</v>
      </c>
      <c r="C209" s="267">
        <v>5</v>
      </c>
      <c r="D209" s="137">
        <v>3</v>
      </c>
      <c r="E209" s="137">
        <v>0</v>
      </c>
      <c r="F209" s="127"/>
      <c r="G209" s="22" t="s">
        <v>461</v>
      </c>
      <c r="H209" s="12">
        <v>13892099.18</v>
      </c>
      <c r="I209" s="69">
        <v>7625432.1</v>
      </c>
      <c r="J209" s="12">
        <v>2023977.08</v>
      </c>
      <c r="K209" s="12">
        <v>4242690</v>
      </c>
      <c r="L209" s="75">
        <v>54.89</v>
      </c>
      <c r="M209" s="75">
        <v>14.56</v>
      </c>
      <c r="N209" s="75">
        <v>30.54</v>
      </c>
      <c r="O209" s="191">
        <v>108.06</v>
      </c>
      <c r="P209" s="191">
        <v>112.18</v>
      </c>
      <c r="Q209" s="191">
        <v>102.34</v>
      </c>
      <c r="R209" s="192">
        <v>103.99</v>
      </c>
    </row>
    <row r="210" spans="1:18" ht="12.75">
      <c r="A210" s="266">
        <v>2</v>
      </c>
      <c r="B210" s="267">
        <v>24</v>
      </c>
      <c r="C210" s="267">
        <v>6</v>
      </c>
      <c r="D210" s="137">
        <v>3</v>
      </c>
      <c r="E210" s="137">
        <v>0</v>
      </c>
      <c r="F210" s="127"/>
      <c r="G210" s="22" t="s">
        <v>462</v>
      </c>
      <c r="H210" s="12">
        <v>10382839.16</v>
      </c>
      <c r="I210" s="69">
        <v>3532134.16</v>
      </c>
      <c r="J210" s="12">
        <v>2001180</v>
      </c>
      <c r="K210" s="12">
        <v>4849525</v>
      </c>
      <c r="L210" s="75">
        <v>34.01</v>
      </c>
      <c r="M210" s="75">
        <v>19.27</v>
      </c>
      <c r="N210" s="75">
        <v>46.7</v>
      </c>
      <c r="O210" s="191">
        <v>103.33</v>
      </c>
      <c r="P210" s="191">
        <v>99.06</v>
      </c>
      <c r="Q210" s="191">
        <v>117.22</v>
      </c>
      <c r="R210" s="192">
        <v>101.56</v>
      </c>
    </row>
    <row r="211" spans="1:18" ht="12.75">
      <c r="A211" s="266">
        <v>2</v>
      </c>
      <c r="B211" s="267">
        <v>24</v>
      </c>
      <c r="C211" s="267">
        <v>7</v>
      </c>
      <c r="D211" s="137">
        <v>3</v>
      </c>
      <c r="E211" s="137">
        <v>0</v>
      </c>
      <c r="F211" s="127"/>
      <c r="G211" s="22" t="s">
        <v>463</v>
      </c>
      <c r="H211" s="12">
        <v>3982451.45</v>
      </c>
      <c r="I211" s="69">
        <v>1439364.45</v>
      </c>
      <c r="J211" s="12">
        <v>748964</v>
      </c>
      <c r="K211" s="12">
        <v>1794123</v>
      </c>
      <c r="L211" s="75">
        <v>36.14</v>
      </c>
      <c r="M211" s="75">
        <v>18.8</v>
      </c>
      <c r="N211" s="75">
        <v>45.05</v>
      </c>
      <c r="O211" s="191">
        <v>118.78</v>
      </c>
      <c r="P211" s="191">
        <v>151.34</v>
      </c>
      <c r="Q211" s="191">
        <v>117.68</v>
      </c>
      <c r="R211" s="192">
        <v>101.63</v>
      </c>
    </row>
    <row r="212" spans="1:18" ht="12.75">
      <c r="A212" s="266">
        <v>2</v>
      </c>
      <c r="B212" s="267">
        <v>19</v>
      </c>
      <c r="C212" s="267">
        <v>8</v>
      </c>
      <c r="D212" s="137">
        <v>3</v>
      </c>
      <c r="E212" s="137">
        <v>0</v>
      </c>
      <c r="F212" s="127"/>
      <c r="G212" s="22" t="s">
        <v>464</v>
      </c>
      <c r="H212" s="12">
        <v>8325665.14</v>
      </c>
      <c r="I212" s="69">
        <v>5026214.15</v>
      </c>
      <c r="J212" s="12">
        <v>908090.99</v>
      </c>
      <c r="K212" s="12">
        <v>2391360</v>
      </c>
      <c r="L212" s="75">
        <v>60.37</v>
      </c>
      <c r="M212" s="75">
        <v>10.9</v>
      </c>
      <c r="N212" s="75">
        <v>28.72</v>
      </c>
      <c r="O212" s="191">
        <v>108.84</v>
      </c>
      <c r="P212" s="191">
        <v>111.84</v>
      </c>
      <c r="Q212" s="191">
        <v>100.33</v>
      </c>
      <c r="R212" s="192">
        <v>106.26</v>
      </c>
    </row>
    <row r="213" spans="1:18" ht="12.75">
      <c r="A213" s="266">
        <v>2</v>
      </c>
      <c r="B213" s="267">
        <v>20</v>
      </c>
      <c r="C213" s="267">
        <v>6</v>
      </c>
      <c r="D213" s="137">
        <v>3</v>
      </c>
      <c r="E213" s="137">
        <v>0</v>
      </c>
      <c r="F213" s="127"/>
      <c r="G213" s="22" t="s">
        <v>465</v>
      </c>
      <c r="H213" s="12">
        <v>10151402.69</v>
      </c>
      <c r="I213" s="69">
        <v>4299507.84</v>
      </c>
      <c r="J213" s="12">
        <v>1730051.85</v>
      </c>
      <c r="K213" s="12">
        <v>4121843</v>
      </c>
      <c r="L213" s="75">
        <v>42.35</v>
      </c>
      <c r="M213" s="75">
        <v>17.04</v>
      </c>
      <c r="N213" s="75">
        <v>40.6</v>
      </c>
      <c r="O213" s="191">
        <v>107.46</v>
      </c>
      <c r="P213" s="191">
        <v>116.74</v>
      </c>
      <c r="Q213" s="191">
        <v>120.08</v>
      </c>
      <c r="R213" s="192">
        <v>95.35</v>
      </c>
    </row>
    <row r="214" spans="1:18" s="107" customFormat="1" ht="15">
      <c r="A214" s="252"/>
      <c r="B214" s="253"/>
      <c r="C214" s="253"/>
      <c r="D214" s="108"/>
      <c r="E214" s="108"/>
      <c r="F214" s="121" t="s">
        <v>466</v>
      </c>
      <c r="G214" s="122"/>
      <c r="H214" s="123">
        <v>7718128.739999998</v>
      </c>
      <c r="I214" s="123">
        <v>7705599.259999999</v>
      </c>
      <c r="J214" s="123">
        <v>12529.48</v>
      </c>
      <c r="K214" s="123">
        <v>0</v>
      </c>
      <c r="L214" s="150">
        <v>99.83766168689226</v>
      </c>
      <c r="M214" s="150">
        <v>0.16233831310774433</v>
      </c>
      <c r="N214" s="150">
        <v>0</v>
      </c>
      <c r="O214" s="195">
        <v>43.262995953012116</v>
      </c>
      <c r="P214" s="195">
        <v>44.85884040304413</v>
      </c>
      <c r="Q214" s="195">
        <v>1.8909960778691077</v>
      </c>
      <c r="R214" s="196" t="s">
        <v>486</v>
      </c>
    </row>
    <row r="215" spans="1:18" ht="25.5">
      <c r="A215" s="266">
        <v>2</v>
      </c>
      <c r="B215" s="267">
        <v>15</v>
      </c>
      <c r="C215" s="267">
        <v>1</v>
      </c>
      <c r="D215" s="137" t="s">
        <v>467</v>
      </c>
      <c r="E215" s="137">
        <v>8</v>
      </c>
      <c r="F215" s="127"/>
      <c r="G215" s="63" t="s">
        <v>468</v>
      </c>
      <c r="H215" s="12">
        <v>248042.81</v>
      </c>
      <c r="I215" s="69">
        <v>248042.81</v>
      </c>
      <c r="J215" s="12">
        <v>0</v>
      </c>
      <c r="K215" s="12">
        <v>0</v>
      </c>
      <c r="L215" s="75">
        <v>100</v>
      </c>
      <c r="M215" s="75">
        <v>0</v>
      </c>
      <c r="N215" s="75">
        <v>0</v>
      </c>
      <c r="O215" s="191">
        <v>132.2</v>
      </c>
      <c r="P215" s="191">
        <v>132.2</v>
      </c>
      <c r="Q215" s="191">
        <v>0</v>
      </c>
      <c r="R215" s="192">
        <v>0</v>
      </c>
    </row>
    <row r="216" spans="1:18" ht="25.5">
      <c r="A216" s="266">
        <v>2</v>
      </c>
      <c r="B216" s="267">
        <v>63</v>
      </c>
      <c r="C216" s="267">
        <v>1</v>
      </c>
      <c r="D216" s="137" t="s">
        <v>467</v>
      </c>
      <c r="E216" s="137">
        <v>8</v>
      </c>
      <c r="F216" s="127"/>
      <c r="G216" s="63" t="s">
        <v>469</v>
      </c>
      <c r="H216" s="12">
        <v>4337704.16</v>
      </c>
      <c r="I216" s="69">
        <v>4337704.16</v>
      </c>
      <c r="J216" s="12">
        <v>0</v>
      </c>
      <c r="K216" s="12">
        <v>0</v>
      </c>
      <c r="L216" s="75">
        <v>100</v>
      </c>
      <c r="M216" s="75">
        <v>0</v>
      </c>
      <c r="N216" s="75">
        <v>0</v>
      </c>
      <c r="O216" s="191">
        <v>29</v>
      </c>
      <c r="P216" s="191">
        <v>29</v>
      </c>
      <c r="Q216" s="191">
        <v>0</v>
      </c>
      <c r="R216" s="192">
        <v>0</v>
      </c>
    </row>
    <row r="217" spans="1:18" ht="12.75">
      <c r="A217" s="266">
        <v>2</v>
      </c>
      <c r="B217" s="267">
        <v>9</v>
      </c>
      <c r="C217" s="267">
        <v>7</v>
      </c>
      <c r="D217" s="137" t="s">
        <v>467</v>
      </c>
      <c r="E217" s="137">
        <v>8</v>
      </c>
      <c r="F217" s="127"/>
      <c r="G217" s="63" t="s">
        <v>470</v>
      </c>
      <c r="H217" s="12">
        <v>280875.03</v>
      </c>
      <c r="I217" s="69">
        <v>280875.03</v>
      </c>
      <c r="J217" s="12">
        <v>0</v>
      </c>
      <c r="K217" s="12">
        <v>0</v>
      </c>
      <c r="L217" s="75">
        <v>100</v>
      </c>
      <c r="M217" s="75">
        <v>0</v>
      </c>
      <c r="N217" s="75">
        <v>0</v>
      </c>
      <c r="O217" s="191">
        <v>127.87</v>
      </c>
      <c r="P217" s="191">
        <v>127.87</v>
      </c>
      <c r="Q217" s="191">
        <v>0</v>
      </c>
      <c r="R217" s="192">
        <v>0</v>
      </c>
    </row>
    <row r="218" spans="1:18" ht="12.75">
      <c r="A218" s="266">
        <v>2</v>
      </c>
      <c r="B218" s="267">
        <v>10</v>
      </c>
      <c r="C218" s="267">
        <v>1</v>
      </c>
      <c r="D218" s="137" t="s">
        <v>467</v>
      </c>
      <c r="E218" s="137">
        <v>8</v>
      </c>
      <c r="F218" s="127"/>
      <c r="G218" s="63" t="s">
        <v>471</v>
      </c>
      <c r="H218" s="12">
        <v>47378.7</v>
      </c>
      <c r="I218" s="69">
        <v>47378.7</v>
      </c>
      <c r="J218" s="12">
        <v>0</v>
      </c>
      <c r="K218" s="12">
        <v>0</v>
      </c>
      <c r="L218" s="75">
        <v>100</v>
      </c>
      <c r="M218" s="75">
        <v>0</v>
      </c>
      <c r="N218" s="75">
        <v>0</v>
      </c>
      <c r="O218" s="191">
        <v>105.56</v>
      </c>
      <c r="P218" s="191">
        <v>105.56</v>
      </c>
      <c r="Q218" s="191">
        <v>0</v>
      </c>
      <c r="R218" s="192">
        <v>0</v>
      </c>
    </row>
    <row r="219" spans="1:18" ht="12.75">
      <c r="A219" s="266">
        <v>2</v>
      </c>
      <c r="B219" s="267">
        <v>20</v>
      </c>
      <c r="C219" s="267">
        <v>2</v>
      </c>
      <c r="D219" s="137" t="s">
        <v>467</v>
      </c>
      <c r="E219" s="137">
        <v>8</v>
      </c>
      <c r="F219" s="127"/>
      <c r="G219" s="63" t="s">
        <v>472</v>
      </c>
      <c r="H219" s="12">
        <v>34588.26</v>
      </c>
      <c r="I219" s="69">
        <v>34588.26</v>
      </c>
      <c r="J219" s="12">
        <v>0</v>
      </c>
      <c r="K219" s="12">
        <v>0</v>
      </c>
      <c r="L219" s="75">
        <v>100</v>
      </c>
      <c r="M219" s="75">
        <v>0</v>
      </c>
      <c r="N219" s="75">
        <v>0</v>
      </c>
      <c r="O219" s="191">
        <v>58.77</v>
      </c>
      <c r="P219" s="191">
        <v>58.77</v>
      </c>
      <c r="Q219" s="191">
        <v>0</v>
      </c>
      <c r="R219" s="192">
        <v>0</v>
      </c>
    </row>
    <row r="220" spans="1:18" ht="12.75">
      <c r="A220" s="266">
        <v>2</v>
      </c>
      <c r="B220" s="267">
        <v>61</v>
      </c>
      <c r="C220" s="267">
        <v>1</v>
      </c>
      <c r="D220" s="137" t="s">
        <v>467</v>
      </c>
      <c r="E220" s="137">
        <v>8</v>
      </c>
      <c r="F220" s="127"/>
      <c r="G220" s="63" t="s">
        <v>473</v>
      </c>
      <c r="H220" s="12">
        <v>811623.34</v>
      </c>
      <c r="I220" s="69">
        <v>811623.34</v>
      </c>
      <c r="J220" s="12">
        <v>0</v>
      </c>
      <c r="K220" s="12">
        <v>0</v>
      </c>
      <c r="L220" s="75">
        <v>100</v>
      </c>
      <c r="M220" s="75">
        <v>0</v>
      </c>
      <c r="N220" s="75">
        <v>0</v>
      </c>
      <c r="O220" s="191">
        <v>507.53</v>
      </c>
      <c r="P220" s="191">
        <v>507.53</v>
      </c>
      <c r="Q220" s="191">
        <v>0</v>
      </c>
      <c r="R220" s="192">
        <v>0</v>
      </c>
    </row>
    <row r="221" spans="1:18" ht="38.25">
      <c r="A221" s="266">
        <v>2</v>
      </c>
      <c r="B221" s="267">
        <v>2</v>
      </c>
      <c r="C221" s="267">
        <v>5</v>
      </c>
      <c r="D221" s="137" t="s">
        <v>467</v>
      </c>
      <c r="E221" s="137">
        <v>8</v>
      </c>
      <c r="F221" s="127"/>
      <c r="G221" s="63" t="s">
        <v>474</v>
      </c>
      <c r="H221" s="12">
        <v>43035.6</v>
      </c>
      <c r="I221" s="69">
        <v>43035.6</v>
      </c>
      <c r="J221" s="12">
        <v>0</v>
      </c>
      <c r="K221" s="12">
        <v>0</v>
      </c>
      <c r="L221" s="75">
        <v>100</v>
      </c>
      <c r="M221" s="75">
        <v>0</v>
      </c>
      <c r="N221" s="75">
        <v>0</v>
      </c>
      <c r="O221" s="191">
        <v>95.44</v>
      </c>
      <c r="P221" s="191">
        <v>95.44</v>
      </c>
      <c r="Q221" s="191">
        <v>0</v>
      </c>
      <c r="R221" s="192">
        <v>0</v>
      </c>
    </row>
    <row r="222" spans="1:18" ht="12.75">
      <c r="A222" s="266">
        <v>2</v>
      </c>
      <c r="B222" s="267">
        <v>8</v>
      </c>
      <c r="C222" s="267">
        <v>6</v>
      </c>
      <c r="D222" s="137" t="s">
        <v>467</v>
      </c>
      <c r="E222" s="137">
        <v>8</v>
      </c>
      <c r="F222" s="127"/>
      <c r="G222" s="63" t="s">
        <v>475</v>
      </c>
      <c r="H222" s="12">
        <v>3400</v>
      </c>
      <c r="I222" s="69">
        <v>3400</v>
      </c>
      <c r="J222" s="12">
        <v>0</v>
      </c>
      <c r="K222" s="12">
        <v>0</v>
      </c>
      <c r="L222" s="75">
        <v>100</v>
      </c>
      <c r="M222" s="75">
        <v>0</v>
      </c>
      <c r="N222" s="75">
        <v>0</v>
      </c>
      <c r="O222" s="191">
        <v>81.39</v>
      </c>
      <c r="P222" s="191">
        <v>81.39</v>
      </c>
      <c r="Q222" s="191">
        <v>0</v>
      </c>
      <c r="R222" s="192">
        <v>0</v>
      </c>
    </row>
    <row r="223" spans="1:18" ht="12.75">
      <c r="A223" s="266">
        <v>2</v>
      </c>
      <c r="B223" s="267">
        <v>16</v>
      </c>
      <c r="C223" s="267">
        <v>4</v>
      </c>
      <c r="D223" s="137" t="s">
        <v>467</v>
      </c>
      <c r="E223" s="137">
        <v>8</v>
      </c>
      <c r="F223" s="127"/>
      <c r="G223" s="63" t="s">
        <v>476</v>
      </c>
      <c r="H223" s="12">
        <v>1439079.49</v>
      </c>
      <c r="I223" s="69">
        <v>1439079.49</v>
      </c>
      <c r="J223" s="12">
        <v>0</v>
      </c>
      <c r="K223" s="12">
        <v>0</v>
      </c>
      <c r="L223" s="75">
        <v>100</v>
      </c>
      <c r="M223" s="75">
        <v>0</v>
      </c>
      <c r="N223" s="75">
        <v>0</v>
      </c>
      <c r="O223" s="191">
        <v>82.33</v>
      </c>
      <c r="P223" s="191">
        <v>132.6</v>
      </c>
      <c r="Q223" s="191">
        <v>0</v>
      </c>
      <c r="R223" s="192">
        <v>0</v>
      </c>
    </row>
    <row r="224" spans="1:18" ht="12.75">
      <c r="A224" s="266">
        <v>2</v>
      </c>
      <c r="B224" s="267">
        <v>25</v>
      </c>
      <c r="C224" s="267">
        <v>2</v>
      </c>
      <c r="D224" s="137" t="s">
        <v>467</v>
      </c>
      <c r="E224" s="137">
        <v>8</v>
      </c>
      <c r="F224" s="127"/>
      <c r="G224" s="63" t="s">
        <v>477</v>
      </c>
      <c r="H224" s="12">
        <v>129824.85</v>
      </c>
      <c r="I224" s="69">
        <v>129824.85</v>
      </c>
      <c r="J224" s="12">
        <v>0</v>
      </c>
      <c r="K224" s="12">
        <v>0</v>
      </c>
      <c r="L224" s="75">
        <v>100</v>
      </c>
      <c r="M224" s="75">
        <v>0</v>
      </c>
      <c r="N224" s="75">
        <v>0</v>
      </c>
      <c r="O224" s="191">
        <v>83.28</v>
      </c>
      <c r="P224" s="191">
        <v>83.28</v>
      </c>
      <c r="Q224" s="191">
        <v>0</v>
      </c>
      <c r="R224" s="192">
        <v>0</v>
      </c>
    </row>
    <row r="225" spans="1:18" ht="12.75">
      <c r="A225" s="266">
        <v>2</v>
      </c>
      <c r="B225" s="267">
        <v>1</v>
      </c>
      <c r="C225" s="267">
        <v>1</v>
      </c>
      <c r="D225" s="137" t="s">
        <v>467</v>
      </c>
      <c r="E225" s="137">
        <v>8</v>
      </c>
      <c r="F225" s="127"/>
      <c r="G225" s="63" t="s">
        <v>478</v>
      </c>
      <c r="H225" s="12">
        <v>26746.52</v>
      </c>
      <c r="I225" s="69">
        <v>26746.52</v>
      </c>
      <c r="J225" s="12">
        <v>0</v>
      </c>
      <c r="K225" s="12">
        <v>0</v>
      </c>
      <c r="L225" s="75">
        <v>100</v>
      </c>
      <c r="M225" s="75">
        <v>0</v>
      </c>
      <c r="N225" s="75">
        <v>0</v>
      </c>
      <c r="O225" s="191">
        <v>50.17</v>
      </c>
      <c r="P225" s="191">
        <v>50.17</v>
      </c>
      <c r="Q225" s="191">
        <v>0</v>
      </c>
      <c r="R225" s="192">
        <v>0</v>
      </c>
    </row>
    <row r="226" spans="1:18" ht="26.25" thickBot="1">
      <c r="A226" s="276">
        <v>2</v>
      </c>
      <c r="B226" s="277">
        <v>17</v>
      </c>
      <c r="C226" s="277">
        <v>4</v>
      </c>
      <c r="D226" s="179" t="s">
        <v>467</v>
      </c>
      <c r="E226" s="179">
        <v>8</v>
      </c>
      <c r="F226" s="170"/>
      <c r="G226" s="66" t="s">
        <v>479</v>
      </c>
      <c r="H226" s="13">
        <v>315829.98</v>
      </c>
      <c r="I226" s="80">
        <v>303300.5</v>
      </c>
      <c r="J226" s="13">
        <v>12529.48</v>
      </c>
      <c r="K226" s="13">
        <v>0</v>
      </c>
      <c r="L226" s="77">
        <v>96.03</v>
      </c>
      <c r="M226" s="77">
        <v>3.96</v>
      </c>
      <c r="N226" s="77">
        <v>0</v>
      </c>
      <c r="O226" s="197">
        <v>153.5</v>
      </c>
      <c r="P226" s="197">
        <v>147.41</v>
      </c>
      <c r="Q226" s="197">
        <v>0</v>
      </c>
      <c r="R226" s="198">
        <v>0</v>
      </c>
    </row>
  </sheetData>
  <sheetProtection/>
  <mergeCells count="24">
    <mergeCell ref="O8:O9"/>
    <mergeCell ref="P8:R8"/>
    <mergeCell ref="L7:N7"/>
    <mergeCell ref="F7:G9"/>
    <mergeCell ref="A5:Q5"/>
    <mergeCell ref="F10:G10"/>
    <mergeCell ref="O7:R7"/>
    <mergeCell ref="H8:H9"/>
    <mergeCell ref="I8:K8"/>
    <mergeCell ref="L8:L9"/>
    <mergeCell ref="M8:M9"/>
    <mergeCell ref="N8:N9"/>
    <mergeCell ref="A7:A9"/>
    <mergeCell ref="B7:B9"/>
    <mergeCell ref="C7:C9"/>
    <mergeCell ref="D7:D9"/>
    <mergeCell ref="E7:E9"/>
    <mergeCell ref="H7:K7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4" width="14.25390625" style="0" customWidth="1"/>
  </cols>
  <sheetData>
    <row r="1" spans="1:24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60" t="s">
        <v>93</v>
      </c>
      <c r="O1" s="57"/>
      <c r="P1" s="59" t="str">
        <f>1!P1</f>
        <v>15.07.2011</v>
      </c>
      <c r="Q1" s="57"/>
      <c r="R1" s="57"/>
      <c r="S1" s="57"/>
      <c r="T1" s="57"/>
      <c r="U1" s="57"/>
      <c r="V1" s="57"/>
      <c r="W1" s="57"/>
      <c r="X1" s="58"/>
    </row>
    <row r="2" spans="1:24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60" t="s">
        <v>94</v>
      </c>
      <c r="O2" s="57"/>
      <c r="P2" s="59">
        <f>1!P2</f>
        <v>3</v>
      </c>
      <c r="Q2" s="57"/>
      <c r="R2" s="57"/>
      <c r="S2" s="57"/>
      <c r="T2" s="57"/>
      <c r="U2" s="57"/>
      <c r="V2" s="57"/>
      <c r="W2" s="57"/>
      <c r="X2" s="58"/>
    </row>
    <row r="3" spans="1:24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60" t="s">
        <v>95</v>
      </c>
      <c r="O3" s="57"/>
      <c r="P3" s="59" t="str">
        <f>1!P3</f>
        <v>15.07.2011</v>
      </c>
      <c r="Q3" s="57"/>
      <c r="R3" s="57"/>
      <c r="S3" s="57"/>
      <c r="T3" s="57"/>
      <c r="U3" s="57"/>
      <c r="V3" s="57"/>
      <c r="W3" s="57"/>
      <c r="X3" s="58"/>
    </row>
    <row r="5" spans="1:24" s="34" customFormat="1" ht="18">
      <c r="A5" s="33" t="str">
        <f>'Spis tabel'!B8</f>
        <v>Tabela 4. Struktura dochodów własnych budżetów jst woj. dolnośląskiego wg stanu na koniec I kwartału 2011 roku    (plan)</v>
      </c>
      <c r="O5" s="33"/>
      <c r="X5" s="35" t="s">
        <v>92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4" s="34" customFormat="1" ht="16.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348" t="s">
        <v>207</v>
      </c>
      <c r="I7" s="407" t="s">
        <v>20</v>
      </c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</row>
    <row r="8" spans="1:24" s="34" customFormat="1" ht="16.5" customHeight="1">
      <c r="A8" s="335"/>
      <c r="B8" s="353"/>
      <c r="C8" s="353"/>
      <c r="D8" s="353"/>
      <c r="E8" s="353"/>
      <c r="F8" s="342"/>
      <c r="G8" s="343"/>
      <c r="H8" s="413"/>
      <c r="I8" s="365" t="s">
        <v>19</v>
      </c>
      <c r="J8" s="359" t="s">
        <v>54</v>
      </c>
      <c r="K8" s="361" t="s">
        <v>20</v>
      </c>
      <c r="L8" s="361"/>
      <c r="M8" s="361"/>
      <c r="N8" s="361"/>
      <c r="O8" s="361"/>
      <c r="P8" s="361"/>
      <c r="Q8" s="361"/>
      <c r="R8" s="361"/>
      <c r="S8" s="361"/>
      <c r="T8" s="361"/>
      <c r="U8" s="362"/>
      <c r="V8" s="409" t="s">
        <v>208</v>
      </c>
      <c r="W8" s="286" t="s">
        <v>12</v>
      </c>
      <c r="X8" s="411" t="s">
        <v>209</v>
      </c>
    </row>
    <row r="9" spans="1:24" s="34" customFormat="1" ht="86.25" customHeight="1" thickBot="1">
      <c r="A9" s="336"/>
      <c r="B9" s="354"/>
      <c r="C9" s="354"/>
      <c r="D9" s="354"/>
      <c r="E9" s="354"/>
      <c r="F9" s="344"/>
      <c r="G9" s="345"/>
      <c r="H9" s="414"/>
      <c r="I9" s="366"/>
      <c r="J9" s="366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38" t="s">
        <v>60</v>
      </c>
      <c r="Q9" s="10" t="s">
        <v>61</v>
      </c>
      <c r="R9" s="10" t="s">
        <v>70</v>
      </c>
      <c r="S9" s="10" t="s">
        <v>71</v>
      </c>
      <c r="T9" s="10" t="s">
        <v>62</v>
      </c>
      <c r="U9" s="39" t="s">
        <v>63</v>
      </c>
      <c r="V9" s="410"/>
      <c r="W9" s="280" t="s">
        <v>226</v>
      </c>
      <c r="X9" s="412"/>
    </row>
    <row r="10" spans="1:24" s="34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/>
      <c r="G10" s="31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0">
        <v>22</v>
      </c>
      <c r="X10" s="32">
        <v>23</v>
      </c>
    </row>
    <row r="11" spans="1:24" s="91" customFormat="1" ht="15">
      <c r="A11" s="248"/>
      <c r="B11" s="249"/>
      <c r="C11" s="249"/>
      <c r="D11" s="101"/>
      <c r="E11" s="101"/>
      <c r="F11" s="102" t="s">
        <v>277</v>
      </c>
      <c r="G11" s="103"/>
      <c r="H11" s="105">
        <v>7762954577.58</v>
      </c>
      <c r="I11" s="105">
        <v>2855321780</v>
      </c>
      <c r="J11" s="105">
        <v>2366346043.8</v>
      </c>
      <c r="K11" s="105">
        <v>1484433523.84</v>
      </c>
      <c r="L11" s="105">
        <v>88994345</v>
      </c>
      <c r="M11" s="105">
        <v>55514928</v>
      </c>
      <c r="N11" s="105">
        <v>18689847</v>
      </c>
      <c r="O11" s="105">
        <v>41610931</v>
      </c>
      <c r="P11" s="105">
        <v>60573875.48</v>
      </c>
      <c r="Q11" s="105">
        <v>83173547</v>
      </c>
      <c r="R11" s="105">
        <v>77539110.5</v>
      </c>
      <c r="S11" s="105">
        <v>57618924.5</v>
      </c>
      <c r="T11" s="105">
        <v>146009267.01999998</v>
      </c>
      <c r="U11" s="105">
        <v>252187744.46</v>
      </c>
      <c r="V11" s="105">
        <v>1315966338.5900002</v>
      </c>
      <c r="W11" s="281">
        <v>939394786.1</v>
      </c>
      <c r="X11" s="106">
        <v>1034336690.25</v>
      </c>
    </row>
    <row r="12" spans="1:24" ht="12.75">
      <c r="A12" s="250">
        <v>2</v>
      </c>
      <c r="B12" s="251">
        <v>0</v>
      </c>
      <c r="C12" s="251">
        <v>0</v>
      </c>
      <c r="D12" s="94">
        <v>0</v>
      </c>
      <c r="E12" s="94">
        <v>0</v>
      </c>
      <c r="F12" s="95"/>
      <c r="G12" s="96" t="s">
        <v>278</v>
      </c>
      <c r="H12" s="98">
        <v>552484005</v>
      </c>
      <c r="I12" s="97">
        <v>447776447</v>
      </c>
      <c r="J12" s="97">
        <v>25137562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466166</v>
      </c>
      <c r="S12" s="97">
        <v>1600000</v>
      </c>
      <c r="T12" s="97">
        <v>0</v>
      </c>
      <c r="U12" s="98">
        <v>23071396</v>
      </c>
      <c r="V12" s="97">
        <v>33693117</v>
      </c>
      <c r="W12" s="282">
        <v>32801562</v>
      </c>
      <c r="X12" s="99">
        <v>45876879</v>
      </c>
    </row>
    <row r="13" spans="1:24" s="107" customFormat="1" ht="15">
      <c r="A13" s="252"/>
      <c r="B13" s="253"/>
      <c r="C13" s="253"/>
      <c r="D13" s="108"/>
      <c r="E13" s="108"/>
      <c r="F13" s="109" t="s">
        <v>279</v>
      </c>
      <c r="G13" s="110"/>
      <c r="H13" s="112">
        <v>585214031.09</v>
      </c>
      <c r="I13" s="111">
        <v>300986291</v>
      </c>
      <c r="J13" s="111">
        <v>75390455.48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43427780.48</v>
      </c>
      <c r="Q13" s="111">
        <v>0</v>
      </c>
      <c r="R13" s="111">
        <v>247482</v>
      </c>
      <c r="S13" s="111">
        <v>0</v>
      </c>
      <c r="T13" s="111">
        <v>0</v>
      </c>
      <c r="U13" s="112">
        <v>31715193</v>
      </c>
      <c r="V13" s="111">
        <v>79906091.61</v>
      </c>
      <c r="W13" s="283">
        <v>71666659</v>
      </c>
      <c r="X13" s="113">
        <v>128931193</v>
      </c>
    </row>
    <row r="14" spans="1:24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0"/>
      <c r="G14" s="19" t="s">
        <v>280</v>
      </c>
      <c r="H14" s="69">
        <v>16376987</v>
      </c>
      <c r="I14" s="12">
        <v>10891398</v>
      </c>
      <c r="J14" s="12">
        <v>2919291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1856030</v>
      </c>
      <c r="Q14" s="12">
        <v>0</v>
      </c>
      <c r="R14" s="12">
        <v>10761</v>
      </c>
      <c r="S14" s="12">
        <v>0</v>
      </c>
      <c r="T14" s="12">
        <v>0</v>
      </c>
      <c r="U14" s="69">
        <v>1052500</v>
      </c>
      <c r="V14" s="12">
        <v>69720</v>
      </c>
      <c r="W14" s="43">
        <v>57000</v>
      </c>
      <c r="X14" s="72">
        <v>2496578</v>
      </c>
    </row>
    <row r="15" spans="1:24" ht="12.75">
      <c r="A15" s="254">
        <v>2</v>
      </c>
      <c r="B15" s="255">
        <v>2</v>
      </c>
      <c r="C15" s="255">
        <v>0</v>
      </c>
      <c r="D15" s="12">
        <v>0</v>
      </c>
      <c r="E15" s="12">
        <v>1</v>
      </c>
      <c r="F15" s="43"/>
      <c r="G15" s="42" t="s">
        <v>281</v>
      </c>
      <c r="H15" s="69">
        <v>22436449</v>
      </c>
      <c r="I15" s="12">
        <v>11720548</v>
      </c>
      <c r="J15" s="12">
        <v>2750000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1950000</v>
      </c>
      <c r="Q15" s="12">
        <v>0</v>
      </c>
      <c r="R15" s="12">
        <v>0</v>
      </c>
      <c r="S15" s="12">
        <v>0</v>
      </c>
      <c r="T15" s="12">
        <v>0</v>
      </c>
      <c r="U15" s="69">
        <v>800000</v>
      </c>
      <c r="V15" s="12">
        <v>2145124</v>
      </c>
      <c r="W15" s="43">
        <v>1878000</v>
      </c>
      <c r="X15" s="72">
        <v>5820777</v>
      </c>
    </row>
    <row r="16" spans="1:24" ht="12.75">
      <c r="A16" s="254">
        <v>2</v>
      </c>
      <c r="B16" s="255">
        <v>3</v>
      </c>
      <c r="C16" s="255">
        <v>0</v>
      </c>
      <c r="D16" s="17">
        <v>0</v>
      </c>
      <c r="E16" s="17">
        <v>1</v>
      </c>
      <c r="F16" s="24"/>
      <c r="G16" s="22" t="s">
        <v>282</v>
      </c>
      <c r="H16" s="69">
        <v>31973028</v>
      </c>
      <c r="I16" s="12">
        <v>18195532</v>
      </c>
      <c r="J16" s="12">
        <v>4765499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1775000</v>
      </c>
      <c r="Q16" s="12">
        <v>0</v>
      </c>
      <c r="R16" s="12">
        <v>153082</v>
      </c>
      <c r="S16" s="12">
        <v>0</v>
      </c>
      <c r="T16" s="12">
        <v>0</v>
      </c>
      <c r="U16" s="69">
        <v>2837417</v>
      </c>
      <c r="V16" s="12">
        <v>2187140</v>
      </c>
      <c r="W16" s="43">
        <v>1836000</v>
      </c>
      <c r="X16" s="72">
        <v>6824857</v>
      </c>
    </row>
    <row r="17" spans="1:24" ht="12.75">
      <c r="A17" s="254">
        <v>2</v>
      </c>
      <c r="B17" s="255">
        <v>4</v>
      </c>
      <c r="C17" s="255">
        <v>0</v>
      </c>
      <c r="D17" s="17">
        <v>0</v>
      </c>
      <c r="E17" s="17">
        <v>1</v>
      </c>
      <c r="F17" s="24"/>
      <c r="G17" s="22" t="s">
        <v>283</v>
      </c>
      <c r="H17" s="69">
        <v>6946309</v>
      </c>
      <c r="I17" s="12">
        <v>3014480</v>
      </c>
      <c r="J17" s="12">
        <v>1160000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900000</v>
      </c>
      <c r="Q17" s="12">
        <v>0</v>
      </c>
      <c r="R17" s="12">
        <v>0</v>
      </c>
      <c r="S17" s="12">
        <v>0</v>
      </c>
      <c r="T17" s="12">
        <v>0</v>
      </c>
      <c r="U17" s="69">
        <v>260000</v>
      </c>
      <c r="V17" s="12">
        <v>108000</v>
      </c>
      <c r="W17" s="43">
        <v>46000</v>
      </c>
      <c r="X17" s="72">
        <v>2663829</v>
      </c>
    </row>
    <row r="18" spans="1:24" ht="12.75">
      <c r="A18" s="254">
        <v>2</v>
      </c>
      <c r="B18" s="255">
        <v>5</v>
      </c>
      <c r="C18" s="255">
        <v>0</v>
      </c>
      <c r="D18" s="17">
        <v>0</v>
      </c>
      <c r="E18" s="17">
        <v>1</v>
      </c>
      <c r="F18" s="24"/>
      <c r="G18" s="22" t="s">
        <v>284</v>
      </c>
      <c r="H18" s="69">
        <v>9854502</v>
      </c>
      <c r="I18" s="12">
        <v>5779636</v>
      </c>
      <c r="J18" s="12">
        <v>1187710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1000000</v>
      </c>
      <c r="Q18" s="12">
        <v>0</v>
      </c>
      <c r="R18" s="12">
        <v>13382</v>
      </c>
      <c r="S18" s="12">
        <v>0</v>
      </c>
      <c r="T18" s="12">
        <v>0</v>
      </c>
      <c r="U18" s="69">
        <v>174328</v>
      </c>
      <c r="V18" s="12">
        <v>1025000</v>
      </c>
      <c r="W18" s="43">
        <v>1015000</v>
      </c>
      <c r="X18" s="72">
        <v>1862156</v>
      </c>
    </row>
    <row r="19" spans="1:24" ht="12.75">
      <c r="A19" s="254">
        <v>2</v>
      </c>
      <c r="B19" s="255">
        <v>6</v>
      </c>
      <c r="C19" s="255">
        <v>0</v>
      </c>
      <c r="D19" s="17">
        <v>0</v>
      </c>
      <c r="E19" s="17">
        <v>1</v>
      </c>
      <c r="F19" s="24"/>
      <c r="G19" s="22" t="s">
        <v>285</v>
      </c>
      <c r="H19" s="69">
        <v>20092209</v>
      </c>
      <c r="I19" s="12">
        <v>7367009</v>
      </c>
      <c r="J19" s="12">
        <v>1923144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1300000</v>
      </c>
      <c r="Q19" s="12">
        <v>0</v>
      </c>
      <c r="R19" s="12">
        <v>666</v>
      </c>
      <c r="S19" s="12">
        <v>0</v>
      </c>
      <c r="T19" s="12">
        <v>0</v>
      </c>
      <c r="U19" s="69">
        <v>622478</v>
      </c>
      <c r="V19" s="12">
        <v>3541990</v>
      </c>
      <c r="W19" s="43">
        <v>3395944</v>
      </c>
      <c r="X19" s="72">
        <v>7260066</v>
      </c>
    </row>
    <row r="20" spans="1:24" ht="12.75">
      <c r="A20" s="254">
        <v>2</v>
      </c>
      <c r="B20" s="255">
        <v>7</v>
      </c>
      <c r="C20" s="255">
        <v>0</v>
      </c>
      <c r="D20" s="17">
        <v>0</v>
      </c>
      <c r="E20" s="17">
        <v>1</v>
      </c>
      <c r="F20" s="24"/>
      <c r="G20" s="22" t="s">
        <v>286</v>
      </c>
      <c r="H20" s="69">
        <v>8740349</v>
      </c>
      <c r="I20" s="12">
        <v>4896627</v>
      </c>
      <c r="J20" s="12">
        <v>1056200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800000</v>
      </c>
      <c r="Q20" s="12">
        <v>0</v>
      </c>
      <c r="R20" s="12">
        <v>0</v>
      </c>
      <c r="S20" s="12">
        <v>0</v>
      </c>
      <c r="T20" s="12">
        <v>0</v>
      </c>
      <c r="U20" s="69">
        <v>256200</v>
      </c>
      <c r="V20" s="12">
        <v>168200</v>
      </c>
      <c r="W20" s="43">
        <v>0</v>
      </c>
      <c r="X20" s="72">
        <v>2619322</v>
      </c>
    </row>
    <row r="21" spans="1:24" ht="12.75">
      <c r="A21" s="254">
        <v>2</v>
      </c>
      <c r="B21" s="255">
        <v>8</v>
      </c>
      <c r="C21" s="255">
        <v>0</v>
      </c>
      <c r="D21" s="17">
        <v>0</v>
      </c>
      <c r="E21" s="17">
        <v>1</v>
      </c>
      <c r="F21" s="24"/>
      <c r="G21" s="22" t="s">
        <v>287</v>
      </c>
      <c r="H21" s="69">
        <v>43429874</v>
      </c>
      <c r="I21" s="12">
        <v>18633443</v>
      </c>
      <c r="J21" s="12">
        <v>4176439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3598893</v>
      </c>
      <c r="Q21" s="12">
        <v>0</v>
      </c>
      <c r="R21" s="12">
        <v>275</v>
      </c>
      <c r="S21" s="12">
        <v>0</v>
      </c>
      <c r="T21" s="12">
        <v>0</v>
      </c>
      <c r="U21" s="69">
        <v>577271</v>
      </c>
      <c r="V21" s="12">
        <v>4586819</v>
      </c>
      <c r="W21" s="43">
        <v>3806341</v>
      </c>
      <c r="X21" s="72">
        <v>16033173</v>
      </c>
    </row>
    <row r="22" spans="1:24" ht="12.75">
      <c r="A22" s="254">
        <v>2</v>
      </c>
      <c r="B22" s="255">
        <v>9</v>
      </c>
      <c r="C22" s="255">
        <v>0</v>
      </c>
      <c r="D22" s="17">
        <v>0</v>
      </c>
      <c r="E22" s="17">
        <v>1</v>
      </c>
      <c r="F22" s="24"/>
      <c r="G22" s="22" t="s">
        <v>288</v>
      </c>
      <c r="H22" s="69">
        <v>20403532</v>
      </c>
      <c r="I22" s="12">
        <v>6303617</v>
      </c>
      <c r="J22" s="12">
        <v>2389300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1500000</v>
      </c>
      <c r="Q22" s="12">
        <v>0</v>
      </c>
      <c r="R22" s="12">
        <v>4300</v>
      </c>
      <c r="S22" s="12">
        <v>0</v>
      </c>
      <c r="T22" s="12">
        <v>0</v>
      </c>
      <c r="U22" s="69">
        <v>885000</v>
      </c>
      <c r="V22" s="12">
        <v>1840318</v>
      </c>
      <c r="W22" s="43">
        <v>600000</v>
      </c>
      <c r="X22" s="72">
        <v>9870297</v>
      </c>
    </row>
    <row r="23" spans="1:24" ht="12.75">
      <c r="A23" s="254">
        <v>2</v>
      </c>
      <c r="B23" s="255">
        <v>10</v>
      </c>
      <c r="C23" s="255">
        <v>0</v>
      </c>
      <c r="D23" s="17">
        <v>0</v>
      </c>
      <c r="E23" s="17">
        <v>1</v>
      </c>
      <c r="F23" s="24"/>
      <c r="G23" s="22" t="s">
        <v>289</v>
      </c>
      <c r="H23" s="69">
        <v>10259422</v>
      </c>
      <c r="I23" s="12">
        <v>6232194</v>
      </c>
      <c r="J23" s="12">
        <v>1580734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1020000</v>
      </c>
      <c r="Q23" s="12">
        <v>0</v>
      </c>
      <c r="R23" s="12">
        <v>2054</v>
      </c>
      <c r="S23" s="12">
        <v>0</v>
      </c>
      <c r="T23" s="12">
        <v>0</v>
      </c>
      <c r="U23" s="69">
        <v>558680</v>
      </c>
      <c r="V23" s="12">
        <v>479991</v>
      </c>
      <c r="W23" s="43">
        <v>339144</v>
      </c>
      <c r="X23" s="72">
        <v>1966503</v>
      </c>
    </row>
    <row r="24" spans="1:24" ht="12.75">
      <c r="A24" s="254">
        <v>2</v>
      </c>
      <c r="B24" s="255">
        <v>11</v>
      </c>
      <c r="C24" s="255">
        <v>0</v>
      </c>
      <c r="D24" s="17">
        <v>0</v>
      </c>
      <c r="E24" s="17">
        <v>1</v>
      </c>
      <c r="F24" s="24"/>
      <c r="G24" s="22" t="s">
        <v>290</v>
      </c>
      <c r="H24" s="69">
        <v>36503748.89</v>
      </c>
      <c r="I24" s="12">
        <v>26795888</v>
      </c>
      <c r="J24" s="12">
        <v>3112050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2560300</v>
      </c>
      <c r="Q24" s="12">
        <v>0</v>
      </c>
      <c r="R24" s="12">
        <v>15000</v>
      </c>
      <c r="S24" s="12">
        <v>0</v>
      </c>
      <c r="T24" s="12">
        <v>0</v>
      </c>
      <c r="U24" s="69">
        <v>536750</v>
      </c>
      <c r="V24" s="12">
        <v>2431570</v>
      </c>
      <c r="W24" s="43">
        <v>2053450</v>
      </c>
      <c r="X24" s="72">
        <v>4164240.89</v>
      </c>
    </row>
    <row r="25" spans="1:24" ht="12.75">
      <c r="A25" s="254">
        <v>2</v>
      </c>
      <c r="B25" s="255">
        <v>12</v>
      </c>
      <c r="C25" s="255">
        <v>0</v>
      </c>
      <c r="D25" s="17">
        <v>0</v>
      </c>
      <c r="E25" s="17">
        <v>1</v>
      </c>
      <c r="F25" s="24"/>
      <c r="G25" s="22" t="s">
        <v>291</v>
      </c>
      <c r="H25" s="69">
        <v>10382216</v>
      </c>
      <c r="I25" s="12">
        <v>4038731</v>
      </c>
      <c r="J25" s="12">
        <v>1634511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1048339</v>
      </c>
      <c r="Q25" s="12">
        <v>0</v>
      </c>
      <c r="R25" s="12">
        <v>1100</v>
      </c>
      <c r="S25" s="12">
        <v>0</v>
      </c>
      <c r="T25" s="12">
        <v>0</v>
      </c>
      <c r="U25" s="69">
        <v>585072</v>
      </c>
      <c r="V25" s="12">
        <v>1088245</v>
      </c>
      <c r="W25" s="43">
        <v>600000</v>
      </c>
      <c r="X25" s="72">
        <v>3620729</v>
      </c>
    </row>
    <row r="26" spans="1:24" ht="12.75">
      <c r="A26" s="254">
        <v>2</v>
      </c>
      <c r="B26" s="255">
        <v>13</v>
      </c>
      <c r="C26" s="255">
        <v>0</v>
      </c>
      <c r="D26" s="17">
        <v>0</v>
      </c>
      <c r="E26" s="17">
        <v>1</v>
      </c>
      <c r="F26" s="24"/>
      <c r="G26" s="22" t="s">
        <v>292</v>
      </c>
      <c r="H26" s="69">
        <v>12697991</v>
      </c>
      <c r="I26" s="12">
        <v>3787695</v>
      </c>
      <c r="J26" s="12">
        <v>1416364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793000</v>
      </c>
      <c r="Q26" s="12">
        <v>0</v>
      </c>
      <c r="R26" s="12">
        <v>3627</v>
      </c>
      <c r="S26" s="12">
        <v>0</v>
      </c>
      <c r="T26" s="12">
        <v>0</v>
      </c>
      <c r="U26" s="69">
        <v>619737</v>
      </c>
      <c r="V26" s="12">
        <v>173071</v>
      </c>
      <c r="W26" s="43">
        <v>128250</v>
      </c>
      <c r="X26" s="72">
        <v>7320861</v>
      </c>
    </row>
    <row r="27" spans="1:24" ht="12.75">
      <c r="A27" s="254">
        <v>2</v>
      </c>
      <c r="B27" s="255">
        <v>14</v>
      </c>
      <c r="C27" s="255">
        <v>0</v>
      </c>
      <c r="D27" s="17">
        <v>0</v>
      </c>
      <c r="E27" s="17">
        <v>1</v>
      </c>
      <c r="F27" s="24"/>
      <c r="G27" s="22" t="s">
        <v>293</v>
      </c>
      <c r="H27" s="69">
        <v>27053199</v>
      </c>
      <c r="I27" s="12">
        <v>15208880</v>
      </c>
      <c r="J27" s="12">
        <v>3872738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2409762</v>
      </c>
      <c r="Q27" s="12">
        <v>0</v>
      </c>
      <c r="R27" s="12">
        <v>489</v>
      </c>
      <c r="S27" s="12">
        <v>0</v>
      </c>
      <c r="T27" s="12">
        <v>0</v>
      </c>
      <c r="U27" s="69">
        <v>1462487</v>
      </c>
      <c r="V27" s="12">
        <v>2420060</v>
      </c>
      <c r="W27" s="43">
        <v>1803400</v>
      </c>
      <c r="X27" s="72">
        <v>5551521</v>
      </c>
    </row>
    <row r="28" spans="1:24" ht="12.75">
      <c r="A28" s="254">
        <v>2</v>
      </c>
      <c r="B28" s="255">
        <v>15</v>
      </c>
      <c r="C28" s="255">
        <v>0</v>
      </c>
      <c r="D28" s="17">
        <v>0</v>
      </c>
      <c r="E28" s="17">
        <v>1</v>
      </c>
      <c r="F28" s="24"/>
      <c r="G28" s="22" t="s">
        <v>294</v>
      </c>
      <c r="H28" s="69">
        <v>21631987</v>
      </c>
      <c r="I28" s="12">
        <v>11029027</v>
      </c>
      <c r="J28" s="12">
        <v>1997780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1634537</v>
      </c>
      <c r="Q28" s="12">
        <v>0</v>
      </c>
      <c r="R28" s="12">
        <v>0</v>
      </c>
      <c r="S28" s="12">
        <v>0</v>
      </c>
      <c r="T28" s="12">
        <v>0</v>
      </c>
      <c r="U28" s="69">
        <v>363243</v>
      </c>
      <c r="V28" s="12">
        <v>1355400</v>
      </c>
      <c r="W28" s="43">
        <v>1146000</v>
      </c>
      <c r="X28" s="72">
        <v>7249780</v>
      </c>
    </row>
    <row r="29" spans="1:24" ht="12.75">
      <c r="A29" s="254">
        <v>2</v>
      </c>
      <c r="B29" s="255">
        <v>16</v>
      </c>
      <c r="C29" s="255">
        <v>0</v>
      </c>
      <c r="D29" s="17">
        <v>0</v>
      </c>
      <c r="E29" s="17">
        <v>1</v>
      </c>
      <c r="F29" s="24"/>
      <c r="G29" s="22" t="s">
        <v>295</v>
      </c>
      <c r="H29" s="69">
        <v>21748861</v>
      </c>
      <c r="I29" s="12">
        <v>15983840</v>
      </c>
      <c r="J29" s="12">
        <v>2348550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1500000</v>
      </c>
      <c r="Q29" s="12">
        <v>0</v>
      </c>
      <c r="R29" s="12">
        <v>0</v>
      </c>
      <c r="S29" s="12">
        <v>0</v>
      </c>
      <c r="T29" s="12">
        <v>0</v>
      </c>
      <c r="U29" s="69">
        <v>848550</v>
      </c>
      <c r="V29" s="12">
        <v>30604</v>
      </c>
      <c r="W29" s="43">
        <v>0</v>
      </c>
      <c r="X29" s="72">
        <v>3385867</v>
      </c>
    </row>
    <row r="30" spans="1:24" ht="12.75">
      <c r="A30" s="254">
        <v>2</v>
      </c>
      <c r="B30" s="255">
        <v>17</v>
      </c>
      <c r="C30" s="255">
        <v>0</v>
      </c>
      <c r="D30" s="17">
        <v>0</v>
      </c>
      <c r="E30" s="17">
        <v>1</v>
      </c>
      <c r="F30" s="24"/>
      <c r="G30" s="22" t="s">
        <v>296</v>
      </c>
      <c r="H30" s="69">
        <v>10520017</v>
      </c>
      <c r="I30" s="12">
        <v>5021621</v>
      </c>
      <c r="J30" s="12">
        <v>1359600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800000</v>
      </c>
      <c r="Q30" s="12">
        <v>0</v>
      </c>
      <c r="R30" s="12">
        <v>0</v>
      </c>
      <c r="S30" s="12">
        <v>0</v>
      </c>
      <c r="T30" s="12">
        <v>0</v>
      </c>
      <c r="U30" s="69">
        <v>559600</v>
      </c>
      <c r="V30" s="12">
        <v>1025605</v>
      </c>
      <c r="W30" s="43">
        <v>976000</v>
      </c>
      <c r="X30" s="72">
        <v>3113191</v>
      </c>
    </row>
    <row r="31" spans="1:24" ht="12.75">
      <c r="A31" s="254">
        <v>2</v>
      </c>
      <c r="B31" s="255">
        <v>18</v>
      </c>
      <c r="C31" s="255">
        <v>0</v>
      </c>
      <c r="D31" s="17">
        <v>0</v>
      </c>
      <c r="E31" s="17">
        <v>1</v>
      </c>
      <c r="F31" s="24"/>
      <c r="G31" s="22" t="s">
        <v>297</v>
      </c>
      <c r="H31" s="69">
        <v>12660142</v>
      </c>
      <c r="I31" s="12">
        <v>6707752</v>
      </c>
      <c r="J31" s="12">
        <v>3386760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2089210</v>
      </c>
      <c r="Q31" s="12">
        <v>0</v>
      </c>
      <c r="R31" s="12">
        <v>0</v>
      </c>
      <c r="S31" s="12">
        <v>0</v>
      </c>
      <c r="T31" s="12">
        <v>0</v>
      </c>
      <c r="U31" s="69">
        <v>1297550</v>
      </c>
      <c r="V31" s="12">
        <v>804000</v>
      </c>
      <c r="W31" s="43">
        <v>250000</v>
      </c>
      <c r="X31" s="72">
        <v>1761630</v>
      </c>
    </row>
    <row r="32" spans="1:24" ht="12.75">
      <c r="A32" s="254">
        <v>2</v>
      </c>
      <c r="B32" s="255">
        <v>19</v>
      </c>
      <c r="C32" s="255">
        <v>0</v>
      </c>
      <c r="D32" s="17">
        <v>0</v>
      </c>
      <c r="E32" s="17">
        <v>1</v>
      </c>
      <c r="F32" s="24"/>
      <c r="G32" s="22" t="s">
        <v>298</v>
      </c>
      <c r="H32" s="69">
        <v>40079751</v>
      </c>
      <c r="I32" s="12">
        <v>22990495</v>
      </c>
      <c r="J32" s="12">
        <v>4178000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2100000</v>
      </c>
      <c r="Q32" s="12">
        <v>0</v>
      </c>
      <c r="R32" s="12">
        <v>0</v>
      </c>
      <c r="S32" s="12">
        <v>0</v>
      </c>
      <c r="T32" s="12">
        <v>0</v>
      </c>
      <c r="U32" s="69">
        <v>2078000</v>
      </c>
      <c r="V32" s="12">
        <v>7695000</v>
      </c>
      <c r="W32" s="43">
        <v>7500000</v>
      </c>
      <c r="X32" s="72">
        <v>5216256</v>
      </c>
    </row>
    <row r="33" spans="1:24" ht="12.75">
      <c r="A33" s="254">
        <v>2</v>
      </c>
      <c r="B33" s="255">
        <v>20</v>
      </c>
      <c r="C33" s="255">
        <v>0</v>
      </c>
      <c r="D33" s="17">
        <v>0</v>
      </c>
      <c r="E33" s="17">
        <v>1</v>
      </c>
      <c r="F33" s="24"/>
      <c r="G33" s="22" t="s">
        <v>299</v>
      </c>
      <c r="H33" s="69">
        <v>25087815</v>
      </c>
      <c r="I33" s="12">
        <v>11245670</v>
      </c>
      <c r="J33" s="12">
        <v>2121900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1900000</v>
      </c>
      <c r="Q33" s="12">
        <v>0</v>
      </c>
      <c r="R33" s="12">
        <v>0</v>
      </c>
      <c r="S33" s="12">
        <v>0</v>
      </c>
      <c r="T33" s="12">
        <v>0</v>
      </c>
      <c r="U33" s="69">
        <v>221900</v>
      </c>
      <c r="V33" s="12">
        <v>4258200</v>
      </c>
      <c r="W33" s="43">
        <v>4000000</v>
      </c>
      <c r="X33" s="72">
        <v>7462045</v>
      </c>
    </row>
    <row r="34" spans="1:24" ht="12.75">
      <c r="A34" s="254">
        <v>2</v>
      </c>
      <c r="B34" s="255">
        <v>21</v>
      </c>
      <c r="C34" s="255">
        <v>0</v>
      </c>
      <c r="D34" s="17">
        <v>0</v>
      </c>
      <c r="E34" s="17">
        <v>1</v>
      </c>
      <c r="F34" s="24"/>
      <c r="G34" s="22" t="s">
        <v>300</v>
      </c>
      <c r="H34" s="69">
        <v>39680552</v>
      </c>
      <c r="I34" s="12">
        <v>26348788</v>
      </c>
      <c r="J34" s="12">
        <v>3511281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2823500</v>
      </c>
      <c r="Q34" s="12">
        <v>0</v>
      </c>
      <c r="R34" s="12">
        <v>14138</v>
      </c>
      <c r="S34" s="12">
        <v>0</v>
      </c>
      <c r="T34" s="12">
        <v>0</v>
      </c>
      <c r="U34" s="69">
        <v>673643</v>
      </c>
      <c r="V34" s="12">
        <v>4515021</v>
      </c>
      <c r="W34" s="43">
        <v>3525000</v>
      </c>
      <c r="X34" s="72">
        <v>5305462</v>
      </c>
    </row>
    <row r="35" spans="1:24" ht="12.75">
      <c r="A35" s="254">
        <v>2</v>
      </c>
      <c r="B35" s="255">
        <v>22</v>
      </c>
      <c r="C35" s="255">
        <v>0</v>
      </c>
      <c r="D35" s="17">
        <v>0</v>
      </c>
      <c r="E35" s="17">
        <v>1</v>
      </c>
      <c r="F35" s="24"/>
      <c r="G35" s="22" t="s">
        <v>301</v>
      </c>
      <c r="H35" s="69">
        <v>11655581</v>
      </c>
      <c r="I35" s="12">
        <v>5679017</v>
      </c>
      <c r="J35" s="12">
        <v>1036117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940000</v>
      </c>
      <c r="Q35" s="12">
        <v>0</v>
      </c>
      <c r="R35" s="12">
        <v>0</v>
      </c>
      <c r="S35" s="12">
        <v>0</v>
      </c>
      <c r="T35" s="12">
        <v>0</v>
      </c>
      <c r="U35" s="69">
        <v>96117</v>
      </c>
      <c r="V35" s="12">
        <v>557200</v>
      </c>
      <c r="W35" s="43">
        <v>350000</v>
      </c>
      <c r="X35" s="72">
        <v>4383247</v>
      </c>
    </row>
    <row r="36" spans="1:24" ht="12.75">
      <c r="A36" s="254">
        <v>2</v>
      </c>
      <c r="B36" s="255">
        <v>23</v>
      </c>
      <c r="C36" s="255">
        <v>0</v>
      </c>
      <c r="D36" s="17">
        <v>0</v>
      </c>
      <c r="E36" s="17">
        <v>1</v>
      </c>
      <c r="F36" s="24"/>
      <c r="G36" s="22" t="s">
        <v>302</v>
      </c>
      <c r="H36" s="69">
        <v>64542008</v>
      </c>
      <c r="I36" s="12">
        <v>24475439</v>
      </c>
      <c r="J36" s="12">
        <v>6300000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2900000</v>
      </c>
      <c r="Q36" s="12">
        <v>0</v>
      </c>
      <c r="R36" s="12">
        <v>0</v>
      </c>
      <c r="S36" s="12">
        <v>0</v>
      </c>
      <c r="T36" s="12">
        <v>0</v>
      </c>
      <c r="U36" s="69">
        <v>3400000</v>
      </c>
      <c r="V36" s="12">
        <v>33047524</v>
      </c>
      <c r="W36" s="43">
        <v>33047524</v>
      </c>
      <c r="X36" s="72">
        <v>719045</v>
      </c>
    </row>
    <row r="37" spans="1:24" ht="12.75">
      <c r="A37" s="254">
        <v>2</v>
      </c>
      <c r="B37" s="255">
        <v>24</v>
      </c>
      <c r="C37" s="255">
        <v>0</v>
      </c>
      <c r="D37" s="17">
        <v>0</v>
      </c>
      <c r="E37" s="17">
        <v>1</v>
      </c>
      <c r="F37" s="24"/>
      <c r="G37" s="22" t="s">
        <v>303</v>
      </c>
      <c r="H37" s="69">
        <v>21769171.2</v>
      </c>
      <c r="I37" s="12">
        <v>8018430</v>
      </c>
      <c r="J37" s="12">
        <v>8256611.48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1429209.48</v>
      </c>
      <c r="Q37" s="12">
        <v>0</v>
      </c>
      <c r="R37" s="12">
        <v>17608</v>
      </c>
      <c r="S37" s="12">
        <v>0</v>
      </c>
      <c r="T37" s="12">
        <v>0</v>
      </c>
      <c r="U37" s="69">
        <v>6809794</v>
      </c>
      <c r="V37" s="12">
        <v>1512137.61</v>
      </c>
      <c r="W37" s="43">
        <v>1280680</v>
      </c>
      <c r="X37" s="72">
        <v>3981992.11</v>
      </c>
    </row>
    <row r="38" spans="1:24" ht="12.75">
      <c r="A38" s="254">
        <v>2</v>
      </c>
      <c r="B38" s="255">
        <v>25</v>
      </c>
      <c r="C38" s="255">
        <v>0</v>
      </c>
      <c r="D38" s="17">
        <v>0</v>
      </c>
      <c r="E38" s="17">
        <v>1</v>
      </c>
      <c r="F38" s="24"/>
      <c r="G38" s="22" t="s">
        <v>304</v>
      </c>
      <c r="H38" s="69">
        <v>30568004</v>
      </c>
      <c r="I38" s="12">
        <v>15672111</v>
      </c>
      <c r="J38" s="12">
        <v>5361376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1700000</v>
      </c>
      <c r="Q38" s="12">
        <v>0</v>
      </c>
      <c r="R38" s="12">
        <v>11000</v>
      </c>
      <c r="S38" s="12">
        <v>0</v>
      </c>
      <c r="T38" s="12">
        <v>0</v>
      </c>
      <c r="U38" s="69">
        <v>3650376</v>
      </c>
      <c r="V38" s="12">
        <v>2744152</v>
      </c>
      <c r="W38" s="43">
        <v>2032926</v>
      </c>
      <c r="X38" s="72">
        <v>6790365</v>
      </c>
    </row>
    <row r="39" spans="1:24" ht="12.75">
      <c r="A39" s="254">
        <v>2</v>
      </c>
      <c r="B39" s="255">
        <v>26</v>
      </c>
      <c r="C39" s="255">
        <v>0</v>
      </c>
      <c r="D39" s="17">
        <v>0</v>
      </c>
      <c r="E39" s="17">
        <v>1</v>
      </c>
      <c r="F39" s="24"/>
      <c r="G39" s="22" t="s">
        <v>305</v>
      </c>
      <c r="H39" s="69">
        <v>8120326</v>
      </c>
      <c r="I39" s="12">
        <v>4948423</v>
      </c>
      <c r="J39" s="12">
        <v>1588500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1100000</v>
      </c>
      <c r="Q39" s="12">
        <v>0</v>
      </c>
      <c r="R39" s="12">
        <v>0</v>
      </c>
      <c r="S39" s="12">
        <v>0</v>
      </c>
      <c r="T39" s="12">
        <v>0</v>
      </c>
      <c r="U39" s="69">
        <v>488500</v>
      </c>
      <c r="V39" s="12">
        <v>96000</v>
      </c>
      <c r="W39" s="43">
        <v>0</v>
      </c>
      <c r="X39" s="72">
        <v>1487403</v>
      </c>
    </row>
    <row r="40" spans="1:24" s="107" customFormat="1" ht="15">
      <c r="A40" s="258"/>
      <c r="B40" s="259"/>
      <c r="C40" s="259"/>
      <c r="D40" s="120"/>
      <c r="E40" s="120"/>
      <c r="F40" s="121" t="s">
        <v>306</v>
      </c>
      <c r="G40" s="122"/>
      <c r="H40" s="124">
        <v>2931052449.55</v>
      </c>
      <c r="I40" s="123">
        <v>979324875</v>
      </c>
      <c r="J40" s="123">
        <v>685720634</v>
      </c>
      <c r="K40" s="123">
        <v>403600000</v>
      </c>
      <c r="L40" s="123">
        <v>1027600</v>
      </c>
      <c r="M40" s="123">
        <v>20371000</v>
      </c>
      <c r="N40" s="123">
        <v>11570000</v>
      </c>
      <c r="O40" s="123">
        <v>18270000</v>
      </c>
      <c r="P40" s="123">
        <v>17146095</v>
      </c>
      <c r="Q40" s="123">
        <v>42000</v>
      </c>
      <c r="R40" s="123">
        <v>52886530</v>
      </c>
      <c r="S40" s="123">
        <v>18000000</v>
      </c>
      <c r="T40" s="123">
        <v>78375000</v>
      </c>
      <c r="U40" s="124">
        <v>64432409</v>
      </c>
      <c r="V40" s="123">
        <v>628437827.61</v>
      </c>
      <c r="W40" s="284">
        <v>446585388</v>
      </c>
      <c r="X40" s="125">
        <v>446585388</v>
      </c>
    </row>
    <row r="41" spans="1:24" ht="12.75">
      <c r="A41" s="254">
        <v>2</v>
      </c>
      <c r="B41" s="255">
        <v>61</v>
      </c>
      <c r="C41" s="255">
        <v>0</v>
      </c>
      <c r="D41" s="17">
        <v>0</v>
      </c>
      <c r="E41" s="17">
        <v>2</v>
      </c>
      <c r="F41" s="24"/>
      <c r="G41" s="22" t="s">
        <v>307</v>
      </c>
      <c r="H41" s="69">
        <v>179782806</v>
      </c>
      <c r="I41" s="12">
        <v>68475323</v>
      </c>
      <c r="J41" s="12">
        <v>56576649</v>
      </c>
      <c r="K41" s="12">
        <v>35800000</v>
      </c>
      <c r="L41" s="12">
        <v>72600</v>
      </c>
      <c r="M41" s="12">
        <v>1210000</v>
      </c>
      <c r="N41" s="12">
        <v>550000</v>
      </c>
      <c r="O41" s="12">
        <v>1700000</v>
      </c>
      <c r="P41" s="12">
        <v>1506000</v>
      </c>
      <c r="Q41" s="12">
        <v>42000</v>
      </c>
      <c r="R41" s="12">
        <v>4930000</v>
      </c>
      <c r="S41" s="12">
        <v>2000000</v>
      </c>
      <c r="T41" s="12">
        <v>4300000</v>
      </c>
      <c r="U41" s="69">
        <v>4466049</v>
      </c>
      <c r="V41" s="12">
        <v>22363294</v>
      </c>
      <c r="W41" s="43">
        <v>17550000</v>
      </c>
      <c r="X41" s="72">
        <v>17550000</v>
      </c>
    </row>
    <row r="42" spans="1:24" ht="12.75">
      <c r="A42" s="254">
        <v>2</v>
      </c>
      <c r="B42" s="255">
        <v>62</v>
      </c>
      <c r="C42" s="255">
        <v>0</v>
      </c>
      <c r="D42" s="17">
        <v>0</v>
      </c>
      <c r="E42" s="17">
        <v>2</v>
      </c>
      <c r="F42" s="24"/>
      <c r="G42" s="22" t="s">
        <v>308</v>
      </c>
      <c r="H42" s="69">
        <v>197837478.55</v>
      </c>
      <c r="I42" s="12">
        <v>88168241</v>
      </c>
      <c r="J42" s="12">
        <v>78338970</v>
      </c>
      <c r="K42" s="12">
        <v>57000000</v>
      </c>
      <c r="L42" s="12">
        <v>155000</v>
      </c>
      <c r="M42" s="12">
        <v>1960000</v>
      </c>
      <c r="N42" s="12">
        <v>720000</v>
      </c>
      <c r="O42" s="12">
        <v>2150000</v>
      </c>
      <c r="P42" s="12">
        <v>2040000</v>
      </c>
      <c r="Q42" s="12">
        <v>0</v>
      </c>
      <c r="R42" s="12">
        <v>2956530</v>
      </c>
      <c r="S42" s="12">
        <v>2000000</v>
      </c>
      <c r="T42" s="12">
        <v>4075000</v>
      </c>
      <c r="U42" s="69">
        <v>5282440</v>
      </c>
      <c r="V42" s="12">
        <v>20578075.61</v>
      </c>
      <c r="W42" s="43">
        <v>19338930</v>
      </c>
      <c r="X42" s="72">
        <v>19338930</v>
      </c>
    </row>
    <row r="43" spans="1:24" ht="12.75">
      <c r="A43" s="254">
        <v>2</v>
      </c>
      <c r="B43" s="255">
        <v>64</v>
      </c>
      <c r="C43" s="255">
        <v>0</v>
      </c>
      <c r="D43" s="17">
        <v>0</v>
      </c>
      <c r="E43" s="17">
        <v>2</v>
      </c>
      <c r="F43" s="24"/>
      <c r="G43" s="22" t="s">
        <v>309</v>
      </c>
      <c r="H43" s="69">
        <v>2553432165</v>
      </c>
      <c r="I43" s="12">
        <v>822681311</v>
      </c>
      <c r="J43" s="12">
        <v>550805015</v>
      </c>
      <c r="K43" s="12">
        <v>310800000</v>
      </c>
      <c r="L43" s="12">
        <v>800000</v>
      </c>
      <c r="M43" s="12">
        <v>17201000</v>
      </c>
      <c r="N43" s="12">
        <v>10300000</v>
      </c>
      <c r="O43" s="12">
        <v>14420000</v>
      </c>
      <c r="P43" s="12">
        <v>13600095</v>
      </c>
      <c r="Q43" s="12">
        <v>0</v>
      </c>
      <c r="R43" s="12">
        <v>45000000</v>
      </c>
      <c r="S43" s="12">
        <v>14000000</v>
      </c>
      <c r="T43" s="12">
        <v>70000000</v>
      </c>
      <c r="U43" s="69">
        <v>54683920</v>
      </c>
      <c r="V43" s="12">
        <v>585496458</v>
      </c>
      <c r="W43" s="43">
        <v>409696458</v>
      </c>
      <c r="X43" s="72">
        <v>409696458</v>
      </c>
    </row>
    <row r="44" spans="1:24" s="107" customFormat="1" ht="15">
      <c r="A44" s="258"/>
      <c r="B44" s="259"/>
      <c r="C44" s="259"/>
      <c r="D44" s="120"/>
      <c r="E44" s="120"/>
      <c r="F44" s="121" t="s">
        <v>310</v>
      </c>
      <c r="G44" s="122"/>
      <c r="H44" s="124">
        <v>3694204091.9399996</v>
      </c>
      <c r="I44" s="123">
        <v>1127234167</v>
      </c>
      <c r="J44" s="123">
        <v>1580097392.3200002</v>
      </c>
      <c r="K44" s="123">
        <v>1080833523.84</v>
      </c>
      <c r="L44" s="123">
        <v>87966745</v>
      </c>
      <c r="M44" s="123">
        <v>35143928</v>
      </c>
      <c r="N44" s="123">
        <v>7119847</v>
      </c>
      <c r="O44" s="123">
        <v>23340931</v>
      </c>
      <c r="P44" s="123">
        <v>0</v>
      </c>
      <c r="Q44" s="123">
        <v>83131547</v>
      </c>
      <c r="R44" s="123">
        <v>23938932.5</v>
      </c>
      <c r="S44" s="123">
        <v>38018924.5</v>
      </c>
      <c r="T44" s="123">
        <v>67634267.02</v>
      </c>
      <c r="U44" s="124">
        <v>132968746.46000001</v>
      </c>
      <c r="V44" s="123">
        <v>573929302.37</v>
      </c>
      <c r="W44" s="284">
        <v>388341177.1</v>
      </c>
      <c r="X44" s="125">
        <v>412943230.25</v>
      </c>
    </row>
    <row r="45" spans="1:24" s="107" customFormat="1" ht="15">
      <c r="A45" s="258"/>
      <c r="B45" s="259"/>
      <c r="C45" s="259"/>
      <c r="D45" s="120"/>
      <c r="E45" s="120"/>
      <c r="F45" s="121" t="s">
        <v>311</v>
      </c>
      <c r="G45" s="122"/>
      <c r="H45" s="124">
        <v>1519529365.37</v>
      </c>
      <c r="I45" s="123">
        <v>517556751</v>
      </c>
      <c r="J45" s="123">
        <v>513197068.69</v>
      </c>
      <c r="K45" s="123">
        <v>364332495.69</v>
      </c>
      <c r="L45" s="123">
        <v>2593656</v>
      </c>
      <c r="M45" s="123">
        <v>11693107</v>
      </c>
      <c r="N45" s="123">
        <v>3313833</v>
      </c>
      <c r="O45" s="123">
        <v>14862332</v>
      </c>
      <c r="P45" s="123">
        <v>0</v>
      </c>
      <c r="Q45" s="123">
        <v>5041650</v>
      </c>
      <c r="R45" s="123">
        <v>15852153</v>
      </c>
      <c r="S45" s="123">
        <v>17323799</v>
      </c>
      <c r="T45" s="123">
        <v>31830244</v>
      </c>
      <c r="U45" s="124">
        <v>46353799</v>
      </c>
      <c r="V45" s="123">
        <v>312256517</v>
      </c>
      <c r="W45" s="284">
        <v>178847031</v>
      </c>
      <c r="X45" s="125">
        <v>176519028.68</v>
      </c>
    </row>
    <row r="46" spans="1:24" ht="12.75">
      <c r="A46" s="254">
        <v>2</v>
      </c>
      <c r="B46" s="255">
        <v>2</v>
      </c>
      <c r="C46" s="255">
        <v>1</v>
      </c>
      <c r="D46" s="17">
        <v>1</v>
      </c>
      <c r="E46" s="17">
        <v>0</v>
      </c>
      <c r="F46" s="24"/>
      <c r="G46" s="22" t="s">
        <v>312</v>
      </c>
      <c r="H46" s="69">
        <v>40233835</v>
      </c>
      <c r="I46" s="12">
        <v>12966328</v>
      </c>
      <c r="J46" s="12">
        <v>9041560</v>
      </c>
      <c r="K46" s="12">
        <v>6680000</v>
      </c>
      <c r="L46" s="12">
        <v>140000</v>
      </c>
      <c r="M46" s="12">
        <v>145000</v>
      </c>
      <c r="N46" s="12">
        <v>87000</v>
      </c>
      <c r="O46" s="12">
        <v>120000</v>
      </c>
      <c r="P46" s="12">
        <v>0</v>
      </c>
      <c r="Q46" s="12">
        <v>0</v>
      </c>
      <c r="R46" s="12">
        <v>280000</v>
      </c>
      <c r="S46" s="12">
        <v>370000</v>
      </c>
      <c r="T46" s="12">
        <v>625000</v>
      </c>
      <c r="U46" s="69">
        <v>594560</v>
      </c>
      <c r="V46" s="12">
        <v>9248500</v>
      </c>
      <c r="W46" s="43">
        <v>3000000</v>
      </c>
      <c r="X46" s="72">
        <v>8977447</v>
      </c>
    </row>
    <row r="47" spans="1:24" ht="12.75">
      <c r="A47" s="254">
        <v>2</v>
      </c>
      <c r="B47" s="255">
        <v>21</v>
      </c>
      <c r="C47" s="255">
        <v>1</v>
      </c>
      <c r="D47" s="17">
        <v>1</v>
      </c>
      <c r="E47" s="17">
        <v>0</v>
      </c>
      <c r="F47" s="24"/>
      <c r="G47" s="22" t="s">
        <v>313</v>
      </c>
      <c r="H47" s="69">
        <v>21659215</v>
      </c>
      <c r="I47" s="12">
        <v>7083992</v>
      </c>
      <c r="J47" s="12">
        <v>4086311</v>
      </c>
      <c r="K47" s="12">
        <v>2786449</v>
      </c>
      <c r="L47" s="12">
        <v>24158</v>
      </c>
      <c r="M47" s="12">
        <v>172549</v>
      </c>
      <c r="N47" s="12">
        <v>73185</v>
      </c>
      <c r="O47" s="12">
        <v>45712</v>
      </c>
      <c r="P47" s="12">
        <v>0</v>
      </c>
      <c r="Q47" s="12">
        <v>0</v>
      </c>
      <c r="R47" s="12">
        <v>70582</v>
      </c>
      <c r="S47" s="12">
        <v>300000</v>
      </c>
      <c r="T47" s="12">
        <v>286029</v>
      </c>
      <c r="U47" s="69">
        <v>327647</v>
      </c>
      <c r="V47" s="12">
        <v>8981780</v>
      </c>
      <c r="W47" s="43">
        <v>2805853</v>
      </c>
      <c r="X47" s="72">
        <v>1507132</v>
      </c>
    </row>
    <row r="48" spans="1:24" ht="12.75">
      <c r="A48" s="254">
        <v>2</v>
      </c>
      <c r="B48" s="255">
        <v>1</v>
      </c>
      <c r="C48" s="255">
        <v>1</v>
      </c>
      <c r="D48" s="17">
        <v>1</v>
      </c>
      <c r="E48" s="17">
        <v>0</v>
      </c>
      <c r="F48" s="24"/>
      <c r="G48" s="22" t="s">
        <v>314</v>
      </c>
      <c r="H48" s="69">
        <v>103409945</v>
      </c>
      <c r="I48" s="12">
        <v>23472577</v>
      </c>
      <c r="J48" s="12">
        <v>25546000</v>
      </c>
      <c r="K48" s="12">
        <v>18700000</v>
      </c>
      <c r="L48" s="12">
        <v>23000</v>
      </c>
      <c r="M48" s="12">
        <v>930000</v>
      </c>
      <c r="N48" s="12">
        <v>150000</v>
      </c>
      <c r="O48" s="12">
        <v>1100000</v>
      </c>
      <c r="P48" s="12">
        <v>0</v>
      </c>
      <c r="Q48" s="12">
        <v>25000</v>
      </c>
      <c r="R48" s="12">
        <v>1470000</v>
      </c>
      <c r="S48" s="12">
        <v>950000</v>
      </c>
      <c r="T48" s="12">
        <v>1500000</v>
      </c>
      <c r="U48" s="69">
        <v>698000</v>
      </c>
      <c r="V48" s="12">
        <v>29436543</v>
      </c>
      <c r="W48" s="43">
        <v>18000000</v>
      </c>
      <c r="X48" s="72">
        <v>24954825</v>
      </c>
    </row>
    <row r="49" spans="1:24" ht="12.75">
      <c r="A49" s="254">
        <v>2</v>
      </c>
      <c r="B49" s="255">
        <v>9</v>
      </c>
      <c r="C49" s="255">
        <v>1</v>
      </c>
      <c r="D49" s="17">
        <v>1</v>
      </c>
      <c r="E49" s="17">
        <v>0</v>
      </c>
      <c r="F49" s="24"/>
      <c r="G49" s="22" t="s">
        <v>315</v>
      </c>
      <c r="H49" s="69">
        <v>17447113</v>
      </c>
      <c r="I49" s="12">
        <v>7065593</v>
      </c>
      <c r="J49" s="12">
        <v>6198020</v>
      </c>
      <c r="K49" s="12">
        <v>4500000</v>
      </c>
      <c r="L49" s="12">
        <v>20760</v>
      </c>
      <c r="M49" s="12">
        <v>223000</v>
      </c>
      <c r="N49" s="12">
        <v>46000</v>
      </c>
      <c r="O49" s="12">
        <v>70000</v>
      </c>
      <c r="P49" s="12">
        <v>0</v>
      </c>
      <c r="Q49" s="12">
        <v>0</v>
      </c>
      <c r="R49" s="12">
        <v>84700</v>
      </c>
      <c r="S49" s="12">
        <v>270000</v>
      </c>
      <c r="T49" s="12">
        <v>305000</v>
      </c>
      <c r="U49" s="69">
        <v>678560</v>
      </c>
      <c r="V49" s="12">
        <v>3320000</v>
      </c>
      <c r="W49" s="43">
        <v>3150000</v>
      </c>
      <c r="X49" s="72">
        <v>863500</v>
      </c>
    </row>
    <row r="50" spans="1:24" ht="12.75">
      <c r="A50" s="254">
        <v>2</v>
      </c>
      <c r="B50" s="255">
        <v>8</v>
      </c>
      <c r="C50" s="255">
        <v>1</v>
      </c>
      <c r="D50" s="17">
        <v>1</v>
      </c>
      <c r="E50" s="17">
        <v>0</v>
      </c>
      <c r="F50" s="24"/>
      <c r="G50" s="22" t="s">
        <v>316</v>
      </c>
      <c r="H50" s="69">
        <v>13489620</v>
      </c>
      <c r="I50" s="12">
        <v>2052707</v>
      </c>
      <c r="J50" s="12">
        <v>5320573</v>
      </c>
      <c r="K50" s="12">
        <v>3951459</v>
      </c>
      <c r="L50" s="12">
        <v>699</v>
      </c>
      <c r="M50" s="12">
        <v>34820</v>
      </c>
      <c r="N50" s="12">
        <v>31000</v>
      </c>
      <c r="O50" s="12">
        <v>38500</v>
      </c>
      <c r="P50" s="12">
        <v>0</v>
      </c>
      <c r="Q50" s="12">
        <v>2850</v>
      </c>
      <c r="R50" s="12">
        <v>108234</v>
      </c>
      <c r="S50" s="12">
        <v>239000</v>
      </c>
      <c r="T50" s="12">
        <v>202000</v>
      </c>
      <c r="U50" s="69">
        <v>712011</v>
      </c>
      <c r="V50" s="12">
        <v>1581900</v>
      </c>
      <c r="W50" s="43">
        <v>1370000</v>
      </c>
      <c r="X50" s="72">
        <v>4534440</v>
      </c>
    </row>
    <row r="51" spans="1:24" ht="12.75">
      <c r="A51" s="254">
        <v>2</v>
      </c>
      <c r="B51" s="255">
        <v>2</v>
      </c>
      <c r="C51" s="255">
        <v>2</v>
      </c>
      <c r="D51" s="17">
        <v>1</v>
      </c>
      <c r="E51" s="17">
        <v>0</v>
      </c>
      <c r="F51" s="24"/>
      <c r="G51" s="22" t="s">
        <v>317</v>
      </c>
      <c r="H51" s="69">
        <v>52048533</v>
      </c>
      <c r="I51" s="12">
        <v>17247599</v>
      </c>
      <c r="J51" s="12">
        <v>20141839</v>
      </c>
      <c r="K51" s="12">
        <v>14240697</v>
      </c>
      <c r="L51" s="12">
        <v>131958</v>
      </c>
      <c r="M51" s="12">
        <v>528222</v>
      </c>
      <c r="N51" s="12">
        <v>94660</v>
      </c>
      <c r="O51" s="12">
        <v>1000000</v>
      </c>
      <c r="P51" s="12">
        <v>0</v>
      </c>
      <c r="Q51" s="12">
        <v>0</v>
      </c>
      <c r="R51" s="12">
        <v>900000</v>
      </c>
      <c r="S51" s="12">
        <v>700000</v>
      </c>
      <c r="T51" s="12">
        <v>1060000</v>
      </c>
      <c r="U51" s="69">
        <v>1486302</v>
      </c>
      <c r="V51" s="12">
        <v>12548228</v>
      </c>
      <c r="W51" s="43">
        <v>8493900</v>
      </c>
      <c r="X51" s="72">
        <v>2110867</v>
      </c>
    </row>
    <row r="52" spans="1:24" ht="12.75">
      <c r="A52" s="254">
        <v>2</v>
      </c>
      <c r="B52" s="255">
        <v>3</v>
      </c>
      <c r="C52" s="255">
        <v>1</v>
      </c>
      <c r="D52" s="17">
        <v>1</v>
      </c>
      <c r="E52" s="17">
        <v>0</v>
      </c>
      <c r="F52" s="24"/>
      <c r="G52" s="22" t="s">
        <v>318</v>
      </c>
      <c r="H52" s="69">
        <v>142286493</v>
      </c>
      <c r="I52" s="12">
        <v>58788488</v>
      </c>
      <c r="J52" s="12">
        <v>67855276</v>
      </c>
      <c r="K52" s="12">
        <v>49638000</v>
      </c>
      <c r="L52" s="12">
        <v>44000</v>
      </c>
      <c r="M52" s="12">
        <v>716000</v>
      </c>
      <c r="N52" s="12">
        <v>173910</v>
      </c>
      <c r="O52" s="12">
        <v>920700</v>
      </c>
      <c r="P52" s="12">
        <v>0</v>
      </c>
      <c r="Q52" s="12">
        <v>0</v>
      </c>
      <c r="R52" s="12">
        <v>917000</v>
      </c>
      <c r="S52" s="12">
        <v>1343199</v>
      </c>
      <c r="T52" s="12">
        <v>2404050</v>
      </c>
      <c r="U52" s="69">
        <v>11698417</v>
      </c>
      <c r="V52" s="12">
        <v>11789281</v>
      </c>
      <c r="W52" s="43">
        <v>8099800</v>
      </c>
      <c r="X52" s="72">
        <v>3853448</v>
      </c>
    </row>
    <row r="53" spans="1:24" ht="12.75">
      <c r="A53" s="254">
        <v>2</v>
      </c>
      <c r="B53" s="255">
        <v>5</v>
      </c>
      <c r="C53" s="255">
        <v>1</v>
      </c>
      <c r="D53" s="17">
        <v>1</v>
      </c>
      <c r="E53" s="17">
        <v>0</v>
      </c>
      <c r="F53" s="24"/>
      <c r="G53" s="22" t="s">
        <v>319</v>
      </c>
      <c r="H53" s="69">
        <v>38873337</v>
      </c>
      <c r="I53" s="12">
        <v>12744749</v>
      </c>
      <c r="J53" s="12">
        <v>14199520</v>
      </c>
      <c r="K53" s="12">
        <v>10000000</v>
      </c>
      <c r="L53" s="12">
        <v>300000</v>
      </c>
      <c r="M53" s="12">
        <v>400000</v>
      </c>
      <c r="N53" s="12">
        <v>80000</v>
      </c>
      <c r="O53" s="12">
        <v>500000</v>
      </c>
      <c r="P53" s="12">
        <v>0</v>
      </c>
      <c r="Q53" s="12">
        <v>0</v>
      </c>
      <c r="R53" s="12">
        <v>250000</v>
      </c>
      <c r="S53" s="12">
        <v>500000</v>
      </c>
      <c r="T53" s="12">
        <v>630000</v>
      </c>
      <c r="U53" s="69">
        <v>1539520</v>
      </c>
      <c r="V53" s="12">
        <v>4010000</v>
      </c>
      <c r="W53" s="43">
        <v>3800000</v>
      </c>
      <c r="X53" s="72">
        <v>7919068</v>
      </c>
    </row>
    <row r="54" spans="1:24" ht="12.75">
      <c r="A54" s="254">
        <v>2</v>
      </c>
      <c r="B54" s="255">
        <v>21</v>
      </c>
      <c r="C54" s="255">
        <v>2</v>
      </c>
      <c r="D54" s="17">
        <v>1</v>
      </c>
      <c r="E54" s="17">
        <v>0</v>
      </c>
      <c r="F54" s="24"/>
      <c r="G54" s="22" t="s">
        <v>320</v>
      </c>
      <c r="H54" s="69">
        <v>8085722</v>
      </c>
      <c r="I54" s="12">
        <v>2189315</v>
      </c>
      <c r="J54" s="12">
        <v>2641814</v>
      </c>
      <c r="K54" s="12">
        <v>2180000</v>
      </c>
      <c r="L54" s="12">
        <v>8000</v>
      </c>
      <c r="M54" s="12">
        <v>70000</v>
      </c>
      <c r="N54" s="12">
        <v>20000</v>
      </c>
      <c r="O54" s="12">
        <v>12000</v>
      </c>
      <c r="P54" s="12">
        <v>0</v>
      </c>
      <c r="Q54" s="12">
        <v>0</v>
      </c>
      <c r="R54" s="12">
        <v>70000</v>
      </c>
      <c r="S54" s="12">
        <v>68000</v>
      </c>
      <c r="T54" s="12">
        <v>71014</v>
      </c>
      <c r="U54" s="69">
        <v>142800</v>
      </c>
      <c r="V54" s="12">
        <v>2751500</v>
      </c>
      <c r="W54" s="43">
        <v>1924000</v>
      </c>
      <c r="X54" s="72">
        <v>503093</v>
      </c>
    </row>
    <row r="55" spans="1:24" ht="12.75">
      <c r="A55" s="254">
        <v>2</v>
      </c>
      <c r="B55" s="255">
        <v>7</v>
      </c>
      <c r="C55" s="255">
        <v>1</v>
      </c>
      <c r="D55" s="17">
        <v>1</v>
      </c>
      <c r="E55" s="17">
        <v>0</v>
      </c>
      <c r="F55" s="24"/>
      <c r="G55" s="22" t="s">
        <v>321</v>
      </c>
      <c r="H55" s="69">
        <v>34420423</v>
      </c>
      <c r="I55" s="12">
        <v>9318918</v>
      </c>
      <c r="J55" s="12">
        <v>9842004</v>
      </c>
      <c r="K55" s="12">
        <v>7550000</v>
      </c>
      <c r="L55" s="12">
        <v>72000</v>
      </c>
      <c r="M55" s="12">
        <v>382000</v>
      </c>
      <c r="N55" s="12">
        <v>135000</v>
      </c>
      <c r="O55" s="12">
        <v>470000</v>
      </c>
      <c r="P55" s="12">
        <v>0</v>
      </c>
      <c r="Q55" s="12">
        <v>0</v>
      </c>
      <c r="R55" s="12">
        <v>187704</v>
      </c>
      <c r="S55" s="12">
        <v>420000</v>
      </c>
      <c r="T55" s="12">
        <v>482000</v>
      </c>
      <c r="U55" s="69">
        <v>143300</v>
      </c>
      <c r="V55" s="12">
        <v>6580000</v>
      </c>
      <c r="W55" s="43">
        <v>2000000</v>
      </c>
      <c r="X55" s="72">
        <v>8679501</v>
      </c>
    </row>
    <row r="56" spans="1:24" ht="12.75">
      <c r="A56" s="254">
        <v>2</v>
      </c>
      <c r="B56" s="255">
        <v>6</v>
      </c>
      <c r="C56" s="255">
        <v>1</v>
      </c>
      <c r="D56" s="17">
        <v>1</v>
      </c>
      <c r="E56" s="17">
        <v>0</v>
      </c>
      <c r="F56" s="24"/>
      <c r="G56" s="22" t="s">
        <v>322</v>
      </c>
      <c r="H56" s="69">
        <v>32027175</v>
      </c>
      <c r="I56" s="12">
        <v>2576788</v>
      </c>
      <c r="J56" s="12">
        <v>11299729</v>
      </c>
      <c r="K56" s="12">
        <v>7173509</v>
      </c>
      <c r="L56" s="12">
        <v>10770</v>
      </c>
      <c r="M56" s="12">
        <v>18500</v>
      </c>
      <c r="N56" s="12">
        <v>25000</v>
      </c>
      <c r="O56" s="12">
        <v>50000</v>
      </c>
      <c r="P56" s="12">
        <v>0</v>
      </c>
      <c r="Q56" s="12">
        <v>0</v>
      </c>
      <c r="R56" s="12">
        <v>700000</v>
      </c>
      <c r="S56" s="12">
        <v>460000</v>
      </c>
      <c r="T56" s="12">
        <v>350000</v>
      </c>
      <c r="U56" s="69">
        <v>2511950</v>
      </c>
      <c r="V56" s="12">
        <v>7526000</v>
      </c>
      <c r="W56" s="43">
        <v>6502000</v>
      </c>
      <c r="X56" s="72">
        <v>10624658</v>
      </c>
    </row>
    <row r="57" spans="1:24" ht="12.75">
      <c r="A57" s="254">
        <v>2</v>
      </c>
      <c r="B57" s="255">
        <v>8</v>
      </c>
      <c r="C57" s="255">
        <v>2</v>
      </c>
      <c r="D57" s="17">
        <v>1</v>
      </c>
      <c r="E57" s="17">
        <v>0</v>
      </c>
      <c r="F57" s="24"/>
      <c r="G57" s="22" t="s">
        <v>323</v>
      </c>
      <c r="H57" s="69">
        <v>50406062.68</v>
      </c>
      <c r="I57" s="12">
        <v>16849994</v>
      </c>
      <c r="J57" s="12">
        <v>15441600</v>
      </c>
      <c r="K57" s="12">
        <v>11400000</v>
      </c>
      <c r="L57" s="12">
        <v>210000</v>
      </c>
      <c r="M57" s="12">
        <v>405000</v>
      </c>
      <c r="N57" s="12">
        <v>160000</v>
      </c>
      <c r="O57" s="12">
        <v>950000</v>
      </c>
      <c r="P57" s="12">
        <v>0</v>
      </c>
      <c r="Q57" s="12">
        <v>8000</v>
      </c>
      <c r="R57" s="12">
        <v>310000</v>
      </c>
      <c r="S57" s="12">
        <v>640000</v>
      </c>
      <c r="T57" s="12">
        <v>900000</v>
      </c>
      <c r="U57" s="69">
        <v>458600</v>
      </c>
      <c r="V57" s="12">
        <v>11557109</v>
      </c>
      <c r="W57" s="43">
        <v>4040000</v>
      </c>
      <c r="X57" s="72">
        <v>6557359.68</v>
      </c>
    </row>
    <row r="58" spans="1:24" ht="12.75">
      <c r="A58" s="254">
        <v>2</v>
      </c>
      <c r="B58" s="255">
        <v>6</v>
      </c>
      <c r="C58" s="255">
        <v>2</v>
      </c>
      <c r="D58" s="17">
        <v>1</v>
      </c>
      <c r="E58" s="17">
        <v>0</v>
      </c>
      <c r="F58" s="24"/>
      <c r="G58" s="22" t="s">
        <v>324</v>
      </c>
      <c r="H58" s="69">
        <v>16870689</v>
      </c>
      <c r="I58" s="12">
        <v>4514948</v>
      </c>
      <c r="J58" s="12">
        <v>7818212</v>
      </c>
      <c r="K58" s="12">
        <v>6719000</v>
      </c>
      <c r="L58" s="12">
        <v>5642</v>
      </c>
      <c r="M58" s="12">
        <v>150060</v>
      </c>
      <c r="N58" s="12">
        <v>20000</v>
      </c>
      <c r="O58" s="12">
        <v>60000</v>
      </c>
      <c r="P58" s="12">
        <v>0</v>
      </c>
      <c r="Q58" s="12">
        <v>0</v>
      </c>
      <c r="R58" s="12">
        <v>246000</v>
      </c>
      <c r="S58" s="12">
        <v>180000</v>
      </c>
      <c r="T58" s="12">
        <v>240000</v>
      </c>
      <c r="U58" s="69">
        <v>197510</v>
      </c>
      <c r="V58" s="12">
        <v>3304154</v>
      </c>
      <c r="W58" s="43">
        <v>3000000</v>
      </c>
      <c r="X58" s="72">
        <v>1233375</v>
      </c>
    </row>
    <row r="59" spans="1:24" ht="12.75">
      <c r="A59" s="254">
        <v>2</v>
      </c>
      <c r="B59" s="255">
        <v>8</v>
      </c>
      <c r="C59" s="255">
        <v>3</v>
      </c>
      <c r="D59" s="17">
        <v>1</v>
      </c>
      <c r="E59" s="17">
        <v>0</v>
      </c>
      <c r="F59" s="24"/>
      <c r="G59" s="22" t="s">
        <v>325</v>
      </c>
      <c r="H59" s="69">
        <v>15496638</v>
      </c>
      <c r="I59" s="12">
        <v>3748903</v>
      </c>
      <c r="J59" s="12">
        <v>7238687</v>
      </c>
      <c r="K59" s="12">
        <v>5149865</v>
      </c>
      <c r="L59" s="12">
        <v>19769</v>
      </c>
      <c r="M59" s="12">
        <v>89290</v>
      </c>
      <c r="N59" s="12">
        <v>50000</v>
      </c>
      <c r="O59" s="12">
        <v>35000</v>
      </c>
      <c r="P59" s="12">
        <v>0</v>
      </c>
      <c r="Q59" s="12">
        <v>12000</v>
      </c>
      <c r="R59" s="12">
        <v>122095</v>
      </c>
      <c r="S59" s="12">
        <v>330000</v>
      </c>
      <c r="T59" s="12">
        <v>353600</v>
      </c>
      <c r="U59" s="69">
        <v>1077068</v>
      </c>
      <c r="V59" s="12">
        <v>3459820</v>
      </c>
      <c r="W59" s="43">
        <v>3001220</v>
      </c>
      <c r="X59" s="72">
        <v>1049228</v>
      </c>
    </row>
    <row r="60" spans="1:24" ht="12.75">
      <c r="A60" s="254">
        <v>2</v>
      </c>
      <c r="B60" s="255">
        <v>10</v>
      </c>
      <c r="C60" s="255">
        <v>1</v>
      </c>
      <c r="D60" s="17">
        <v>1</v>
      </c>
      <c r="E60" s="17">
        <v>0</v>
      </c>
      <c r="F60" s="24"/>
      <c r="G60" s="22" t="s">
        <v>326</v>
      </c>
      <c r="H60" s="69">
        <v>40679730</v>
      </c>
      <c r="I60" s="12">
        <v>12123192</v>
      </c>
      <c r="J60" s="12">
        <v>14699619</v>
      </c>
      <c r="K60" s="12">
        <v>11188133</v>
      </c>
      <c r="L60" s="12">
        <v>74000</v>
      </c>
      <c r="M60" s="12">
        <v>197000</v>
      </c>
      <c r="N60" s="12">
        <v>80000</v>
      </c>
      <c r="O60" s="12">
        <v>510000</v>
      </c>
      <c r="P60" s="12">
        <v>0</v>
      </c>
      <c r="Q60" s="12">
        <v>200000</v>
      </c>
      <c r="R60" s="12">
        <v>217000</v>
      </c>
      <c r="S60" s="12">
        <v>510000</v>
      </c>
      <c r="T60" s="12">
        <v>575000</v>
      </c>
      <c r="U60" s="69">
        <v>1148486</v>
      </c>
      <c r="V60" s="12">
        <v>2492200</v>
      </c>
      <c r="W60" s="43">
        <v>2100000</v>
      </c>
      <c r="X60" s="72">
        <v>11364719</v>
      </c>
    </row>
    <row r="61" spans="1:24" ht="12.75">
      <c r="A61" s="254">
        <v>2</v>
      </c>
      <c r="B61" s="255">
        <v>11</v>
      </c>
      <c r="C61" s="255">
        <v>1</v>
      </c>
      <c r="D61" s="17">
        <v>1</v>
      </c>
      <c r="E61" s="17">
        <v>0</v>
      </c>
      <c r="F61" s="24"/>
      <c r="G61" s="22" t="s">
        <v>327</v>
      </c>
      <c r="H61" s="69">
        <v>170137317</v>
      </c>
      <c r="I61" s="12">
        <v>82251300</v>
      </c>
      <c r="J61" s="12">
        <v>56231600</v>
      </c>
      <c r="K61" s="12">
        <v>33100000</v>
      </c>
      <c r="L61" s="12">
        <v>200000</v>
      </c>
      <c r="M61" s="12">
        <v>1350000</v>
      </c>
      <c r="N61" s="12">
        <v>150000</v>
      </c>
      <c r="O61" s="12">
        <v>1100000</v>
      </c>
      <c r="P61" s="12">
        <v>0</v>
      </c>
      <c r="Q61" s="12">
        <v>4000000</v>
      </c>
      <c r="R61" s="12">
        <v>3000000</v>
      </c>
      <c r="S61" s="12">
        <v>1750000</v>
      </c>
      <c r="T61" s="12">
        <v>7300000</v>
      </c>
      <c r="U61" s="69">
        <v>4281600</v>
      </c>
      <c r="V61" s="12">
        <v>23461267</v>
      </c>
      <c r="W61" s="43">
        <v>18451267</v>
      </c>
      <c r="X61" s="72">
        <v>8193150</v>
      </c>
    </row>
    <row r="62" spans="1:24" ht="12.75">
      <c r="A62" s="254">
        <v>2</v>
      </c>
      <c r="B62" s="255">
        <v>8</v>
      </c>
      <c r="C62" s="255">
        <v>4</v>
      </c>
      <c r="D62" s="17">
        <v>1</v>
      </c>
      <c r="E62" s="17">
        <v>0</v>
      </c>
      <c r="F62" s="24"/>
      <c r="G62" s="22" t="s">
        <v>328</v>
      </c>
      <c r="H62" s="69">
        <v>26053417</v>
      </c>
      <c r="I62" s="12">
        <v>11832757</v>
      </c>
      <c r="J62" s="12">
        <v>8176281</v>
      </c>
      <c r="K62" s="12">
        <v>5700000</v>
      </c>
      <c r="L62" s="12">
        <v>93500</v>
      </c>
      <c r="M62" s="12">
        <v>108000</v>
      </c>
      <c r="N62" s="12">
        <v>60000</v>
      </c>
      <c r="O62" s="12">
        <v>350000</v>
      </c>
      <c r="P62" s="12">
        <v>0</v>
      </c>
      <c r="Q62" s="12">
        <v>1000</v>
      </c>
      <c r="R62" s="12">
        <v>100000</v>
      </c>
      <c r="S62" s="12">
        <v>440600</v>
      </c>
      <c r="T62" s="12">
        <v>470000</v>
      </c>
      <c r="U62" s="69">
        <v>853181</v>
      </c>
      <c r="V62" s="12">
        <v>4430300</v>
      </c>
      <c r="W62" s="43">
        <v>3950000</v>
      </c>
      <c r="X62" s="72">
        <v>1614079</v>
      </c>
    </row>
    <row r="63" spans="1:24" ht="12.75">
      <c r="A63" s="254">
        <v>2</v>
      </c>
      <c r="B63" s="255">
        <v>14</v>
      </c>
      <c r="C63" s="255">
        <v>1</v>
      </c>
      <c r="D63" s="17">
        <v>1</v>
      </c>
      <c r="E63" s="17">
        <v>0</v>
      </c>
      <c r="F63" s="24"/>
      <c r="G63" s="22" t="s">
        <v>329</v>
      </c>
      <c r="H63" s="69">
        <v>68069908</v>
      </c>
      <c r="I63" s="12">
        <v>24753553</v>
      </c>
      <c r="J63" s="12">
        <v>22001415</v>
      </c>
      <c r="K63" s="12">
        <v>15775224</v>
      </c>
      <c r="L63" s="12">
        <v>133980</v>
      </c>
      <c r="M63" s="12">
        <v>487775</v>
      </c>
      <c r="N63" s="12">
        <v>220000</v>
      </c>
      <c r="O63" s="12">
        <v>800000</v>
      </c>
      <c r="P63" s="12">
        <v>0</v>
      </c>
      <c r="Q63" s="12">
        <v>0</v>
      </c>
      <c r="R63" s="12">
        <v>1687000</v>
      </c>
      <c r="S63" s="12">
        <v>665000</v>
      </c>
      <c r="T63" s="12">
        <v>1104000</v>
      </c>
      <c r="U63" s="69">
        <v>1128436</v>
      </c>
      <c r="V63" s="12">
        <v>20724490</v>
      </c>
      <c r="W63" s="43">
        <v>10579000</v>
      </c>
      <c r="X63" s="72">
        <v>590450</v>
      </c>
    </row>
    <row r="64" spans="1:24" ht="12.75">
      <c r="A64" s="254">
        <v>2</v>
      </c>
      <c r="B64" s="255">
        <v>15</v>
      </c>
      <c r="C64" s="255">
        <v>1</v>
      </c>
      <c r="D64" s="17">
        <v>1</v>
      </c>
      <c r="E64" s="17">
        <v>0</v>
      </c>
      <c r="F64" s="24"/>
      <c r="G64" s="22" t="s">
        <v>330</v>
      </c>
      <c r="H64" s="69">
        <v>54936269</v>
      </c>
      <c r="I64" s="12">
        <v>21249742</v>
      </c>
      <c r="J64" s="12">
        <v>18479460</v>
      </c>
      <c r="K64" s="12">
        <v>12440000</v>
      </c>
      <c r="L64" s="12">
        <v>126000</v>
      </c>
      <c r="M64" s="12">
        <v>880000</v>
      </c>
      <c r="N64" s="12">
        <v>130000</v>
      </c>
      <c r="O64" s="12">
        <v>800000</v>
      </c>
      <c r="P64" s="12">
        <v>0</v>
      </c>
      <c r="Q64" s="12">
        <v>0</v>
      </c>
      <c r="R64" s="12">
        <v>1351000</v>
      </c>
      <c r="S64" s="12">
        <v>630000</v>
      </c>
      <c r="T64" s="12">
        <v>1400000</v>
      </c>
      <c r="U64" s="69">
        <v>722460</v>
      </c>
      <c r="V64" s="12">
        <v>12510500</v>
      </c>
      <c r="W64" s="43">
        <v>6600000</v>
      </c>
      <c r="X64" s="72">
        <v>2696567</v>
      </c>
    </row>
    <row r="65" spans="1:24" ht="12.75">
      <c r="A65" s="254">
        <v>2</v>
      </c>
      <c r="B65" s="255">
        <v>6</v>
      </c>
      <c r="C65" s="255">
        <v>3</v>
      </c>
      <c r="D65" s="17">
        <v>1</v>
      </c>
      <c r="E65" s="17">
        <v>0</v>
      </c>
      <c r="F65" s="24"/>
      <c r="G65" s="22" t="s">
        <v>331</v>
      </c>
      <c r="H65" s="69">
        <v>13164910</v>
      </c>
      <c r="I65" s="12">
        <v>3050860</v>
      </c>
      <c r="J65" s="12">
        <v>6823950</v>
      </c>
      <c r="K65" s="12">
        <v>5950000</v>
      </c>
      <c r="L65" s="12">
        <v>20550</v>
      </c>
      <c r="M65" s="12">
        <v>41400</v>
      </c>
      <c r="N65" s="12">
        <v>20000</v>
      </c>
      <c r="O65" s="12">
        <v>25000</v>
      </c>
      <c r="P65" s="12">
        <v>0</v>
      </c>
      <c r="Q65" s="12">
        <v>0</v>
      </c>
      <c r="R65" s="12">
        <v>50000</v>
      </c>
      <c r="S65" s="12">
        <v>98000</v>
      </c>
      <c r="T65" s="12">
        <v>261000</v>
      </c>
      <c r="U65" s="69">
        <v>358000</v>
      </c>
      <c r="V65" s="12">
        <v>1680000</v>
      </c>
      <c r="W65" s="43">
        <v>1500000</v>
      </c>
      <c r="X65" s="72">
        <v>1610100</v>
      </c>
    </row>
    <row r="66" spans="1:24" ht="12.75">
      <c r="A66" s="254">
        <v>2</v>
      </c>
      <c r="B66" s="255">
        <v>2</v>
      </c>
      <c r="C66" s="255">
        <v>3</v>
      </c>
      <c r="D66" s="17">
        <v>1</v>
      </c>
      <c r="E66" s="17">
        <v>0</v>
      </c>
      <c r="F66" s="24"/>
      <c r="G66" s="22" t="s">
        <v>332</v>
      </c>
      <c r="H66" s="69">
        <v>8359872</v>
      </c>
      <c r="I66" s="12">
        <v>3268372</v>
      </c>
      <c r="J66" s="12">
        <v>3603000</v>
      </c>
      <c r="K66" s="12">
        <v>2750000</v>
      </c>
      <c r="L66" s="12">
        <v>200000</v>
      </c>
      <c r="M66" s="12">
        <v>70000</v>
      </c>
      <c r="N66" s="12">
        <v>25000</v>
      </c>
      <c r="O66" s="12">
        <v>30000</v>
      </c>
      <c r="P66" s="12">
        <v>0</v>
      </c>
      <c r="Q66" s="12">
        <v>0</v>
      </c>
      <c r="R66" s="12">
        <v>50000</v>
      </c>
      <c r="S66" s="12">
        <v>90000</v>
      </c>
      <c r="T66" s="12">
        <v>250000</v>
      </c>
      <c r="U66" s="69">
        <v>138000</v>
      </c>
      <c r="V66" s="12">
        <v>1217000</v>
      </c>
      <c r="W66" s="43">
        <v>1159000</v>
      </c>
      <c r="X66" s="72">
        <v>271500</v>
      </c>
    </row>
    <row r="67" spans="1:24" ht="12.75">
      <c r="A67" s="254">
        <v>2</v>
      </c>
      <c r="B67" s="255">
        <v>2</v>
      </c>
      <c r="C67" s="255">
        <v>4</v>
      </c>
      <c r="D67" s="17">
        <v>1</v>
      </c>
      <c r="E67" s="17">
        <v>0</v>
      </c>
      <c r="F67" s="24"/>
      <c r="G67" s="22" t="s">
        <v>333</v>
      </c>
      <c r="H67" s="69">
        <v>8174701</v>
      </c>
      <c r="I67" s="12">
        <v>1815410</v>
      </c>
      <c r="J67" s="12">
        <v>4467561</v>
      </c>
      <c r="K67" s="12">
        <v>3222550</v>
      </c>
      <c r="L67" s="12">
        <v>177821</v>
      </c>
      <c r="M67" s="12">
        <v>96691</v>
      </c>
      <c r="N67" s="12">
        <v>2000</v>
      </c>
      <c r="O67" s="12">
        <v>15000</v>
      </c>
      <c r="P67" s="12">
        <v>0</v>
      </c>
      <c r="Q67" s="12">
        <v>550000</v>
      </c>
      <c r="R67" s="12">
        <v>55000</v>
      </c>
      <c r="S67" s="12">
        <v>95000</v>
      </c>
      <c r="T67" s="12">
        <v>118636</v>
      </c>
      <c r="U67" s="69">
        <v>134863</v>
      </c>
      <c r="V67" s="12">
        <v>1702700</v>
      </c>
      <c r="W67" s="43">
        <v>350000</v>
      </c>
      <c r="X67" s="72">
        <v>189030</v>
      </c>
    </row>
    <row r="68" spans="1:24" ht="12.75">
      <c r="A68" s="254">
        <v>2</v>
      </c>
      <c r="B68" s="255">
        <v>8</v>
      </c>
      <c r="C68" s="255">
        <v>5</v>
      </c>
      <c r="D68" s="17">
        <v>1</v>
      </c>
      <c r="E68" s="17">
        <v>0</v>
      </c>
      <c r="F68" s="24"/>
      <c r="G68" s="22" t="s">
        <v>334</v>
      </c>
      <c r="H68" s="69">
        <v>14469304</v>
      </c>
      <c r="I68" s="12">
        <v>3439180</v>
      </c>
      <c r="J68" s="12">
        <v>6190585</v>
      </c>
      <c r="K68" s="12">
        <v>4498345</v>
      </c>
      <c r="L68" s="12">
        <v>7900</v>
      </c>
      <c r="M68" s="12">
        <v>45000</v>
      </c>
      <c r="N68" s="12">
        <v>80000</v>
      </c>
      <c r="O68" s="12">
        <v>30000</v>
      </c>
      <c r="P68" s="12">
        <v>0</v>
      </c>
      <c r="Q68" s="12">
        <v>32000</v>
      </c>
      <c r="R68" s="12">
        <v>86000</v>
      </c>
      <c r="S68" s="12">
        <v>245000</v>
      </c>
      <c r="T68" s="12">
        <v>253500</v>
      </c>
      <c r="U68" s="69">
        <v>912840</v>
      </c>
      <c r="V68" s="12">
        <v>3824825</v>
      </c>
      <c r="W68" s="43">
        <v>2746725</v>
      </c>
      <c r="X68" s="72">
        <v>1014714</v>
      </c>
    </row>
    <row r="69" spans="1:24" ht="12.75">
      <c r="A69" s="254">
        <v>2</v>
      </c>
      <c r="B69" s="255">
        <v>21</v>
      </c>
      <c r="C69" s="255">
        <v>3</v>
      </c>
      <c r="D69" s="17">
        <v>1</v>
      </c>
      <c r="E69" s="17">
        <v>0</v>
      </c>
      <c r="F69" s="24"/>
      <c r="G69" s="22" t="s">
        <v>335</v>
      </c>
      <c r="H69" s="69">
        <v>16796521</v>
      </c>
      <c r="I69" s="12">
        <v>5553904</v>
      </c>
      <c r="J69" s="12">
        <v>5335157</v>
      </c>
      <c r="K69" s="12">
        <v>3705957</v>
      </c>
      <c r="L69" s="12">
        <v>11000</v>
      </c>
      <c r="M69" s="12">
        <v>28000</v>
      </c>
      <c r="N69" s="12">
        <v>70000</v>
      </c>
      <c r="O69" s="12">
        <v>20000</v>
      </c>
      <c r="P69" s="12">
        <v>0</v>
      </c>
      <c r="Q69" s="12">
        <v>2000</v>
      </c>
      <c r="R69" s="12">
        <v>80000</v>
      </c>
      <c r="S69" s="12">
        <v>400000</v>
      </c>
      <c r="T69" s="12">
        <v>300000</v>
      </c>
      <c r="U69" s="69">
        <v>718200</v>
      </c>
      <c r="V69" s="12">
        <v>4991283</v>
      </c>
      <c r="W69" s="43">
        <v>4131283</v>
      </c>
      <c r="X69" s="72">
        <v>916177</v>
      </c>
    </row>
    <row r="70" spans="1:24" ht="12.75">
      <c r="A70" s="254">
        <v>2</v>
      </c>
      <c r="B70" s="255">
        <v>6</v>
      </c>
      <c r="C70" s="255">
        <v>4</v>
      </c>
      <c r="D70" s="17">
        <v>1</v>
      </c>
      <c r="E70" s="17">
        <v>0</v>
      </c>
      <c r="F70" s="24"/>
      <c r="G70" s="22" t="s">
        <v>336</v>
      </c>
      <c r="H70" s="69">
        <v>22797075</v>
      </c>
      <c r="I70" s="12">
        <v>3109874</v>
      </c>
      <c r="J70" s="12">
        <v>11515881</v>
      </c>
      <c r="K70" s="12">
        <v>9324607</v>
      </c>
      <c r="L70" s="12">
        <v>1059</v>
      </c>
      <c r="M70" s="12">
        <v>35000</v>
      </c>
      <c r="N70" s="12">
        <v>70000</v>
      </c>
      <c r="O70" s="12">
        <v>30000</v>
      </c>
      <c r="P70" s="12">
        <v>0</v>
      </c>
      <c r="Q70" s="12">
        <v>800</v>
      </c>
      <c r="R70" s="12">
        <v>250000</v>
      </c>
      <c r="S70" s="12">
        <v>330000</v>
      </c>
      <c r="T70" s="12">
        <v>425000</v>
      </c>
      <c r="U70" s="69">
        <v>1049415</v>
      </c>
      <c r="V70" s="12">
        <v>7045169</v>
      </c>
      <c r="W70" s="43">
        <v>6515000</v>
      </c>
      <c r="X70" s="72">
        <v>1126151</v>
      </c>
    </row>
    <row r="71" spans="1:24" ht="12.75">
      <c r="A71" s="254">
        <v>2</v>
      </c>
      <c r="B71" s="255">
        <v>19</v>
      </c>
      <c r="C71" s="255">
        <v>1</v>
      </c>
      <c r="D71" s="17">
        <v>1</v>
      </c>
      <c r="E71" s="17">
        <v>0</v>
      </c>
      <c r="F71" s="24"/>
      <c r="G71" s="22" t="s">
        <v>337</v>
      </c>
      <c r="H71" s="69">
        <v>98722238</v>
      </c>
      <c r="I71" s="12">
        <v>38769711</v>
      </c>
      <c r="J71" s="12">
        <v>33030813</v>
      </c>
      <c r="K71" s="12">
        <v>23400000</v>
      </c>
      <c r="L71" s="12">
        <v>90000</v>
      </c>
      <c r="M71" s="12">
        <v>829200</v>
      </c>
      <c r="N71" s="12">
        <v>306995</v>
      </c>
      <c r="O71" s="12">
        <v>1456420</v>
      </c>
      <c r="P71" s="12">
        <v>0</v>
      </c>
      <c r="Q71" s="12">
        <v>0</v>
      </c>
      <c r="R71" s="12">
        <v>883338</v>
      </c>
      <c r="S71" s="12">
        <v>1250000</v>
      </c>
      <c r="T71" s="12">
        <v>2349215</v>
      </c>
      <c r="U71" s="69">
        <v>2465645</v>
      </c>
      <c r="V71" s="12">
        <v>16114615</v>
      </c>
      <c r="W71" s="43">
        <v>15635000</v>
      </c>
      <c r="X71" s="72">
        <v>10807099</v>
      </c>
    </row>
    <row r="72" spans="1:24" ht="12.75">
      <c r="A72" s="254">
        <v>2</v>
      </c>
      <c r="B72" s="255">
        <v>19</v>
      </c>
      <c r="C72" s="255">
        <v>2</v>
      </c>
      <c r="D72" s="17">
        <v>1</v>
      </c>
      <c r="E72" s="17">
        <v>0</v>
      </c>
      <c r="F72" s="24"/>
      <c r="G72" s="22" t="s">
        <v>338</v>
      </c>
      <c r="H72" s="69">
        <v>45791698</v>
      </c>
      <c r="I72" s="12">
        <v>14565925</v>
      </c>
      <c r="J72" s="12">
        <v>13816452</v>
      </c>
      <c r="K72" s="12">
        <v>11207172</v>
      </c>
      <c r="L72" s="12">
        <v>182000</v>
      </c>
      <c r="M72" s="12">
        <v>232000</v>
      </c>
      <c r="N72" s="12">
        <v>75000</v>
      </c>
      <c r="O72" s="12">
        <v>90000</v>
      </c>
      <c r="P72" s="12">
        <v>0</v>
      </c>
      <c r="Q72" s="12">
        <v>0</v>
      </c>
      <c r="R72" s="12">
        <v>300000</v>
      </c>
      <c r="S72" s="12">
        <v>357000</v>
      </c>
      <c r="T72" s="12">
        <v>850000</v>
      </c>
      <c r="U72" s="69">
        <v>523280</v>
      </c>
      <c r="V72" s="12">
        <v>11934871</v>
      </c>
      <c r="W72" s="43">
        <v>8040000</v>
      </c>
      <c r="X72" s="72">
        <v>5474450</v>
      </c>
    </row>
    <row r="73" spans="1:24" ht="12.75">
      <c r="A73" s="254">
        <v>2</v>
      </c>
      <c r="B73" s="255">
        <v>10</v>
      </c>
      <c r="C73" s="255">
        <v>2</v>
      </c>
      <c r="D73" s="17">
        <v>1</v>
      </c>
      <c r="E73" s="17">
        <v>0</v>
      </c>
      <c r="F73" s="24"/>
      <c r="G73" s="22" t="s">
        <v>339</v>
      </c>
      <c r="H73" s="69">
        <v>13164025</v>
      </c>
      <c r="I73" s="12">
        <v>1930904</v>
      </c>
      <c r="J73" s="12">
        <v>6652460</v>
      </c>
      <c r="K73" s="12">
        <v>4413000</v>
      </c>
      <c r="L73" s="12">
        <v>11590</v>
      </c>
      <c r="M73" s="12">
        <v>100900</v>
      </c>
      <c r="N73" s="12">
        <v>50000</v>
      </c>
      <c r="O73" s="12">
        <v>15000</v>
      </c>
      <c r="P73" s="12">
        <v>0</v>
      </c>
      <c r="Q73" s="12">
        <v>8000</v>
      </c>
      <c r="R73" s="12">
        <v>160000</v>
      </c>
      <c r="S73" s="12">
        <v>280000</v>
      </c>
      <c r="T73" s="12">
        <v>160000</v>
      </c>
      <c r="U73" s="69">
        <v>1453970</v>
      </c>
      <c r="V73" s="12">
        <v>2300000</v>
      </c>
      <c r="W73" s="43">
        <v>1500000</v>
      </c>
      <c r="X73" s="72">
        <v>2280661</v>
      </c>
    </row>
    <row r="74" spans="1:24" ht="12.75">
      <c r="A74" s="254">
        <v>2</v>
      </c>
      <c r="B74" s="255">
        <v>21</v>
      </c>
      <c r="C74" s="255">
        <v>9</v>
      </c>
      <c r="D74" s="17">
        <v>1</v>
      </c>
      <c r="E74" s="17">
        <v>0</v>
      </c>
      <c r="F74" s="24"/>
      <c r="G74" s="22" t="s">
        <v>340</v>
      </c>
      <c r="H74" s="69">
        <v>222641684</v>
      </c>
      <c r="I74" s="12">
        <v>71532101</v>
      </c>
      <c r="J74" s="12">
        <v>65505753</v>
      </c>
      <c r="K74" s="12">
        <v>46950000</v>
      </c>
      <c r="L74" s="12">
        <v>55000</v>
      </c>
      <c r="M74" s="12">
        <v>2130000</v>
      </c>
      <c r="N74" s="12">
        <v>500000</v>
      </c>
      <c r="O74" s="12">
        <v>2500000</v>
      </c>
      <c r="P74" s="12">
        <v>0</v>
      </c>
      <c r="Q74" s="12">
        <v>0</v>
      </c>
      <c r="R74" s="12">
        <v>1150000</v>
      </c>
      <c r="S74" s="12">
        <v>2150000</v>
      </c>
      <c r="T74" s="12">
        <v>3760000</v>
      </c>
      <c r="U74" s="69">
        <v>6310753</v>
      </c>
      <c r="V74" s="12">
        <v>66656924</v>
      </c>
      <c r="W74" s="43">
        <v>18578273</v>
      </c>
      <c r="X74" s="72">
        <v>18946906</v>
      </c>
    </row>
    <row r="75" spans="1:24" ht="12.75">
      <c r="A75" s="254">
        <v>2</v>
      </c>
      <c r="B75" s="255">
        <v>26</v>
      </c>
      <c r="C75" s="255">
        <v>1</v>
      </c>
      <c r="D75" s="17">
        <v>1</v>
      </c>
      <c r="E75" s="17">
        <v>0</v>
      </c>
      <c r="F75" s="24"/>
      <c r="G75" s="22" t="s">
        <v>341</v>
      </c>
      <c r="H75" s="69">
        <v>4952657</v>
      </c>
      <c r="I75" s="12">
        <v>1110000</v>
      </c>
      <c r="J75" s="12">
        <v>2104301</v>
      </c>
      <c r="K75" s="12">
        <v>1618492</v>
      </c>
      <c r="L75" s="12">
        <v>36000</v>
      </c>
      <c r="M75" s="12">
        <v>36500</v>
      </c>
      <c r="N75" s="12">
        <v>2000</v>
      </c>
      <c r="O75" s="12">
        <v>7000</v>
      </c>
      <c r="P75" s="12">
        <v>0</v>
      </c>
      <c r="Q75" s="12">
        <v>200000</v>
      </c>
      <c r="R75" s="12">
        <v>32500</v>
      </c>
      <c r="S75" s="12">
        <v>30000</v>
      </c>
      <c r="T75" s="12">
        <v>50200</v>
      </c>
      <c r="U75" s="69">
        <v>91609</v>
      </c>
      <c r="V75" s="12">
        <v>198800</v>
      </c>
      <c r="W75" s="43">
        <v>150000</v>
      </c>
      <c r="X75" s="72">
        <v>1539556</v>
      </c>
    </row>
    <row r="76" spans="1:24" ht="12.75">
      <c r="A76" s="254">
        <v>2</v>
      </c>
      <c r="B76" s="255">
        <v>25</v>
      </c>
      <c r="C76" s="255">
        <v>1</v>
      </c>
      <c r="D76" s="17">
        <v>1</v>
      </c>
      <c r="E76" s="17">
        <v>0</v>
      </c>
      <c r="F76" s="24"/>
      <c r="G76" s="22" t="s">
        <v>342</v>
      </c>
      <c r="H76" s="69">
        <v>8308506</v>
      </c>
      <c r="I76" s="12">
        <v>2297422</v>
      </c>
      <c r="J76" s="12">
        <v>2035350</v>
      </c>
      <c r="K76" s="12">
        <v>1630000</v>
      </c>
      <c r="L76" s="12">
        <v>35000</v>
      </c>
      <c r="M76" s="12">
        <v>90200</v>
      </c>
      <c r="N76" s="12">
        <v>4000</v>
      </c>
      <c r="O76" s="12">
        <v>12000</v>
      </c>
      <c r="P76" s="12">
        <v>0</v>
      </c>
      <c r="Q76" s="12">
        <v>0</v>
      </c>
      <c r="R76" s="12">
        <v>50000</v>
      </c>
      <c r="S76" s="12">
        <v>83000</v>
      </c>
      <c r="T76" s="12">
        <v>95000</v>
      </c>
      <c r="U76" s="69">
        <v>36150</v>
      </c>
      <c r="V76" s="12">
        <v>706594</v>
      </c>
      <c r="W76" s="43">
        <v>512100</v>
      </c>
      <c r="X76" s="72">
        <v>3269140</v>
      </c>
    </row>
    <row r="77" spans="1:24" ht="12.75">
      <c r="A77" s="254">
        <v>2</v>
      </c>
      <c r="B77" s="255">
        <v>25</v>
      </c>
      <c r="C77" s="255">
        <v>2</v>
      </c>
      <c r="D77" s="17">
        <v>1</v>
      </c>
      <c r="E77" s="17">
        <v>0</v>
      </c>
      <c r="F77" s="24"/>
      <c r="G77" s="22" t="s">
        <v>343</v>
      </c>
      <c r="H77" s="69">
        <v>64917025</v>
      </c>
      <c r="I77" s="12">
        <v>24802341</v>
      </c>
      <c r="J77" s="12">
        <v>17027666</v>
      </c>
      <c r="K77" s="12">
        <v>11050000</v>
      </c>
      <c r="L77" s="12">
        <v>57500</v>
      </c>
      <c r="M77" s="12">
        <v>411000</v>
      </c>
      <c r="N77" s="12">
        <v>250000</v>
      </c>
      <c r="O77" s="12">
        <v>1000000</v>
      </c>
      <c r="P77" s="12">
        <v>0</v>
      </c>
      <c r="Q77" s="12">
        <v>0</v>
      </c>
      <c r="R77" s="12">
        <v>360000</v>
      </c>
      <c r="S77" s="12">
        <v>800000</v>
      </c>
      <c r="T77" s="12">
        <v>1950000</v>
      </c>
      <c r="U77" s="69">
        <v>1149166</v>
      </c>
      <c r="V77" s="12">
        <v>3990000</v>
      </c>
      <c r="W77" s="43">
        <v>3000000</v>
      </c>
      <c r="X77" s="72">
        <v>19097018</v>
      </c>
    </row>
    <row r="78" spans="1:24" ht="12.75">
      <c r="A78" s="254">
        <v>2</v>
      </c>
      <c r="B78" s="255">
        <v>26</v>
      </c>
      <c r="C78" s="255">
        <v>2</v>
      </c>
      <c r="D78" s="17">
        <v>1</v>
      </c>
      <c r="E78" s="17">
        <v>0</v>
      </c>
      <c r="F78" s="24"/>
      <c r="G78" s="22" t="s">
        <v>344</v>
      </c>
      <c r="H78" s="69">
        <v>30637707.69</v>
      </c>
      <c r="I78" s="12">
        <v>9479304</v>
      </c>
      <c r="J78" s="12">
        <v>8828619.69</v>
      </c>
      <c r="K78" s="12">
        <v>5740036.69</v>
      </c>
      <c r="L78" s="12">
        <v>70000</v>
      </c>
      <c r="M78" s="12">
        <v>260000</v>
      </c>
      <c r="N78" s="12">
        <v>73083</v>
      </c>
      <c r="O78" s="12">
        <v>700000</v>
      </c>
      <c r="P78" s="12">
        <v>0</v>
      </c>
      <c r="Q78" s="12">
        <v>0</v>
      </c>
      <c r="R78" s="12">
        <v>274000</v>
      </c>
      <c r="S78" s="12">
        <v>350000</v>
      </c>
      <c r="T78" s="12">
        <v>750000</v>
      </c>
      <c r="U78" s="69">
        <v>611500</v>
      </c>
      <c r="V78" s="12">
        <v>10180164</v>
      </c>
      <c r="W78" s="43">
        <v>4162610</v>
      </c>
      <c r="X78" s="72">
        <v>2149620</v>
      </c>
    </row>
    <row r="79" spans="1:24" s="107" customFormat="1" ht="15">
      <c r="A79" s="258"/>
      <c r="B79" s="259"/>
      <c r="C79" s="259"/>
      <c r="D79" s="120"/>
      <c r="E79" s="120"/>
      <c r="F79" s="121" t="s">
        <v>345</v>
      </c>
      <c r="G79" s="122"/>
      <c r="H79" s="124">
        <v>906965191.0000001</v>
      </c>
      <c r="I79" s="123">
        <v>239957389</v>
      </c>
      <c r="J79" s="123">
        <v>452384066.04</v>
      </c>
      <c r="K79" s="123">
        <v>296966605.15</v>
      </c>
      <c r="L79" s="123">
        <v>51409033</v>
      </c>
      <c r="M79" s="123">
        <v>11125061</v>
      </c>
      <c r="N79" s="123">
        <v>1835127</v>
      </c>
      <c r="O79" s="123">
        <v>1595565</v>
      </c>
      <c r="P79" s="123">
        <v>0</v>
      </c>
      <c r="Q79" s="123">
        <v>28267443</v>
      </c>
      <c r="R79" s="123">
        <v>2419065.5</v>
      </c>
      <c r="S79" s="123">
        <v>9076712.5</v>
      </c>
      <c r="T79" s="123">
        <v>17357497.02</v>
      </c>
      <c r="U79" s="124">
        <v>32331956.87</v>
      </c>
      <c r="V79" s="123">
        <v>95000452</v>
      </c>
      <c r="W79" s="284">
        <v>81324423</v>
      </c>
      <c r="X79" s="125">
        <v>119623283.96</v>
      </c>
    </row>
    <row r="80" spans="1:24" ht="12.75">
      <c r="A80" s="254">
        <v>2</v>
      </c>
      <c r="B80" s="255">
        <v>1</v>
      </c>
      <c r="C80" s="255">
        <v>2</v>
      </c>
      <c r="D80" s="17">
        <v>2</v>
      </c>
      <c r="E80" s="17">
        <v>0</v>
      </c>
      <c r="F80" s="24"/>
      <c r="G80" s="22" t="s">
        <v>314</v>
      </c>
      <c r="H80" s="69">
        <v>17443225</v>
      </c>
      <c r="I80" s="12">
        <v>5050000</v>
      </c>
      <c r="J80" s="12">
        <v>11610000</v>
      </c>
      <c r="K80" s="12">
        <v>8905000</v>
      </c>
      <c r="L80" s="12">
        <v>640000</v>
      </c>
      <c r="M80" s="12">
        <v>310000</v>
      </c>
      <c r="N80" s="12">
        <v>5000</v>
      </c>
      <c r="O80" s="12">
        <v>30000</v>
      </c>
      <c r="P80" s="12">
        <v>0</v>
      </c>
      <c r="Q80" s="12">
        <v>150000</v>
      </c>
      <c r="R80" s="12">
        <v>7000</v>
      </c>
      <c r="S80" s="12">
        <v>200000</v>
      </c>
      <c r="T80" s="12">
        <v>251000</v>
      </c>
      <c r="U80" s="69">
        <v>1112000</v>
      </c>
      <c r="V80" s="12">
        <v>195000</v>
      </c>
      <c r="W80" s="43">
        <v>150000</v>
      </c>
      <c r="X80" s="72">
        <v>588225</v>
      </c>
    </row>
    <row r="81" spans="1:24" ht="12.75">
      <c r="A81" s="254">
        <v>2</v>
      </c>
      <c r="B81" s="255">
        <v>17</v>
      </c>
      <c r="C81" s="255">
        <v>1</v>
      </c>
      <c r="D81" s="17">
        <v>2</v>
      </c>
      <c r="E81" s="17">
        <v>0</v>
      </c>
      <c r="F81" s="24"/>
      <c r="G81" s="22" t="s">
        <v>346</v>
      </c>
      <c r="H81" s="69">
        <v>5233313</v>
      </c>
      <c r="I81" s="12">
        <v>1937281</v>
      </c>
      <c r="J81" s="12">
        <v>3065612</v>
      </c>
      <c r="K81" s="12">
        <v>1420000</v>
      </c>
      <c r="L81" s="12">
        <v>1305312</v>
      </c>
      <c r="M81" s="12">
        <v>58000</v>
      </c>
      <c r="N81" s="12">
        <v>5000</v>
      </c>
      <c r="O81" s="12">
        <v>22000</v>
      </c>
      <c r="P81" s="12">
        <v>0</v>
      </c>
      <c r="Q81" s="12">
        <v>0</v>
      </c>
      <c r="R81" s="12">
        <v>20000</v>
      </c>
      <c r="S81" s="12">
        <v>65500</v>
      </c>
      <c r="T81" s="12">
        <v>62000</v>
      </c>
      <c r="U81" s="69">
        <v>107800</v>
      </c>
      <c r="V81" s="12">
        <v>58000</v>
      </c>
      <c r="W81" s="43">
        <v>21000</v>
      </c>
      <c r="X81" s="72">
        <v>172420</v>
      </c>
    </row>
    <row r="82" spans="1:24" ht="12.75">
      <c r="A82" s="254">
        <v>2</v>
      </c>
      <c r="B82" s="255">
        <v>9</v>
      </c>
      <c r="C82" s="255">
        <v>2</v>
      </c>
      <c r="D82" s="17">
        <v>2</v>
      </c>
      <c r="E82" s="17">
        <v>0</v>
      </c>
      <c r="F82" s="24"/>
      <c r="G82" s="22" t="s">
        <v>315</v>
      </c>
      <c r="H82" s="69">
        <v>12844789</v>
      </c>
      <c r="I82" s="12">
        <v>2875802</v>
      </c>
      <c r="J82" s="12">
        <v>6677105</v>
      </c>
      <c r="K82" s="12">
        <v>4196312</v>
      </c>
      <c r="L82" s="12">
        <v>968690</v>
      </c>
      <c r="M82" s="12">
        <v>180597</v>
      </c>
      <c r="N82" s="12">
        <v>10000</v>
      </c>
      <c r="O82" s="12">
        <v>20000</v>
      </c>
      <c r="P82" s="12">
        <v>0</v>
      </c>
      <c r="Q82" s="12">
        <v>250000</v>
      </c>
      <c r="R82" s="12">
        <v>6000</v>
      </c>
      <c r="S82" s="12">
        <v>140000</v>
      </c>
      <c r="T82" s="12">
        <v>150000</v>
      </c>
      <c r="U82" s="69">
        <v>755506</v>
      </c>
      <c r="V82" s="12">
        <v>3132700</v>
      </c>
      <c r="W82" s="43">
        <v>3000000</v>
      </c>
      <c r="X82" s="72">
        <v>159182</v>
      </c>
    </row>
    <row r="83" spans="1:24" ht="12.75">
      <c r="A83" s="254">
        <v>2</v>
      </c>
      <c r="B83" s="255">
        <v>24</v>
      </c>
      <c r="C83" s="255">
        <v>2</v>
      </c>
      <c r="D83" s="17">
        <v>2</v>
      </c>
      <c r="E83" s="17">
        <v>0</v>
      </c>
      <c r="F83" s="24"/>
      <c r="G83" s="22" t="s">
        <v>347</v>
      </c>
      <c r="H83" s="69">
        <v>6397252</v>
      </c>
      <c r="I83" s="12">
        <v>869078</v>
      </c>
      <c r="J83" s="12">
        <v>2593172</v>
      </c>
      <c r="K83" s="12">
        <v>1349423</v>
      </c>
      <c r="L83" s="12">
        <v>799579</v>
      </c>
      <c r="M83" s="12">
        <v>29000</v>
      </c>
      <c r="N83" s="12">
        <v>6200</v>
      </c>
      <c r="O83" s="12">
        <v>12500</v>
      </c>
      <c r="P83" s="12">
        <v>0</v>
      </c>
      <c r="Q83" s="12">
        <v>300000</v>
      </c>
      <c r="R83" s="12">
        <v>3250</v>
      </c>
      <c r="S83" s="12">
        <v>27600</v>
      </c>
      <c r="T83" s="12">
        <v>43000</v>
      </c>
      <c r="U83" s="69">
        <v>22620</v>
      </c>
      <c r="V83" s="12">
        <v>472260</v>
      </c>
      <c r="W83" s="43">
        <v>418805</v>
      </c>
      <c r="X83" s="72">
        <v>2462742</v>
      </c>
    </row>
    <row r="84" spans="1:24" ht="12.75">
      <c r="A84" s="254">
        <v>2</v>
      </c>
      <c r="B84" s="255">
        <v>13</v>
      </c>
      <c r="C84" s="255">
        <v>1</v>
      </c>
      <c r="D84" s="17">
        <v>2</v>
      </c>
      <c r="E84" s="17">
        <v>0</v>
      </c>
      <c r="F84" s="24"/>
      <c r="G84" s="22" t="s">
        <v>348</v>
      </c>
      <c r="H84" s="69">
        <v>3503597</v>
      </c>
      <c r="I84" s="12">
        <v>1175771</v>
      </c>
      <c r="J84" s="12">
        <v>1632828</v>
      </c>
      <c r="K84" s="12">
        <v>1007600</v>
      </c>
      <c r="L84" s="12">
        <v>290000</v>
      </c>
      <c r="M84" s="12">
        <v>45430</v>
      </c>
      <c r="N84" s="12">
        <v>1645</v>
      </c>
      <c r="O84" s="12">
        <v>16480</v>
      </c>
      <c r="P84" s="12">
        <v>0</v>
      </c>
      <c r="Q84" s="12">
        <v>2266</v>
      </c>
      <c r="R84" s="12">
        <v>6000</v>
      </c>
      <c r="S84" s="12">
        <v>50000</v>
      </c>
      <c r="T84" s="12">
        <v>47380</v>
      </c>
      <c r="U84" s="69">
        <v>166027</v>
      </c>
      <c r="V84" s="12">
        <v>145000</v>
      </c>
      <c r="W84" s="43">
        <v>110000</v>
      </c>
      <c r="X84" s="72">
        <v>549998</v>
      </c>
    </row>
    <row r="85" spans="1:24" ht="12.75">
      <c r="A85" s="254">
        <v>2</v>
      </c>
      <c r="B85" s="255">
        <v>21</v>
      </c>
      <c r="C85" s="255">
        <v>4</v>
      </c>
      <c r="D85" s="17">
        <v>2</v>
      </c>
      <c r="E85" s="17">
        <v>0</v>
      </c>
      <c r="F85" s="24"/>
      <c r="G85" s="22" t="s">
        <v>349</v>
      </c>
      <c r="H85" s="69">
        <v>10712394</v>
      </c>
      <c r="I85" s="12">
        <v>2010000</v>
      </c>
      <c r="J85" s="12">
        <v>3992294</v>
      </c>
      <c r="K85" s="12">
        <v>2023000</v>
      </c>
      <c r="L85" s="12">
        <v>64600</v>
      </c>
      <c r="M85" s="12">
        <v>195000</v>
      </c>
      <c r="N85" s="12">
        <v>10000</v>
      </c>
      <c r="O85" s="12">
        <v>5000</v>
      </c>
      <c r="P85" s="12">
        <v>0</v>
      </c>
      <c r="Q85" s="12">
        <v>1110000</v>
      </c>
      <c r="R85" s="12">
        <v>116000</v>
      </c>
      <c r="S85" s="12">
        <v>55000</v>
      </c>
      <c r="T85" s="12">
        <v>58294</v>
      </c>
      <c r="U85" s="69">
        <v>355400</v>
      </c>
      <c r="V85" s="12">
        <v>2512000</v>
      </c>
      <c r="W85" s="43">
        <v>560000</v>
      </c>
      <c r="X85" s="72">
        <v>2198100</v>
      </c>
    </row>
    <row r="86" spans="1:24" ht="12.75">
      <c r="A86" s="254">
        <v>2</v>
      </c>
      <c r="B86" s="255">
        <v>23</v>
      </c>
      <c r="C86" s="255">
        <v>1</v>
      </c>
      <c r="D86" s="17">
        <v>2</v>
      </c>
      <c r="E86" s="17">
        <v>0</v>
      </c>
      <c r="F86" s="24"/>
      <c r="G86" s="22" t="s">
        <v>350</v>
      </c>
      <c r="H86" s="69">
        <v>23104340</v>
      </c>
      <c r="I86" s="12">
        <v>8540135</v>
      </c>
      <c r="J86" s="12">
        <v>8275380</v>
      </c>
      <c r="K86" s="12">
        <v>5187600</v>
      </c>
      <c r="L86" s="12">
        <v>374770</v>
      </c>
      <c r="M86" s="12">
        <v>137800</v>
      </c>
      <c r="N86" s="12">
        <v>150000</v>
      </c>
      <c r="O86" s="12">
        <v>65000</v>
      </c>
      <c r="P86" s="12">
        <v>0</v>
      </c>
      <c r="Q86" s="12">
        <v>28000</v>
      </c>
      <c r="R86" s="12">
        <v>600</v>
      </c>
      <c r="S86" s="12">
        <v>185000</v>
      </c>
      <c r="T86" s="12">
        <v>1010000</v>
      </c>
      <c r="U86" s="69">
        <v>1136610</v>
      </c>
      <c r="V86" s="12">
        <v>5191200</v>
      </c>
      <c r="W86" s="43">
        <v>5056500</v>
      </c>
      <c r="X86" s="72">
        <v>1097625</v>
      </c>
    </row>
    <row r="87" spans="1:24" ht="12.75">
      <c r="A87" s="254">
        <v>2</v>
      </c>
      <c r="B87" s="255">
        <v>23</v>
      </c>
      <c r="C87" s="255">
        <v>2</v>
      </c>
      <c r="D87" s="17">
        <v>2</v>
      </c>
      <c r="E87" s="17">
        <v>0</v>
      </c>
      <c r="F87" s="24"/>
      <c r="G87" s="22" t="s">
        <v>351</v>
      </c>
      <c r="H87" s="69">
        <v>44154550</v>
      </c>
      <c r="I87" s="12">
        <v>17835682</v>
      </c>
      <c r="J87" s="12">
        <v>22072590</v>
      </c>
      <c r="K87" s="12">
        <v>14000000</v>
      </c>
      <c r="L87" s="12">
        <v>1230000</v>
      </c>
      <c r="M87" s="12">
        <v>480000</v>
      </c>
      <c r="N87" s="12">
        <v>350000</v>
      </c>
      <c r="O87" s="12">
        <v>100000</v>
      </c>
      <c r="P87" s="12">
        <v>0</v>
      </c>
      <c r="Q87" s="12">
        <v>0</v>
      </c>
      <c r="R87" s="12">
        <v>17590</v>
      </c>
      <c r="S87" s="12">
        <v>700000</v>
      </c>
      <c r="T87" s="12">
        <v>2120000</v>
      </c>
      <c r="U87" s="69">
        <v>3075000</v>
      </c>
      <c r="V87" s="12">
        <v>3727278</v>
      </c>
      <c r="W87" s="43">
        <v>3500000</v>
      </c>
      <c r="X87" s="72">
        <v>519000</v>
      </c>
    </row>
    <row r="88" spans="1:24" ht="12.75">
      <c r="A88" s="254">
        <v>2</v>
      </c>
      <c r="B88" s="255">
        <v>19</v>
      </c>
      <c r="C88" s="255">
        <v>3</v>
      </c>
      <c r="D88" s="17">
        <v>2</v>
      </c>
      <c r="E88" s="17">
        <v>0</v>
      </c>
      <c r="F88" s="24"/>
      <c r="G88" s="22" t="s">
        <v>352</v>
      </c>
      <c r="H88" s="69">
        <v>15607183</v>
      </c>
      <c r="I88" s="12">
        <v>1540978</v>
      </c>
      <c r="J88" s="12">
        <v>4360564</v>
      </c>
      <c r="K88" s="12">
        <v>2662071</v>
      </c>
      <c r="L88" s="12">
        <v>690812</v>
      </c>
      <c r="M88" s="12">
        <v>142500</v>
      </c>
      <c r="N88" s="12">
        <v>8000</v>
      </c>
      <c r="O88" s="12">
        <v>30000</v>
      </c>
      <c r="P88" s="12">
        <v>0</v>
      </c>
      <c r="Q88" s="12">
        <v>600000</v>
      </c>
      <c r="R88" s="12">
        <v>11000</v>
      </c>
      <c r="S88" s="12">
        <v>70000</v>
      </c>
      <c r="T88" s="12">
        <v>74000</v>
      </c>
      <c r="U88" s="69">
        <v>72181</v>
      </c>
      <c r="V88" s="12">
        <v>350022</v>
      </c>
      <c r="W88" s="43">
        <v>280000</v>
      </c>
      <c r="X88" s="72">
        <v>9355619</v>
      </c>
    </row>
    <row r="89" spans="1:24" ht="12.75">
      <c r="A89" s="254">
        <v>2</v>
      </c>
      <c r="B89" s="255">
        <v>14</v>
      </c>
      <c r="C89" s="255">
        <v>3</v>
      </c>
      <c r="D89" s="17">
        <v>2</v>
      </c>
      <c r="E89" s="17">
        <v>0</v>
      </c>
      <c r="F89" s="24"/>
      <c r="G89" s="22" t="s">
        <v>353</v>
      </c>
      <c r="H89" s="69">
        <v>7409106</v>
      </c>
      <c r="I89" s="12">
        <v>2111997</v>
      </c>
      <c r="J89" s="12">
        <v>4253504</v>
      </c>
      <c r="K89" s="12">
        <v>3096073</v>
      </c>
      <c r="L89" s="12">
        <v>457352</v>
      </c>
      <c r="M89" s="12">
        <v>76437</v>
      </c>
      <c r="N89" s="12">
        <v>62000</v>
      </c>
      <c r="O89" s="12">
        <v>17025</v>
      </c>
      <c r="P89" s="12">
        <v>0</v>
      </c>
      <c r="Q89" s="12">
        <v>71250</v>
      </c>
      <c r="R89" s="12">
        <v>3192</v>
      </c>
      <c r="S89" s="12">
        <v>86024</v>
      </c>
      <c r="T89" s="12">
        <v>209980</v>
      </c>
      <c r="U89" s="69">
        <v>174171</v>
      </c>
      <c r="V89" s="12">
        <v>782647</v>
      </c>
      <c r="W89" s="43">
        <v>732650</v>
      </c>
      <c r="X89" s="72">
        <v>260958</v>
      </c>
    </row>
    <row r="90" spans="1:24" ht="12.75">
      <c r="A90" s="254">
        <v>2</v>
      </c>
      <c r="B90" s="255">
        <v>15</v>
      </c>
      <c r="C90" s="255">
        <v>2</v>
      </c>
      <c r="D90" s="17">
        <v>2</v>
      </c>
      <c r="E90" s="17">
        <v>0</v>
      </c>
      <c r="F90" s="24"/>
      <c r="G90" s="22" t="s">
        <v>354</v>
      </c>
      <c r="H90" s="69">
        <v>4556130</v>
      </c>
      <c r="I90" s="12">
        <v>1375227</v>
      </c>
      <c r="J90" s="12">
        <v>2569203</v>
      </c>
      <c r="K90" s="12">
        <v>1077941</v>
      </c>
      <c r="L90" s="12">
        <v>1177426</v>
      </c>
      <c r="M90" s="12">
        <v>80220</v>
      </c>
      <c r="N90" s="12">
        <v>5000</v>
      </c>
      <c r="O90" s="12">
        <v>13000</v>
      </c>
      <c r="P90" s="12">
        <v>0</v>
      </c>
      <c r="Q90" s="12">
        <v>0</v>
      </c>
      <c r="R90" s="12">
        <v>500</v>
      </c>
      <c r="S90" s="12">
        <v>73500</v>
      </c>
      <c r="T90" s="12">
        <v>110000</v>
      </c>
      <c r="U90" s="69">
        <v>31616</v>
      </c>
      <c r="V90" s="12">
        <v>72500</v>
      </c>
      <c r="W90" s="43">
        <v>0</v>
      </c>
      <c r="X90" s="72">
        <v>539200</v>
      </c>
    </row>
    <row r="91" spans="1:24" ht="12.75">
      <c r="A91" s="254">
        <v>2</v>
      </c>
      <c r="B91" s="255">
        <v>14</v>
      </c>
      <c r="C91" s="255">
        <v>4</v>
      </c>
      <c r="D91" s="17">
        <v>2</v>
      </c>
      <c r="E91" s="17">
        <v>0</v>
      </c>
      <c r="F91" s="24"/>
      <c r="G91" s="22" t="s">
        <v>355</v>
      </c>
      <c r="H91" s="69">
        <v>3797935</v>
      </c>
      <c r="I91" s="12">
        <v>840928</v>
      </c>
      <c r="J91" s="12">
        <v>1838446</v>
      </c>
      <c r="K91" s="12">
        <v>924143</v>
      </c>
      <c r="L91" s="12">
        <v>625654</v>
      </c>
      <c r="M91" s="12">
        <v>90935</v>
      </c>
      <c r="N91" s="12">
        <v>13000</v>
      </c>
      <c r="O91" s="12">
        <v>15000</v>
      </c>
      <c r="P91" s="12">
        <v>0</v>
      </c>
      <c r="Q91" s="12">
        <v>0</v>
      </c>
      <c r="R91" s="12">
        <v>17000</v>
      </c>
      <c r="S91" s="12">
        <v>58000</v>
      </c>
      <c r="T91" s="12">
        <v>35000</v>
      </c>
      <c r="U91" s="69">
        <v>59714</v>
      </c>
      <c r="V91" s="12">
        <v>387800</v>
      </c>
      <c r="W91" s="43">
        <v>350000</v>
      </c>
      <c r="X91" s="72">
        <v>730761</v>
      </c>
    </row>
    <row r="92" spans="1:24" ht="12.75">
      <c r="A92" s="254">
        <v>2</v>
      </c>
      <c r="B92" s="255">
        <v>2</v>
      </c>
      <c r="C92" s="255">
        <v>5</v>
      </c>
      <c r="D92" s="17">
        <v>2</v>
      </c>
      <c r="E92" s="17">
        <v>0</v>
      </c>
      <c r="F92" s="24"/>
      <c r="G92" s="22" t="s">
        <v>317</v>
      </c>
      <c r="H92" s="69">
        <v>10721477</v>
      </c>
      <c r="I92" s="12">
        <v>2761140</v>
      </c>
      <c r="J92" s="12">
        <v>6107500</v>
      </c>
      <c r="K92" s="12">
        <v>2040000</v>
      </c>
      <c r="L92" s="12">
        <v>855000</v>
      </c>
      <c r="M92" s="12">
        <v>10000</v>
      </c>
      <c r="N92" s="12">
        <v>15000</v>
      </c>
      <c r="O92" s="12">
        <v>19500</v>
      </c>
      <c r="P92" s="12">
        <v>0</v>
      </c>
      <c r="Q92" s="12">
        <v>2300000</v>
      </c>
      <c r="R92" s="12">
        <v>12000</v>
      </c>
      <c r="S92" s="12">
        <v>110000</v>
      </c>
      <c r="T92" s="12">
        <v>121000</v>
      </c>
      <c r="U92" s="69">
        <v>625000</v>
      </c>
      <c r="V92" s="12">
        <v>1065000</v>
      </c>
      <c r="W92" s="43">
        <v>663000</v>
      </c>
      <c r="X92" s="72">
        <v>787837</v>
      </c>
    </row>
    <row r="93" spans="1:24" ht="12.75">
      <c r="A93" s="254">
        <v>2</v>
      </c>
      <c r="B93" s="255">
        <v>16</v>
      </c>
      <c r="C93" s="255">
        <v>2</v>
      </c>
      <c r="D93" s="17">
        <v>2</v>
      </c>
      <c r="E93" s="17">
        <v>0</v>
      </c>
      <c r="F93" s="24"/>
      <c r="G93" s="22" t="s">
        <v>356</v>
      </c>
      <c r="H93" s="69">
        <v>3698225.5</v>
      </c>
      <c r="I93" s="12">
        <v>1482270</v>
      </c>
      <c r="J93" s="12">
        <v>1343357.5</v>
      </c>
      <c r="K93" s="12">
        <v>711845</v>
      </c>
      <c r="L93" s="12">
        <v>404440</v>
      </c>
      <c r="M93" s="12">
        <v>14500</v>
      </c>
      <c r="N93" s="12">
        <v>1200</v>
      </c>
      <c r="O93" s="12">
        <v>9000</v>
      </c>
      <c r="P93" s="12">
        <v>0</v>
      </c>
      <c r="Q93" s="12">
        <v>0</v>
      </c>
      <c r="R93" s="12">
        <v>5060</v>
      </c>
      <c r="S93" s="12">
        <v>59386.5</v>
      </c>
      <c r="T93" s="12">
        <v>50000</v>
      </c>
      <c r="U93" s="69">
        <v>87926</v>
      </c>
      <c r="V93" s="12">
        <v>177000</v>
      </c>
      <c r="W93" s="43">
        <v>150000</v>
      </c>
      <c r="X93" s="72">
        <v>695598</v>
      </c>
    </row>
    <row r="94" spans="1:24" ht="12.75">
      <c r="A94" s="254">
        <v>2</v>
      </c>
      <c r="B94" s="255">
        <v>3</v>
      </c>
      <c r="C94" s="255">
        <v>2</v>
      </c>
      <c r="D94" s="17">
        <v>2</v>
      </c>
      <c r="E94" s="17">
        <v>0</v>
      </c>
      <c r="F94" s="24"/>
      <c r="G94" s="22" t="s">
        <v>318</v>
      </c>
      <c r="H94" s="69">
        <v>10217868</v>
      </c>
      <c r="I94" s="12">
        <v>3476816</v>
      </c>
      <c r="J94" s="12">
        <v>4943942</v>
      </c>
      <c r="K94" s="12">
        <v>3662940</v>
      </c>
      <c r="L94" s="12">
        <v>337508</v>
      </c>
      <c r="M94" s="12">
        <v>219952</v>
      </c>
      <c r="N94" s="12">
        <v>5000</v>
      </c>
      <c r="O94" s="12">
        <v>10000</v>
      </c>
      <c r="P94" s="12">
        <v>0</v>
      </c>
      <c r="Q94" s="12">
        <v>5000</v>
      </c>
      <c r="R94" s="12">
        <v>74270</v>
      </c>
      <c r="S94" s="12">
        <v>320000</v>
      </c>
      <c r="T94" s="12">
        <v>206000</v>
      </c>
      <c r="U94" s="69">
        <v>103272</v>
      </c>
      <c r="V94" s="12">
        <v>584055</v>
      </c>
      <c r="W94" s="43">
        <v>520980</v>
      </c>
      <c r="X94" s="72">
        <v>1213055</v>
      </c>
    </row>
    <row r="95" spans="1:24" ht="12.75">
      <c r="A95" s="254">
        <v>2</v>
      </c>
      <c r="B95" s="255">
        <v>16</v>
      </c>
      <c r="C95" s="255">
        <v>3</v>
      </c>
      <c r="D95" s="17">
        <v>2</v>
      </c>
      <c r="E95" s="17">
        <v>0</v>
      </c>
      <c r="F95" s="24"/>
      <c r="G95" s="22" t="s">
        <v>357</v>
      </c>
      <c r="H95" s="69">
        <v>24355434</v>
      </c>
      <c r="I95" s="12">
        <v>1899895</v>
      </c>
      <c r="J95" s="12">
        <v>12660099</v>
      </c>
      <c r="K95" s="12">
        <v>11137899</v>
      </c>
      <c r="L95" s="12">
        <v>455000</v>
      </c>
      <c r="M95" s="12">
        <v>57000</v>
      </c>
      <c r="N95" s="12">
        <v>3000</v>
      </c>
      <c r="O95" s="12">
        <v>20000</v>
      </c>
      <c r="P95" s="12">
        <v>0</v>
      </c>
      <c r="Q95" s="12">
        <v>800000</v>
      </c>
      <c r="R95" s="12">
        <v>5000</v>
      </c>
      <c r="S95" s="12">
        <v>53000</v>
      </c>
      <c r="T95" s="12">
        <v>65000</v>
      </c>
      <c r="U95" s="69">
        <v>64200</v>
      </c>
      <c r="V95" s="12">
        <v>284500</v>
      </c>
      <c r="W95" s="43">
        <v>153000</v>
      </c>
      <c r="X95" s="72">
        <v>9510940</v>
      </c>
    </row>
    <row r="96" spans="1:24" ht="12.75">
      <c r="A96" s="254">
        <v>2</v>
      </c>
      <c r="B96" s="255">
        <v>1</v>
      </c>
      <c r="C96" s="255">
        <v>3</v>
      </c>
      <c r="D96" s="17">
        <v>2</v>
      </c>
      <c r="E96" s="17">
        <v>0</v>
      </c>
      <c r="F96" s="24"/>
      <c r="G96" s="22" t="s">
        <v>358</v>
      </c>
      <c r="H96" s="69">
        <v>11042700.33</v>
      </c>
      <c r="I96" s="12">
        <v>1503052</v>
      </c>
      <c r="J96" s="12">
        <v>5307408.44</v>
      </c>
      <c r="K96" s="12">
        <v>4410223.44</v>
      </c>
      <c r="L96" s="12">
        <v>122593</v>
      </c>
      <c r="M96" s="12">
        <v>190800</v>
      </c>
      <c r="N96" s="12">
        <v>12000</v>
      </c>
      <c r="O96" s="12">
        <v>22000</v>
      </c>
      <c r="P96" s="12">
        <v>0</v>
      </c>
      <c r="Q96" s="12">
        <v>0</v>
      </c>
      <c r="R96" s="12">
        <v>33000</v>
      </c>
      <c r="S96" s="12">
        <v>65000</v>
      </c>
      <c r="T96" s="12">
        <v>92000</v>
      </c>
      <c r="U96" s="69">
        <v>359792</v>
      </c>
      <c r="V96" s="12">
        <v>1561500</v>
      </c>
      <c r="W96" s="43">
        <v>1520000</v>
      </c>
      <c r="X96" s="72">
        <v>2670739.89</v>
      </c>
    </row>
    <row r="97" spans="1:24" ht="12.75">
      <c r="A97" s="254">
        <v>2</v>
      </c>
      <c r="B97" s="255">
        <v>6</v>
      </c>
      <c r="C97" s="255">
        <v>5</v>
      </c>
      <c r="D97" s="17">
        <v>2</v>
      </c>
      <c r="E97" s="17">
        <v>0</v>
      </c>
      <c r="F97" s="24"/>
      <c r="G97" s="22" t="s">
        <v>359</v>
      </c>
      <c r="H97" s="69">
        <v>12755315</v>
      </c>
      <c r="I97" s="12">
        <v>1535078</v>
      </c>
      <c r="J97" s="12">
        <v>1621892</v>
      </c>
      <c r="K97" s="12">
        <v>1244934</v>
      </c>
      <c r="L97" s="12">
        <v>47424</v>
      </c>
      <c r="M97" s="12">
        <v>43300</v>
      </c>
      <c r="N97" s="12">
        <v>5000</v>
      </c>
      <c r="O97" s="12">
        <v>15000</v>
      </c>
      <c r="P97" s="12">
        <v>0</v>
      </c>
      <c r="Q97" s="12">
        <v>3500</v>
      </c>
      <c r="R97" s="12">
        <v>2200</v>
      </c>
      <c r="S97" s="12">
        <v>53000</v>
      </c>
      <c r="T97" s="12">
        <v>150500</v>
      </c>
      <c r="U97" s="69">
        <v>57034</v>
      </c>
      <c r="V97" s="12">
        <v>2093869</v>
      </c>
      <c r="W97" s="43">
        <v>1788425</v>
      </c>
      <c r="X97" s="72">
        <v>7504476</v>
      </c>
    </row>
    <row r="98" spans="1:24" ht="12.75">
      <c r="A98" s="254">
        <v>2</v>
      </c>
      <c r="B98" s="255">
        <v>4</v>
      </c>
      <c r="C98" s="255">
        <v>2</v>
      </c>
      <c r="D98" s="17">
        <v>2</v>
      </c>
      <c r="E98" s="17">
        <v>0</v>
      </c>
      <c r="F98" s="24"/>
      <c r="G98" s="22" t="s">
        <v>360</v>
      </c>
      <c r="H98" s="69">
        <v>4787405</v>
      </c>
      <c r="I98" s="12">
        <v>633636</v>
      </c>
      <c r="J98" s="12">
        <v>1418698</v>
      </c>
      <c r="K98" s="12">
        <v>726700</v>
      </c>
      <c r="L98" s="12">
        <v>326282</v>
      </c>
      <c r="M98" s="12">
        <v>39500</v>
      </c>
      <c r="N98" s="12">
        <v>6000</v>
      </c>
      <c r="O98" s="12">
        <v>11000</v>
      </c>
      <c r="P98" s="12">
        <v>0</v>
      </c>
      <c r="Q98" s="12">
        <v>27000</v>
      </c>
      <c r="R98" s="12">
        <v>1502</v>
      </c>
      <c r="S98" s="12">
        <v>35000</v>
      </c>
      <c r="T98" s="12">
        <v>40000</v>
      </c>
      <c r="U98" s="69">
        <v>205714</v>
      </c>
      <c r="V98" s="12">
        <v>335000</v>
      </c>
      <c r="W98" s="43">
        <v>169000</v>
      </c>
      <c r="X98" s="72">
        <v>2400071</v>
      </c>
    </row>
    <row r="99" spans="1:24" ht="12.75">
      <c r="A99" s="254">
        <v>2</v>
      </c>
      <c r="B99" s="255">
        <v>3</v>
      </c>
      <c r="C99" s="255">
        <v>3</v>
      </c>
      <c r="D99" s="17">
        <v>2</v>
      </c>
      <c r="E99" s="17">
        <v>0</v>
      </c>
      <c r="F99" s="24"/>
      <c r="G99" s="22" t="s">
        <v>361</v>
      </c>
      <c r="H99" s="69">
        <v>16367818</v>
      </c>
      <c r="I99" s="12">
        <v>3207683</v>
      </c>
      <c r="J99" s="12">
        <v>12047288</v>
      </c>
      <c r="K99" s="12">
        <v>7204558</v>
      </c>
      <c r="L99" s="12">
        <v>269631</v>
      </c>
      <c r="M99" s="12">
        <v>46440</v>
      </c>
      <c r="N99" s="12">
        <v>13000</v>
      </c>
      <c r="O99" s="12">
        <v>8700</v>
      </c>
      <c r="P99" s="12">
        <v>0</v>
      </c>
      <c r="Q99" s="12">
        <v>4200000</v>
      </c>
      <c r="R99" s="12">
        <v>3017</v>
      </c>
      <c r="S99" s="12">
        <v>63400</v>
      </c>
      <c r="T99" s="12">
        <v>135000</v>
      </c>
      <c r="U99" s="69">
        <v>103542</v>
      </c>
      <c r="V99" s="12">
        <v>52992</v>
      </c>
      <c r="W99" s="43">
        <v>8293</v>
      </c>
      <c r="X99" s="72">
        <v>1059855</v>
      </c>
    </row>
    <row r="100" spans="1:24" ht="12.75">
      <c r="A100" s="254">
        <v>2</v>
      </c>
      <c r="B100" s="255">
        <v>6</v>
      </c>
      <c r="C100" s="255">
        <v>6</v>
      </c>
      <c r="D100" s="17">
        <v>2</v>
      </c>
      <c r="E100" s="17">
        <v>0</v>
      </c>
      <c r="F100" s="24"/>
      <c r="G100" s="22" t="s">
        <v>362</v>
      </c>
      <c r="H100" s="69">
        <v>9825395</v>
      </c>
      <c r="I100" s="12">
        <v>3470540</v>
      </c>
      <c r="J100" s="12">
        <v>3456100</v>
      </c>
      <c r="K100" s="12">
        <v>2115000</v>
      </c>
      <c r="L100" s="12">
        <v>148000</v>
      </c>
      <c r="M100" s="12">
        <v>65500</v>
      </c>
      <c r="N100" s="12">
        <v>50000</v>
      </c>
      <c r="O100" s="12">
        <v>30000</v>
      </c>
      <c r="P100" s="12">
        <v>0</v>
      </c>
      <c r="Q100" s="12">
        <v>0</v>
      </c>
      <c r="R100" s="12">
        <v>11600</v>
      </c>
      <c r="S100" s="12">
        <v>66000</v>
      </c>
      <c r="T100" s="12">
        <v>350000</v>
      </c>
      <c r="U100" s="69">
        <v>620000</v>
      </c>
      <c r="V100" s="12">
        <v>2106000</v>
      </c>
      <c r="W100" s="43">
        <v>2000000</v>
      </c>
      <c r="X100" s="72">
        <v>792755</v>
      </c>
    </row>
    <row r="101" spans="1:24" ht="12.75">
      <c r="A101" s="254">
        <v>2</v>
      </c>
      <c r="B101" s="255">
        <v>23</v>
      </c>
      <c r="C101" s="255">
        <v>3</v>
      </c>
      <c r="D101" s="17">
        <v>2</v>
      </c>
      <c r="E101" s="17">
        <v>0</v>
      </c>
      <c r="F101" s="24"/>
      <c r="G101" s="22" t="s">
        <v>363</v>
      </c>
      <c r="H101" s="69">
        <v>7809570</v>
      </c>
      <c r="I101" s="12">
        <v>869505</v>
      </c>
      <c r="J101" s="12">
        <v>1752615</v>
      </c>
      <c r="K101" s="12">
        <v>775810</v>
      </c>
      <c r="L101" s="12">
        <v>701873</v>
      </c>
      <c r="M101" s="12">
        <v>82593</v>
      </c>
      <c r="N101" s="12">
        <v>1388</v>
      </c>
      <c r="O101" s="12">
        <v>10000</v>
      </c>
      <c r="P101" s="12">
        <v>0</v>
      </c>
      <c r="Q101" s="12">
        <v>0</v>
      </c>
      <c r="R101" s="12">
        <v>2494</v>
      </c>
      <c r="S101" s="12">
        <v>59432</v>
      </c>
      <c r="T101" s="12">
        <v>89000</v>
      </c>
      <c r="U101" s="69">
        <v>30025</v>
      </c>
      <c r="V101" s="12">
        <v>1694052</v>
      </c>
      <c r="W101" s="43">
        <v>1658400</v>
      </c>
      <c r="X101" s="72">
        <v>3493398</v>
      </c>
    </row>
    <row r="102" spans="1:24" ht="12.75">
      <c r="A102" s="254">
        <v>2</v>
      </c>
      <c r="B102" s="255">
        <v>24</v>
      </c>
      <c r="C102" s="255">
        <v>3</v>
      </c>
      <c r="D102" s="17">
        <v>2</v>
      </c>
      <c r="E102" s="17">
        <v>0</v>
      </c>
      <c r="F102" s="24"/>
      <c r="G102" s="22" t="s">
        <v>364</v>
      </c>
      <c r="H102" s="69">
        <v>12468679</v>
      </c>
      <c r="I102" s="12">
        <v>3081925</v>
      </c>
      <c r="J102" s="12">
        <v>7639974</v>
      </c>
      <c r="K102" s="12">
        <v>4279700</v>
      </c>
      <c r="L102" s="12">
        <v>347439</v>
      </c>
      <c r="M102" s="12">
        <v>218991</v>
      </c>
      <c r="N102" s="12">
        <v>10000</v>
      </c>
      <c r="O102" s="12">
        <v>27000</v>
      </c>
      <c r="P102" s="12">
        <v>0</v>
      </c>
      <c r="Q102" s="12">
        <v>1500000</v>
      </c>
      <c r="R102" s="12">
        <v>9000</v>
      </c>
      <c r="S102" s="12">
        <v>120000</v>
      </c>
      <c r="T102" s="12">
        <v>557258</v>
      </c>
      <c r="U102" s="69">
        <v>570586</v>
      </c>
      <c r="V102" s="12">
        <v>1328222</v>
      </c>
      <c r="W102" s="43">
        <v>1288596</v>
      </c>
      <c r="X102" s="72">
        <v>418558</v>
      </c>
    </row>
    <row r="103" spans="1:24" ht="12.75">
      <c r="A103" s="254">
        <v>2</v>
      </c>
      <c r="B103" s="255">
        <v>7</v>
      </c>
      <c r="C103" s="255">
        <v>2</v>
      </c>
      <c r="D103" s="17">
        <v>2</v>
      </c>
      <c r="E103" s="17">
        <v>0</v>
      </c>
      <c r="F103" s="24"/>
      <c r="G103" s="22" t="s">
        <v>321</v>
      </c>
      <c r="H103" s="69">
        <v>11564040</v>
      </c>
      <c r="I103" s="12">
        <v>3294576</v>
      </c>
      <c r="J103" s="12">
        <v>4471749</v>
      </c>
      <c r="K103" s="12">
        <v>3275584</v>
      </c>
      <c r="L103" s="12">
        <v>177954</v>
      </c>
      <c r="M103" s="12">
        <v>150399</v>
      </c>
      <c r="N103" s="12">
        <v>12000</v>
      </c>
      <c r="O103" s="12">
        <v>19935</v>
      </c>
      <c r="P103" s="12">
        <v>0</v>
      </c>
      <c r="Q103" s="12">
        <v>345000</v>
      </c>
      <c r="R103" s="12">
        <v>4000</v>
      </c>
      <c r="S103" s="12">
        <v>80000</v>
      </c>
      <c r="T103" s="12">
        <v>155000</v>
      </c>
      <c r="U103" s="69">
        <v>251877</v>
      </c>
      <c r="V103" s="12">
        <v>559300</v>
      </c>
      <c r="W103" s="43">
        <v>462000</v>
      </c>
      <c r="X103" s="72">
        <v>3238415</v>
      </c>
    </row>
    <row r="104" spans="1:24" ht="12.75">
      <c r="A104" s="254">
        <v>2</v>
      </c>
      <c r="B104" s="255">
        <v>8</v>
      </c>
      <c r="C104" s="255">
        <v>7</v>
      </c>
      <c r="D104" s="17">
        <v>2</v>
      </c>
      <c r="E104" s="17">
        <v>0</v>
      </c>
      <c r="F104" s="24"/>
      <c r="G104" s="22" t="s">
        <v>323</v>
      </c>
      <c r="H104" s="69">
        <v>17023199</v>
      </c>
      <c r="I104" s="12">
        <v>5244230</v>
      </c>
      <c r="J104" s="12">
        <v>9174206</v>
      </c>
      <c r="K104" s="12">
        <v>6399307</v>
      </c>
      <c r="L104" s="12">
        <v>1169501</v>
      </c>
      <c r="M104" s="12">
        <v>286609</v>
      </c>
      <c r="N104" s="12">
        <v>30000</v>
      </c>
      <c r="O104" s="12">
        <v>18000</v>
      </c>
      <c r="P104" s="12">
        <v>0</v>
      </c>
      <c r="Q104" s="12">
        <v>300000</v>
      </c>
      <c r="R104" s="12">
        <v>51000</v>
      </c>
      <c r="S104" s="12">
        <v>165000</v>
      </c>
      <c r="T104" s="12">
        <v>405000</v>
      </c>
      <c r="U104" s="69">
        <v>349789</v>
      </c>
      <c r="V104" s="12">
        <v>1651000</v>
      </c>
      <c r="W104" s="43">
        <v>1090000</v>
      </c>
      <c r="X104" s="72">
        <v>953763</v>
      </c>
    </row>
    <row r="105" spans="1:24" ht="12.75">
      <c r="A105" s="254">
        <v>2</v>
      </c>
      <c r="B105" s="255">
        <v>23</v>
      </c>
      <c r="C105" s="255">
        <v>5</v>
      </c>
      <c r="D105" s="17">
        <v>2</v>
      </c>
      <c r="E105" s="17">
        <v>0</v>
      </c>
      <c r="F105" s="24"/>
      <c r="G105" s="22" t="s">
        <v>365</v>
      </c>
      <c r="H105" s="69">
        <v>72262296</v>
      </c>
      <c r="I105" s="12">
        <v>24180573</v>
      </c>
      <c r="J105" s="12">
        <v>41044970</v>
      </c>
      <c r="K105" s="12">
        <v>31800000</v>
      </c>
      <c r="L105" s="12">
        <v>1780000</v>
      </c>
      <c r="M105" s="12">
        <v>554040</v>
      </c>
      <c r="N105" s="12">
        <v>50000</v>
      </c>
      <c r="O105" s="12">
        <v>0</v>
      </c>
      <c r="P105" s="12">
        <v>0</v>
      </c>
      <c r="Q105" s="12">
        <v>40000</v>
      </c>
      <c r="R105" s="12">
        <v>652580</v>
      </c>
      <c r="S105" s="12">
        <v>1340000</v>
      </c>
      <c r="T105" s="12">
        <v>3000000</v>
      </c>
      <c r="U105" s="69">
        <v>1828350</v>
      </c>
      <c r="V105" s="12">
        <v>4215713</v>
      </c>
      <c r="W105" s="43">
        <v>3002000</v>
      </c>
      <c r="X105" s="72">
        <v>2821040</v>
      </c>
    </row>
    <row r="106" spans="1:24" ht="12.75">
      <c r="A106" s="254">
        <v>2</v>
      </c>
      <c r="B106" s="255">
        <v>17</v>
      </c>
      <c r="C106" s="255">
        <v>2</v>
      </c>
      <c r="D106" s="17">
        <v>2</v>
      </c>
      <c r="E106" s="17">
        <v>0</v>
      </c>
      <c r="F106" s="24"/>
      <c r="G106" s="22" t="s">
        <v>366</v>
      </c>
      <c r="H106" s="69">
        <v>5971240</v>
      </c>
      <c r="I106" s="12">
        <v>1244828</v>
      </c>
      <c r="J106" s="12">
        <v>3934700</v>
      </c>
      <c r="K106" s="12">
        <v>1449000</v>
      </c>
      <c r="L106" s="12">
        <v>1188000</v>
      </c>
      <c r="M106" s="12">
        <v>40000</v>
      </c>
      <c r="N106" s="12">
        <v>5000</v>
      </c>
      <c r="O106" s="12">
        <v>8000</v>
      </c>
      <c r="P106" s="12">
        <v>0</v>
      </c>
      <c r="Q106" s="12">
        <v>400000</v>
      </c>
      <c r="R106" s="12">
        <v>565000</v>
      </c>
      <c r="S106" s="12">
        <v>54000</v>
      </c>
      <c r="T106" s="12">
        <v>50000</v>
      </c>
      <c r="U106" s="69">
        <v>175700</v>
      </c>
      <c r="V106" s="12">
        <v>230500</v>
      </c>
      <c r="W106" s="43">
        <v>200000</v>
      </c>
      <c r="X106" s="72">
        <v>561212</v>
      </c>
    </row>
    <row r="107" spans="1:24" ht="12.75">
      <c r="A107" s="254">
        <v>2</v>
      </c>
      <c r="B107" s="255">
        <v>18</v>
      </c>
      <c r="C107" s="255">
        <v>1</v>
      </c>
      <c r="D107" s="17">
        <v>2</v>
      </c>
      <c r="E107" s="17">
        <v>0</v>
      </c>
      <c r="F107" s="24"/>
      <c r="G107" s="22" t="s">
        <v>367</v>
      </c>
      <c r="H107" s="69">
        <v>7238803</v>
      </c>
      <c r="I107" s="12">
        <v>2212692</v>
      </c>
      <c r="J107" s="12">
        <v>4290761</v>
      </c>
      <c r="K107" s="12">
        <v>1985766</v>
      </c>
      <c r="L107" s="12">
        <v>1577785</v>
      </c>
      <c r="M107" s="12">
        <v>104292</v>
      </c>
      <c r="N107" s="12">
        <v>10000</v>
      </c>
      <c r="O107" s="12">
        <v>28000</v>
      </c>
      <c r="P107" s="12">
        <v>0</v>
      </c>
      <c r="Q107" s="12">
        <v>235000</v>
      </c>
      <c r="R107" s="12">
        <v>8675</v>
      </c>
      <c r="S107" s="12">
        <v>82500</v>
      </c>
      <c r="T107" s="12">
        <v>110000</v>
      </c>
      <c r="U107" s="69">
        <v>148743</v>
      </c>
      <c r="V107" s="12">
        <v>52000</v>
      </c>
      <c r="W107" s="43">
        <v>0</v>
      </c>
      <c r="X107" s="72">
        <v>683350</v>
      </c>
    </row>
    <row r="108" spans="1:24" ht="12.75">
      <c r="A108" s="254">
        <v>2</v>
      </c>
      <c r="B108" s="255">
        <v>3</v>
      </c>
      <c r="C108" s="255">
        <v>4</v>
      </c>
      <c r="D108" s="17">
        <v>2</v>
      </c>
      <c r="E108" s="17">
        <v>0</v>
      </c>
      <c r="F108" s="24"/>
      <c r="G108" s="22" t="s">
        <v>368</v>
      </c>
      <c r="H108" s="69">
        <v>5116720</v>
      </c>
      <c r="I108" s="12">
        <v>1564331</v>
      </c>
      <c r="J108" s="12">
        <v>2344769</v>
      </c>
      <c r="K108" s="12">
        <v>1495000</v>
      </c>
      <c r="L108" s="12">
        <v>361000</v>
      </c>
      <c r="M108" s="12">
        <v>17850</v>
      </c>
      <c r="N108" s="12">
        <v>10000</v>
      </c>
      <c r="O108" s="12">
        <v>6000</v>
      </c>
      <c r="P108" s="12">
        <v>0</v>
      </c>
      <c r="Q108" s="12">
        <v>165000</v>
      </c>
      <c r="R108" s="12">
        <v>7000</v>
      </c>
      <c r="S108" s="12">
        <v>48000</v>
      </c>
      <c r="T108" s="12">
        <v>121000</v>
      </c>
      <c r="U108" s="69">
        <v>113919</v>
      </c>
      <c r="V108" s="12">
        <v>400000</v>
      </c>
      <c r="W108" s="43">
        <v>280000</v>
      </c>
      <c r="X108" s="72">
        <v>807620</v>
      </c>
    </row>
    <row r="109" spans="1:24" ht="12.75">
      <c r="A109" s="254">
        <v>2</v>
      </c>
      <c r="B109" s="255">
        <v>13</v>
      </c>
      <c r="C109" s="255">
        <v>2</v>
      </c>
      <c r="D109" s="17">
        <v>2</v>
      </c>
      <c r="E109" s="17">
        <v>0</v>
      </c>
      <c r="F109" s="24"/>
      <c r="G109" s="22" t="s">
        <v>369</v>
      </c>
      <c r="H109" s="69">
        <v>18737812</v>
      </c>
      <c r="I109" s="12">
        <v>2985901</v>
      </c>
      <c r="J109" s="12">
        <v>5014412</v>
      </c>
      <c r="K109" s="12">
        <v>3550000</v>
      </c>
      <c r="L109" s="12">
        <v>344877</v>
      </c>
      <c r="M109" s="12">
        <v>311550</v>
      </c>
      <c r="N109" s="12">
        <v>20000</v>
      </c>
      <c r="O109" s="12">
        <v>20000</v>
      </c>
      <c r="P109" s="12">
        <v>0</v>
      </c>
      <c r="Q109" s="12">
        <v>420000</v>
      </c>
      <c r="R109" s="12">
        <v>18000</v>
      </c>
      <c r="S109" s="12">
        <v>100000</v>
      </c>
      <c r="T109" s="12">
        <v>11600</v>
      </c>
      <c r="U109" s="69">
        <v>218385</v>
      </c>
      <c r="V109" s="12">
        <v>753000</v>
      </c>
      <c r="W109" s="43">
        <v>580000</v>
      </c>
      <c r="X109" s="72">
        <v>9984499</v>
      </c>
    </row>
    <row r="110" spans="1:24" ht="12.75">
      <c r="A110" s="254">
        <v>2</v>
      </c>
      <c r="B110" s="255">
        <v>9</v>
      </c>
      <c r="C110" s="255">
        <v>3</v>
      </c>
      <c r="D110" s="17">
        <v>2</v>
      </c>
      <c r="E110" s="17">
        <v>0</v>
      </c>
      <c r="F110" s="24"/>
      <c r="G110" s="22" t="s">
        <v>370</v>
      </c>
      <c r="H110" s="69">
        <v>5079833</v>
      </c>
      <c r="I110" s="12">
        <v>1248533</v>
      </c>
      <c r="J110" s="12">
        <v>2932300</v>
      </c>
      <c r="K110" s="12">
        <v>2100000</v>
      </c>
      <c r="L110" s="12">
        <v>580000</v>
      </c>
      <c r="M110" s="12">
        <v>48000</v>
      </c>
      <c r="N110" s="12">
        <v>5000</v>
      </c>
      <c r="O110" s="12">
        <v>8800</v>
      </c>
      <c r="P110" s="12">
        <v>0</v>
      </c>
      <c r="Q110" s="12">
        <v>0</v>
      </c>
      <c r="R110" s="12">
        <v>30000</v>
      </c>
      <c r="S110" s="12">
        <v>38000</v>
      </c>
      <c r="T110" s="12">
        <v>60000</v>
      </c>
      <c r="U110" s="69">
        <v>62500</v>
      </c>
      <c r="V110" s="12">
        <v>390000</v>
      </c>
      <c r="W110" s="43">
        <v>350000</v>
      </c>
      <c r="X110" s="72">
        <v>509000</v>
      </c>
    </row>
    <row r="111" spans="1:24" ht="12.75">
      <c r="A111" s="254">
        <v>2</v>
      </c>
      <c r="B111" s="255">
        <v>9</v>
      </c>
      <c r="C111" s="255">
        <v>4</v>
      </c>
      <c r="D111" s="17">
        <v>2</v>
      </c>
      <c r="E111" s="17">
        <v>0</v>
      </c>
      <c r="F111" s="24"/>
      <c r="G111" s="22" t="s">
        <v>371</v>
      </c>
      <c r="H111" s="69">
        <v>10896718</v>
      </c>
      <c r="I111" s="12">
        <v>4160477</v>
      </c>
      <c r="J111" s="12">
        <v>5805999</v>
      </c>
      <c r="K111" s="12">
        <v>4443154</v>
      </c>
      <c r="L111" s="12">
        <v>525755</v>
      </c>
      <c r="M111" s="12">
        <v>131864</v>
      </c>
      <c r="N111" s="12">
        <v>0</v>
      </c>
      <c r="O111" s="12">
        <v>15000</v>
      </c>
      <c r="P111" s="12">
        <v>0</v>
      </c>
      <c r="Q111" s="12">
        <v>300000</v>
      </c>
      <c r="R111" s="12">
        <v>0</v>
      </c>
      <c r="S111" s="12">
        <v>72450</v>
      </c>
      <c r="T111" s="12">
        <v>207000</v>
      </c>
      <c r="U111" s="69">
        <v>110776</v>
      </c>
      <c r="V111" s="12">
        <v>873394</v>
      </c>
      <c r="W111" s="43">
        <v>800000</v>
      </c>
      <c r="X111" s="72">
        <v>56848</v>
      </c>
    </row>
    <row r="112" spans="1:24" ht="12.75">
      <c r="A112" s="254">
        <v>2</v>
      </c>
      <c r="B112" s="255">
        <v>9</v>
      </c>
      <c r="C112" s="255">
        <v>5</v>
      </c>
      <c r="D112" s="17">
        <v>2</v>
      </c>
      <c r="E112" s="17">
        <v>0</v>
      </c>
      <c r="F112" s="24"/>
      <c r="G112" s="22" t="s">
        <v>372</v>
      </c>
      <c r="H112" s="69">
        <v>11376797</v>
      </c>
      <c r="I112" s="12">
        <v>1699525</v>
      </c>
      <c r="J112" s="12">
        <v>5514700</v>
      </c>
      <c r="K112" s="12">
        <v>3700000</v>
      </c>
      <c r="L112" s="12">
        <v>864000</v>
      </c>
      <c r="M112" s="12">
        <v>71200</v>
      </c>
      <c r="N112" s="12">
        <v>5000</v>
      </c>
      <c r="O112" s="12">
        <v>12000</v>
      </c>
      <c r="P112" s="12">
        <v>0</v>
      </c>
      <c r="Q112" s="12">
        <v>300000</v>
      </c>
      <c r="R112" s="12">
        <v>12000</v>
      </c>
      <c r="S112" s="12">
        <v>67300</v>
      </c>
      <c r="T112" s="12">
        <v>151000</v>
      </c>
      <c r="U112" s="69">
        <v>332200</v>
      </c>
      <c r="V112" s="12">
        <v>1005000</v>
      </c>
      <c r="W112" s="43">
        <v>980000</v>
      </c>
      <c r="X112" s="72">
        <v>3157572</v>
      </c>
    </row>
    <row r="113" spans="1:24" ht="12.75">
      <c r="A113" s="254">
        <v>2</v>
      </c>
      <c r="B113" s="255">
        <v>8</v>
      </c>
      <c r="C113" s="255">
        <v>9</v>
      </c>
      <c r="D113" s="17">
        <v>2</v>
      </c>
      <c r="E113" s="17">
        <v>0</v>
      </c>
      <c r="F113" s="24"/>
      <c r="G113" s="22" t="s">
        <v>373</v>
      </c>
      <c r="H113" s="69">
        <v>4470197</v>
      </c>
      <c r="I113" s="12">
        <v>573784</v>
      </c>
      <c r="J113" s="12">
        <v>1970084</v>
      </c>
      <c r="K113" s="12">
        <v>963350</v>
      </c>
      <c r="L113" s="12">
        <v>11835</v>
      </c>
      <c r="M113" s="12">
        <v>4564</v>
      </c>
      <c r="N113" s="12">
        <v>18814</v>
      </c>
      <c r="O113" s="12">
        <v>4200</v>
      </c>
      <c r="P113" s="12">
        <v>0</v>
      </c>
      <c r="Q113" s="12">
        <v>350</v>
      </c>
      <c r="R113" s="12">
        <v>4260</v>
      </c>
      <c r="S113" s="12">
        <v>19800</v>
      </c>
      <c r="T113" s="12">
        <v>20140</v>
      </c>
      <c r="U113" s="69">
        <v>922771</v>
      </c>
      <c r="V113" s="12">
        <v>1410335</v>
      </c>
      <c r="W113" s="43">
        <v>1361335</v>
      </c>
      <c r="X113" s="72">
        <v>515994</v>
      </c>
    </row>
    <row r="114" spans="1:24" ht="12.75">
      <c r="A114" s="254">
        <v>2</v>
      </c>
      <c r="B114" s="255">
        <v>10</v>
      </c>
      <c r="C114" s="255">
        <v>4</v>
      </c>
      <c r="D114" s="17">
        <v>2</v>
      </c>
      <c r="E114" s="17">
        <v>0</v>
      </c>
      <c r="F114" s="24"/>
      <c r="G114" s="22" t="s">
        <v>326</v>
      </c>
      <c r="H114" s="69">
        <v>6241240</v>
      </c>
      <c r="I114" s="12">
        <v>1683035</v>
      </c>
      <c r="J114" s="12">
        <v>3602356</v>
      </c>
      <c r="K114" s="12">
        <v>2051253</v>
      </c>
      <c r="L114" s="12">
        <v>1063665</v>
      </c>
      <c r="M114" s="12">
        <v>110745</v>
      </c>
      <c r="N114" s="12">
        <v>20000</v>
      </c>
      <c r="O114" s="12">
        <v>12000</v>
      </c>
      <c r="P114" s="12">
        <v>0</v>
      </c>
      <c r="Q114" s="12">
        <v>17000</v>
      </c>
      <c r="R114" s="12">
        <v>33636</v>
      </c>
      <c r="S114" s="12">
        <v>60000</v>
      </c>
      <c r="T114" s="12">
        <v>142000</v>
      </c>
      <c r="U114" s="69">
        <v>92057</v>
      </c>
      <c r="V114" s="12">
        <v>332670</v>
      </c>
      <c r="W114" s="43">
        <v>319350</v>
      </c>
      <c r="X114" s="72">
        <v>623179</v>
      </c>
    </row>
    <row r="115" spans="1:24" ht="12.75">
      <c r="A115" s="254">
        <v>2</v>
      </c>
      <c r="B115" s="255">
        <v>11</v>
      </c>
      <c r="C115" s="255">
        <v>2</v>
      </c>
      <c r="D115" s="17">
        <v>2</v>
      </c>
      <c r="E115" s="17">
        <v>0</v>
      </c>
      <c r="F115" s="24"/>
      <c r="G115" s="22" t="s">
        <v>327</v>
      </c>
      <c r="H115" s="69">
        <v>33322467</v>
      </c>
      <c r="I115" s="12">
        <v>10754155</v>
      </c>
      <c r="J115" s="12">
        <v>21740100</v>
      </c>
      <c r="K115" s="12">
        <v>15100000</v>
      </c>
      <c r="L115" s="12">
        <v>730000</v>
      </c>
      <c r="M115" s="12">
        <v>275000</v>
      </c>
      <c r="N115" s="12">
        <v>20000</v>
      </c>
      <c r="O115" s="12">
        <v>45000</v>
      </c>
      <c r="P115" s="12">
        <v>0</v>
      </c>
      <c r="Q115" s="12">
        <v>4700000</v>
      </c>
      <c r="R115" s="12">
        <v>7500</v>
      </c>
      <c r="S115" s="12">
        <v>146600</v>
      </c>
      <c r="T115" s="12">
        <v>460000</v>
      </c>
      <c r="U115" s="69">
        <v>256000</v>
      </c>
      <c r="V115" s="12">
        <v>366000</v>
      </c>
      <c r="W115" s="43">
        <v>280000</v>
      </c>
      <c r="X115" s="72">
        <v>462212</v>
      </c>
    </row>
    <row r="116" spans="1:24" ht="12.75">
      <c r="A116" s="254">
        <v>2</v>
      </c>
      <c r="B116" s="255">
        <v>2</v>
      </c>
      <c r="C116" s="255">
        <v>6</v>
      </c>
      <c r="D116" s="17">
        <v>2</v>
      </c>
      <c r="E116" s="17">
        <v>0</v>
      </c>
      <c r="F116" s="24"/>
      <c r="G116" s="22" t="s">
        <v>374</v>
      </c>
      <c r="H116" s="69">
        <v>6333684.4</v>
      </c>
      <c r="I116" s="12">
        <v>2322305</v>
      </c>
      <c r="J116" s="12">
        <v>3179601</v>
      </c>
      <c r="K116" s="12">
        <v>1470169</v>
      </c>
      <c r="L116" s="12">
        <v>1203595</v>
      </c>
      <c r="M116" s="12">
        <v>109000</v>
      </c>
      <c r="N116" s="12">
        <v>13200</v>
      </c>
      <c r="O116" s="12">
        <v>25000</v>
      </c>
      <c r="P116" s="12">
        <v>0</v>
      </c>
      <c r="Q116" s="12">
        <v>4000</v>
      </c>
      <c r="R116" s="12">
        <v>40155</v>
      </c>
      <c r="S116" s="12">
        <v>107000</v>
      </c>
      <c r="T116" s="12">
        <v>91200</v>
      </c>
      <c r="U116" s="69">
        <v>116282</v>
      </c>
      <c r="V116" s="12">
        <v>505399</v>
      </c>
      <c r="W116" s="43">
        <v>484150</v>
      </c>
      <c r="X116" s="72">
        <v>326379.4</v>
      </c>
    </row>
    <row r="117" spans="1:24" ht="12.75">
      <c r="A117" s="254">
        <v>2</v>
      </c>
      <c r="B117" s="255">
        <v>18</v>
      </c>
      <c r="C117" s="255">
        <v>2</v>
      </c>
      <c r="D117" s="17">
        <v>2</v>
      </c>
      <c r="E117" s="17">
        <v>0</v>
      </c>
      <c r="F117" s="24"/>
      <c r="G117" s="22" t="s">
        <v>375</v>
      </c>
      <c r="H117" s="69">
        <v>10029777</v>
      </c>
      <c r="I117" s="12">
        <v>2476908</v>
      </c>
      <c r="J117" s="12">
        <v>2019079</v>
      </c>
      <c r="K117" s="12">
        <v>1071057</v>
      </c>
      <c r="L117" s="12">
        <v>424007</v>
      </c>
      <c r="M117" s="12">
        <v>120401</v>
      </c>
      <c r="N117" s="12">
        <v>10000</v>
      </c>
      <c r="O117" s="12">
        <v>15000</v>
      </c>
      <c r="P117" s="12">
        <v>0</v>
      </c>
      <c r="Q117" s="12">
        <v>20000</v>
      </c>
      <c r="R117" s="12">
        <v>4500</v>
      </c>
      <c r="S117" s="12">
        <v>80000</v>
      </c>
      <c r="T117" s="12">
        <v>106000</v>
      </c>
      <c r="U117" s="69">
        <v>168114</v>
      </c>
      <c r="V117" s="12">
        <v>854140</v>
      </c>
      <c r="W117" s="43">
        <v>704140</v>
      </c>
      <c r="X117" s="72">
        <v>4679650</v>
      </c>
    </row>
    <row r="118" spans="1:24" ht="12.75">
      <c r="A118" s="254">
        <v>2</v>
      </c>
      <c r="B118" s="255">
        <v>19</v>
      </c>
      <c r="C118" s="255">
        <v>5</v>
      </c>
      <c r="D118" s="17">
        <v>2</v>
      </c>
      <c r="E118" s="17">
        <v>0</v>
      </c>
      <c r="F118" s="24"/>
      <c r="G118" s="22" t="s">
        <v>376</v>
      </c>
      <c r="H118" s="69">
        <v>6593001</v>
      </c>
      <c r="I118" s="12">
        <v>1950803</v>
      </c>
      <c r="J118" s="12">
        <v>3699205</v>
      </c>
      <c r="K118" s="12">
        <v>1700000</v>
      </c>
      <c r="L118" s="12">
        <v>790000</v>
      </c>
      <c r="M118" s="12">
        <v>125000</v>
      </c>
      <c r="N118" s="12">
        <v>6000</v>
      </c>
      <c r="O118" s="12">
        <v>12000</v>
      </c>
      <c r="P118" s="12">
        <v>0</v>
      </c>
      <c r="Q118" s="12">
        <v>600000</v>
      </c>
      <c r="R118" s="12">
        <v>40000</v>
      </c>
      <c r="S118" s="12">
        <v>130000</v>
      </c>
      <c r="T118" s="12">
        <v>108000</v>
      </c>
      <c r="U118" s="69">
        <v>188205</v>
      </c>
      <c r="V118" s="12">
        <v>875148</v>
      </c>
      <c r="W118" s="43">
        <v>800000</v>
      </c>
      <c r="X118" s="72">
        <v>67845</v>
      </c>
    </row>
    <row r="119" spans="1:24" ht="12.75">
      <c r="A119" s="254">
        <v>2</v>
      </c>
      <c r="B119" s="255">
        <v>7</v>
      </c>
      <c r="C119" s="255">
        <v>4</v>
      </c>
      <c r="D119" s="17">
        <v>2</v>
      </c>
      <c r="E119" s="17">
        <v>0</v>
      </c>
      <c r="F119" s="24"/>
      <c r="G119" s="22" t="s">
        <v>377</v>
      </c>
      <c r="H119" s="69">
        <v>12738405</v>
      </c>
      <c r="I119" s="12">
        <v>1308871</v>
      </c>
      <c r="J119" s="12">
        <v>1841000</v>
      </c>
      <c r="K119" s="12">
        <v>1515000</v>
      </c>
      <c r="L119" s="12">
        <v>60000</v>
      </c>
      <c r="M119" s="12">
        <v>35000</v>
      </c>
      <c r="N119" s="12">
        <v>2000</v>
      </c>
      <c r="O119" s="12">
        <v>12000</v>
      </c>
      <c r="P119" s="12">
        <v>0</v>
      </c>
      <c r="Q119" s="12">
        <v>3000</v>
      </c>
      <c r="R119" s="12">
        <v>13000</v>
      </c>
      <c r="S119" s="12">
        <v>50000</v>
      </c>
      <c r="T119" s="12">
        <v>61000</v>
      </c>
      <c r="U119" s="69">
        <v>90000</v>
      </c>
      <c r="V119" s="12">
        <v>379000</v>
      </c>
      <c r="W119" s="43">
        <v>344000</v>
      </c>
      <c r="X119" s="72">
        <v>9209534</v>
      </c>
    </row>
    <row r="120" spans="1:24" ht="12.75">
      <c r="A120" s="254">
        <v>2</v>
      </c>
      <c r="B120" s="255">
        <v>5</v>
      </c>
      <c r="C120" s="255">
        <v>3</v>
      </c>
      <c r="D120" s="17">
        <v>2</v>
      </c>
      <c r="E120" s="17">
        <v>0</v>
      </c>
      <c r="F120" s="24"/>
      <c r="G120" s="22" t="s">
        <v>378</v>
      </c>
      <c r="H120" s="69">
        <v>7280745</v>
      </c>
      <c r="I120" s="12">
        <v>1275965</v>
      </c>
      <c r="J120" s="12">
        <v>4178500</v>
      </c>
      <c r="K120" s="12">
        <v>2200000</v>
      </c>
      <c r="L120" s="12">
        <v>720000</v>
      </c>
      <c r="M120" s="12">
        <v>110000</v>
      </c>
      <c r="N120" s="12">
        <v>2000</v>
      </c>
      <c r="O120" s="12">
        <v>12000</v>
      </c>
      <c r="P120" s="12">
        <v>0</v>
      </c>
      <c r="Q120" s="12">
        <v>870000</v>
      </c>
      <c r="R120" s="12">
        <v>0</v>
      </c>
      <c r="S120" s="12">
        <v>70000</v>
      </c>
      <c r="T120" s="12">
        <v>60000</v>
      </c>
      <c r="U120" s="69">
        <v>134500</v>
      </c>
      <c r="V120" s="12">
        <v>872000</v>
      </c>
      <c r="W120" s="43">
        <v>747000</v>
      </c>
      <c r="X120" s="72">
        <v>954280</v>
      </c>
    </row>
    <row r="121" spans="1:24" ht="12.75">
      <c r="A121" s="254">
        <v>2</v>
      </c>
      <c r="B121" s="255">
        <v>23</v>
      </c>
      <c r="C121" s="255">
        <v>6</v>
      </c>
      <c r="D121" s="17">
        <v>2</v>
      </c>
      <c r="E121" s="17">
        <v>0</v>
      </c>
      <c r="F121" s="24"/>
      <c r="G121" s="22" t="s">
        <v>379</v>
      </c>
      <c r="H121" s="69">
        <v>6177376.87</v>
      </c>
      <c r="I121" s="12">
        <v>1257655</v>
      </c>
      <c r="J121" s="12">
        <v>4088689.49</v>
      </c>
      <c r="K121" s="12">
        <v>2479043.49</v>
      </c>
      <c r="L121" s="12">
        <v>729770</v>
      </c>
      <c r="M121" s="12">
        <v>60000</v>
      </c>
      <c r="N121" s="12">
        <v>17000</v>
      </c>
      <c r="O121" s="12">
        <v>12000</v>
      </c>
      <c r="P121" s="12">
        <v>0</v>
      </c>
      <c r="Q121" s="12">
        <v>460000</v>
      </c>
      <c r="R121" s="12">
        <v>4198</v>
      </c>
      <c r="S121" s="12">
        <v>78000</v>
      </c>
      <c r="T121" s="12">
        <v>123100</v>
      </c>
      <c r="U121" s="69">
        <v>125578</v>
      </c>
      <c r="V121" s="12">
        <v>660650</v>
      </c>
      <c r="W121" s="43">
        <v>540000</v>
      </c>
      <c r="X121" s="72">
        <v>170382.38</v>
      </c>
    </row>
    <row r="122" spans="1:24" ht="12.75">
      <c r="A122" s="254">
        <v>2</v>
      </c>
      <c r="B122" s="255">
        <v>18</v>
      </c>
      <c r="C122" s="255">
        <v>3</v>
      </c>
      <c r="D122" s="17">
        <v>2</v>
      </c>
      <c r="E122" s="17">
        <v>0</v>
      </c>
      <c r="F122" s="24"/>
      <c r="G122" s="22" t="s">
        <v>380</v>
      </c>
      <c r="H122" s="69">
        <v>24821362.71</v>
      </c>
      <c r="I122" s="12">
        <v>7502506</v>
      </c>
      <c r="J122" s="12">
        <v>9844826.02</v>
      </c>
      <c r="K122" s="12">
        <v>5976167</v>
      </c>
      <c r="L122" s="12">
        <v>1315000</v>
      </c>
      <c r="M122" s="12">
        <v>1003059</v>
      </c>
      <c r="N122" s="12">
        <v>55000</v>
      </c>
      <c r="O122" s="12">
        <v>50000</v>
      </c>
      <c r="P122" s="12">
        <v>0</v>
      </c>
      <c r="Q122" s="12">
        <v>150000</v>
      </c>
      <c r="R122" s="12">
        <v>23000</v>
      </c>
      <c r="S122" s="12">
        <v>219000</v>
      </c>
      <c r="T122" s="12">
        <v>653000.02</v>
      </c>
      <c r="U122" s="69">
        <v>400600</v>
      </c>
      <c r="V122" s="12">
        <v>5248029</v>
      </c>
      <c r="W122" s="43">
        <v>5134146</v>
      </c>
      <c r="X122" s="72">
        <v>2226001.69</v>
      </c>
    </row>
    <row r="123" spans="1:24" ht="12.75">
      <c r="A123" s="254">
        <v>2</v>
      </c>
      <c r="B123" s="255">
        <v>9</v>
      </c>
      <c r="C123" s="255">
        <v>6</v>
      </c>
      <c r="D123" s="17">
        <v>2</v>
      </c>
      <c r="E123" s="17">
        <v>0</v>
      </c>
      <c r="F123" s="24"/>
      <c r="G123" s="22" t="s">
        <v>381</v>
      </c>
      <c r="H123" s="69">
        <v>7059155</v>
      </c>
      <c r="I123" s="12">
        <v>2545930</v>
      </c>
      <c r="J123" s="12">
        <v>2357433</v>
      </c>
      <c r="K123" s="12">
        <v>1410983</v>
      </c>
      <c r="L123" s="12">
        <v>463948</v>
      </c>
      <c r="M123" s="12">
        <v>167529</v>
      </c>
      <c r="N123" s="12">
        <v>10000</v>
      </c>
      <c r="O123" s="12">
        <v>30000</v>
      </c>
      <c r="P123" s="12">
        <v>0</v>
      </c>
      <c r="Q123" s="12">
        <v>0</v>
      </c>
      <c r="R123" s="12">
        <v>5800</v>
      </c>
      <c r="S123" s="12">
        <v>67500</v>
      </c>
      <c r="T123" s="12">
        <v>170000</v>
      </c>
      <c r="U123" s="69">
        <v>31673</v>
      </c>
      <c r="V123" s="12">
        <v>1028000</v>
      </c>
      <c r="W123" s="43">
        <v>948500</v>
      </c>
      <c r="X123" s="72">
        <v>1127792</v>
      </c>
    </row>
    <row r="124" spans="1:24" ht="12.75">
      <c r="A124" s="254">
        <v>2</v>
      </c>
      <c r="B124" s="255">
        <v>5</v>
      </c>
      <c r="C124" s="255">
        <v>4</v>
      </c>
      <c r="D124" s="17">
        <v>2</v>
      </c>
      <c r="E124" s="17">
        <v>0</v>
      </c>
      <c r="F124" s="24"/>
      <c r="G124" s="22" t="s">
        <v>382</v>
      </c>
      <c r="H124" s="69">
        <v>5962812</v>
      </c>
      <c r="I124" s="12">
        <v>1646481</v>
      </c>
      <c r="J124" s="12">
        <v>2463800</v>
      </c>
      <c r="K124" s="12">
        <v>1070000</v>
      </c>
      <c r="L124" s="12">
        <v>900000</v>
      </c>
      <c r="M124" s="12">
        <v>70500</v>
      </c>
      <c r="N124" s="12">
        <v>15600</v>
      </c>
      <c r="O124" s="12">
        <v>14000</v>
      </c>
      <c r="P124" s="12">
        <v>0</v>
      </c>
      <c r="Q124" s="12">
        <v>45000</v>
      </c>
      <c r="R124" s="12">
        <v>750</v>
      </c>
      <c r="S124" s="12">
        <v>63300</v>
      </c>
      <c r="T124" s="12">
        <v>69300</v>
      </c>
      <c r="U124" s="69">
        <v>215350</v>
      </c>
      <c r="V124" s="12">
        <v>1270131</v>
      </c>
      <c r="W124" s="43">
        <v>1270131</v>
      </c>
      <c r="X124" s="72">
        <v>582400</v>
      </c>
    </row>
    <row r="125" spans="1:24" ht="12.75">
      <c r="A125" s="254">
        <v>2</v>
      </c>
      <c r="B125" s="255">
        <v>6</v>
      </c>
      <c r="C125" s="255">
        <v>7</v>
      </c>
      <c r="D125" s="17">
        <v>2</v>
      </c>
      <c r="E125" s="17">
        <v>0</v>
      </c>
      <c r="F125" s="24"/>
      <c r="G125" s="22" t="s">
        <v>383</v>
      </c>
      <c r="H125" s="69">
        <v>15510320</v>
      </c>
      <c r="I125" s="12">
        <v>4031184</v>
      </c>
      <c r="J125" s="12">
        <v>9172645</v>
      </c>
      <c r="K125" s="12">
        <v>6646645</v>
      </c>
      <c r="L125" s="12">
        <v>110000</v>
      </c>
      <c r="M125" s="12">
        <v>190000</v>
      </c>
      <c r="N125" s="12">
        <v>50000</v>
      </c>
      <c r="O125" s="12">
        <v>40000</v>
      </c>
      <c r="P125" s="12">
        <v>0</v>
      </c>
      <c r="Q125" s="12">
        <v>0</v>
      </c>
      <c r="R125" s="12">
        <v>35000</v>
      </c>
      <c r="S125" s="12">
        <v>140000</v>
      </c>
      <c r="T125" s="12">
        <v>352000</v>
      </c>
      <c r="U125" s="69">
        <v>1609000</v>
      </c>
      <c r="V125" s="12">
        <v>1952000</v>
      </c>
      <c r="W125" s="43">
        <v>1200000</v>
      </c>
      <c r="X125" s="72">
        <v>354491</v>
      </c>
    </row>
    <row r="126" spans="1:24" ht="12.75">
      <c r="A126" s="254">
        <v>2</v>
      </c>
      <c r="B126" s="255">
        <v>4</v>
      </c>
      <c r="C126" s="255">
        <v>3</v>
      </c>
      <c r="D126" s="17">
        <v>2</v>
      </c>
      <c r="E126" s="17">
        <v>0</v>
      </c>
      <c r="F126" s="24"/>
      <c r="G126" s="22" t="s">
        <v>384</v>
      </c>
      <c r="H126" s="69">
        <v>4273895</v>
      </c>
      <c r="I126" s="12">
        <v>1299897</v>
      </c>
      <c r="J126" s="12">
        <v>2748518</v>
      </c>
      <c r="K126" s="12">
        <v>1460405</v>
      </c>
      <c r="L126" s="12">
        <v>714967</v>
      </c>
      <c r="M126" s="12">
        <v>19643</v>
      </c>
      <c r="N126" s="12">
        <v>10000</v>
      </c>
      <c r="O126" s="12">
        <v>9000</v>
      </c>
      <c r="P126" s="12">
        <v>0</v>
      </c>
      <c r="Q126" s="12">
        <v>190000</v>
      </c>
      <c r="R126" s="12">
        <v>0</v>
      </c>
      <c r="S126" s="12">
        <v>69000</v>
      </c>
      <c r="T126" s="12">
        <v>50500</v>
      </c>
      <c r="U126" s="69">
        <v>225003</v>
      </c>
      <c r="V126" s="12">
        <v>156570</v>
      </c>
      <c r="W126" s="43">
        <v>107970</v>
      </c>
      <c r="X126" s="72">
        <v>68910</v>
      </c>
    </row>
    <row r="127" spans="1:24" ht="12.75">
      <c r="A127" s="254">
        <v>2</v>
      </c>
      <c r="B127" s="255">
        <v>8</v>
      </c>
      <c r="C127" s="255">
        <v>11</v>
      </c>
      <c r="D127" s="17">
        <v>2</v>
      </c>
      <c r="E127" s="17">
        <v>0</v>
      </c>
      <c r="F127" s="24"/>
      <c r="G127" s="22" t="s">
        <v>328</v>
      </c>
      <c r="H127" s="69">
        <v>15978834.1</v>
      </c>
      <c r="I127" s="12">
        <v>4398870</v>
      </c>
      <c r="J127" s="12">
        <v>8556700</v>
      </c>
      <c r="K127" s="12">
        <v>5190000</v>
      </c>
      <c r="L127" s="12">
        <v>184000</v>
      </c>
      <c r="M127" s="12">
        <v>157000</v>
      </c>
      <c r="N127" s="12">
        <v>60000</v>
      </c>
      <c r="O127" s="12">
        <v>50000</v>
      </c>
      <c r="P127" s="12">
        <v>0</v>
      </c>
      <c r="Q127" s="12">
        <v>2273600</v>
      </c>
      <c r="R127" s="12">
        <v>0</v>
      </c>
      <c r="S127" s="12">
        <v>180000</v>
      </c>
      <c r="T127" s="12">
        <v>260000</v>
      </c>
      <c r="U127" s="69">
        <v>202100</v>
      </c>
      <c r="V127" s="12">
        <v>2483461</v>
      </c>
      <c r="W127" s="43">
        <v>2197461</v>
      </c>
      <c r="X127" s="72">
        <v>539803.1</v>
      </c>
    </row>
    <row r="128" spans="1:24" ht="12.75">
      <c r="A128" s="254">
        <v>2</v>
      </c>
      <c r="B128" s="255">
        <v>14</v>
      </c>
      <c r="C128" s="255">
        <v>6</v>
      </c>
      <c r="D128" s="17">
        <v>2</v>
      </c>
      <c r="E128" s="17">
        <v>0</v>
      </c>
      <c r="F128" s="24"/>
      <c r="G128" s="22" t="s">
        <v>329</v>
      </c>
      <c r="H128" s="69">
        <v>18220640.72</v>
      </c>
      <c r="I128" s="12">
        <v>4672235</v>
      </c>
      <c r="J128" s="12">
        <v>8505413.22</v>
      </c>
      <c r="K128" s="12">
        <v>5427064.22</v>
      </c>
      <c r="L128" s="12">
        <v>1305463</v>
      </c>
      <c r="M128" s="12">
        <v>293931</v>
      </c>
      <c r="N128" s="12">
        <v>20000</v>
      </c>
      <c r="O128" s="12">
        <v>35000</v>
      </c>
      <c r="P128" s="12">
        <v>0</v>
      </c>
      <c r="Q128" s="12">
        <v>30000</v>
      </c>
      <c r="R128" s="12">
        <v>35000</v>
      </c>
      <c r="S128" s="12">
        <v>160000</v>
      </c>
      <c r="T128" s="12">
        <v>405000</v>
      </c>
      <c r="U128" s="69">
        <v>793955</v>
      </c>
      <c r="V128" s="12">
        <v>4645000</v>
      </c>
      <c r="W128" s="43">
        <v>4500000</v>
      </c>
      <c r="X128" s="72">
        <v>397992.5</v>
      </c>
    </row>
    <row r="129" spans="1:24" ht="12.75">
      <c r="A129" s="254">
        <v>2</v>
      </c>
      <c r="B129" s="255">
        <v>15</v>
      </c>
      <c r="C129" s="255">
        <v>4</v>
      </c>
      <c r="D129" s="17">
        <v>2</v>
      </c>
      <c r="E129" s="17">
        <v>0</v>
      </c>
      <c r="F129" s="24"/>
      <c r="G129" s="22" t="s">
        <v>330</v>
      </c>
      <c r="H129" s="69">
        <v>27213608</v>
      </c>
      <c r="I129" s="12">
        <v>6289749</v>
      </c>
      <c r="J129" s="12">
        <v>11182585</v>
      </c>
      <c r="K129" s="12">
        <v>6354725</v>
      </c>
      <c r="L129" s="12">
        <v>1461102</v>
      </c>
      <c r="M129" s="12">
        <v>308629</v>
      </c>
      <c r="N129" s="12">
        <v>45000</v>
      </c>
      <c r="O129" s="12">
        <v>30000</v>
      </c>
      <c r="P129" s="12">
        <v>0</v>
      </c>
      <c r="Q129" s="12">
        <v>98000</v>
      </c>
      <c r="R129" s="12">
        <v>95000</v>
      </c>
      <c r="S129" s="12">
        <v>144000</v>
      </c>
      <c r="T129" s="12">
        <v>280000</v>
      </c>
      <c r="U129" s="69">
        <v>2366129</v>
      </c>
      <c r="V129" s="12">
        <v>7542100</v>
      </c>
      <c r="W129" s="43">
        <v>7095000</v>
      </c>
      <c r="X129" s="72">
        <v>2199174</v>
      </c>
    </row>
    <row r="130" spans="1:24" ht="12.75">
      <c r="A130" s="254">
        <v>2</v>
      </c>
      <c r="B130" s="255">
        <v>1</v>
      </c>
      <c r="C130" s="255">
        <v>5</v>
      </c>
      <c r="D130" s="17">
        <v>2</v>
      </c>
      <c r="E130" s="17">
        <v>0</v>
      </c>
      <c r="F130" s="24"/>
      <c r="G130" s="22" t="s">
        <v>385</v>
      </c>
      <c r="H130" s="69">
        <v>14047892</v>
      </c>
      <c r="I130" s="12">
        <v>2706460</v>
      </c>
      <c r="J130" s="12">
        <v>9936972</v>
      </c>
      <c r="K130" s="12">
        <v>8178200</v>
      </c>
      <c r="L130" s="12">
        <v>78500</v>
      </c>
      <c r="M130" s="12">
        <v>176500</v>
      </c>
      <c r="N130" s="12">
        <v>12000</v>
      </c>
      <c r="O130" s="12">
        <v>24000</v>
      </c>
      <c r="P130" s="12">
        <v>0</v>
      </c>
      <c r="Q130" s="12">
        <v>180000</v>
      </c>
      <c r="R130" s="12">
        <v>1780</v>
      </c>
      <c r="S130" s="12">
        <v>130000</v>
      </c>
      <c r="T130" s="12">
        <v>81500</v>
      </c>
      <c r="U130" s="69">
        <v>1074492</v>
      </c>
      <c r="V130" s="12">
        <v>902100</v>
      </c>
      <c r="W130" s="43">
        <v>734000</v>
      </c>
      <c r="X130" s="72">
        <v>502360</v>
      </c>
    </row>
    <row r="131" spans="1:24" ht="12.75">
      <c r="A131" s="254">
        <v>2</v>
      </c>
      <c r="B131" s="255">
        <v>5</v>
      </c>
      <c r="C131" s="255">
        <v>5</v>
      </c>
      <c r="D131" s="17">
        <v>2</v>
      </c>
      <c r="E131" s="17">
        <v>0</v>
      </c>
      <c r="F131" s="24"/>
      <c r="G131" s="22" t="s">
        <v>386</v>
      </c>
      <c r="H131" s="69">
        <v>4736034</v>
      </c>
      <c r="I131" s="12">
        <v>998861</v>
      </c>
      <c r="J131" s="12">
        <v>1938018</v>
      </c>
      <c r="K131" s="12">
        <v>888000</v>
      </c>
      <c r="L131" s="12">
        <v>801444</v>
      </c>
      <c r="M131" s="12">
        <v>60832</v>
      </c>
      <c r="N131" s="12">
        <v>6000</v>
      </c>
      <c r="O131" s="12">
        <v>12000</v>
      </c>
      <c r="P131" s="12">
        <v>0</v>
      </c>
      <c r="Q131" s="12">
        <v>3000</v>
      </c>
      <c r="R131" s="12">
        <v>1280</v>
      </c>
      <c r="S131" s="12">
        <v>54075</v>
      </c>
      <c r="T131" s="12">
        <v>50000</v>
      </c>
      <c r="U131" s="69">
        <v>61387</v>
      </c>
      <c r="V131" s="12">
        <v>1226223</v>
      </c>
      <c r="W131" s="43">
        <v>1139023</v>
      </c>
      <c r="X131" s="72">
        <v>572932</v>
      </c>
    </row>
    <row r="132" spans="1:24" ht="12.75">
      <c r="A132" s="254">
        <v>2</v>
      </c>
      <c r="B132" s="255">
        <v>3</v>
      </c>
      <c r="C132" s="255">
        <v>5</v>
      </c>
      <c r="D132" s="17">
        <v>2</v>
      </c>
      <c r="E132" s="17">
        <v>0</v>
      </c>
      <c r="F132" s="24"/>
      <c r="G132" s="22" t="s">
        <v>387</v>
      </c>
      <c r="H132" s="69">
        <v>2073008</v>
      </c>
      <c r="I132" s="12">
        <v>558919</v>
      </c>
      <c r="J132" s="12">
        <v>1011791</v>
      </c>
      <c r="K132" s="12">
        <v>571000</v>
      </c>
      <c r="L132" s="12">
        <v>360000</v>
      </c>
      <c r="M132" s="12">
        <v>4991</v>
      </c>
      <c r="N132" s="12">
        <v>1000</v>
      </c>
      <c r="O132" s="12">
        <v>10000</v>
      </c>
      <c r="P132" s="12">
        <v>0</v>
      </c>
      <c r="Q132" s="12">
        <v>0</v>
      </c>
      <c r="R132" s="12">
        <v>0</v>
      </c>
      <c r="S132" s="12">
        <v>25000</v>
      </c>
      <c r="T132" s="12">
        <v>20000</v>
      </c>
      <c r="U132" s="69">
        <v>19800</v>
      </c>
      <c r="V132" s="12">
        <v>83550</v>
      </c>
      <c r="W132" s="43">
        <v>50029</v>
      </c>
      <c r="X132" s="72">
        <v>418748</v>
      </c>
    </row>
    <row r="133" spans="1:24" ht="12.75">
      <c r="A133" s="254">
        <v>2</v>
      </c>
      <c r="B133" s="255">
        <v>26</v>
      </c>
      <c r="C133" s="255">
        <v>3</v>
      </c>
      <c r="D133" s="17">
        <v>2</v>
      </c>
      <c r="E133" s="17">
        <v>0</v>
      </c>
      <c r="F133" s="24"/>
      <c r="G133" s="22" t="s">
        <v>388</v>
      </c>
      <c r="H133" s="69">
        <v>4708981.5</v>
      </c>
      <c r="I133" s="12">
        <v>1269092</v>
      </c>
      <c r="J133" s="12">
        <v>2491216.5</v>
      </c>
      <c r="K133" s="12">
        <v>850787</v>
      </c>
      <c r="L133" s="12">
        <v>718636</v>
      </c>
      <c r="M133" s="12">
        <v>81767</v>
      </c>
      <c r="N133" s="12">
        <v>2000</v>
      </c>
      <c r="O133" s="12">
        <v>5000</v>
      </c>
      <c r="P133" s="12">
        <v>0</v>
      </c>
      <c r="Q133" s="12">
        <v>26000</v>
      </c>
      <c r="R133" s="12">
        <v>2499.5</v>
      </c>
      <c r="S133" s="12">
        <v>60000</v>
      </c>
      <c r="T133" s="12">
        <v>40000</v>
      </c>
      <c r="U133" s="69">
        <v>704527</v>
      </c>
      <c r="V133" s="12">
        <v>892803</v>
      </c>
      <c r="W133" s="43">
        <v>807803</v>
      </c>
      <c r="X133" s="72">
        <v>55870</v>
      </c>
    </row>
    <row r="134" spans="1:24" ht="12.75">
      <c r="A134" s="254">
        <v>2</v>
      </c>
      <c r="B134" s="255">
        <v>10</v>
      </c>
      <c r="C134" s="255">
        <v>6</v>
      </c>
      <c r="D134" s="17">
        <v>2</v>
      </c>
      <c r="E134" s="17">
        <v>0</v>
      </c>
      <c r="F134" s="24"/>
      <c r="G134" s="22" t="s">
        <v>389</v>
      </c>
      <c r="H134" s="69">
        <v>2794459</v>
      </c>
      <c r="I134" s="12">
        <v>481534</v>
      </c>
      <c r="J134" s="12">
        <v>1690565</v>
      </c>
      <c r="K134" s="12">
        <v>1073753</v>
      </c>
      <c r="L134" s="12">
        <v>216205</v>
      </c>
      <c r="M134" s="12">
        <v>2570</v>
      </c>
      <c r="N134" s="12">
        <v>1000</v>
      </c>
      <c r="O134" s="12">
        <v>3000</v>
      </c>
      <c r="P134" s="12">
        <v>0</v>
      </c>
      <c r="Q134" s="12">
        <v>242938</v>
      </c>
      <c r="R134" s="12">
        <v>2800</v>
      </c>
      <c r="S134" s="12">
        <v>24811</v>
      </c>
      <c r="T134" s="12">
        <v>25150</v>
      </c>
      <c r="U134" s="69">
        <v>98338</v>
      </c>
      <c r="V134" s="12">
        <v>45450</v>
      </c>
      <c r="W134" s="43">
        <v>15000</v>
      </c>
      <c r="X134" s="72">
        <v>576910</v>
      </c>
    </row>
    <row r="135" spans="1:24" ht="12.75">
      <c r="A135" s="254">
        <v>2</v>
      </c>
      <c r="B135" s="255">
        <v>6</v>
      </c>
      <c r="C135" s="255">
        <v>8</v>
      </c>
      <c r="D135" s="17">
        <v>2</v>
      </c>
      <c r="E135" s="17">
        <v>0</v>
      </c>
      <c r="F135" s="24"/>
      <c r="G135" s="22" t="s">
        <v>390</v>
      </c>
      <c r="H135" s="69">
        <v>12298719</v>
      </c>
      <c r="I135" s="12">
        <v>3140431</v>
      </c>
      <c r="J135" s="12">
        <v>6560000</v>
      </c>
      <c r="K135" s="12">
        <v>5090000</v>
      </c>
      <c r="L135" s="12">
        <v>54000</v>
      </c>
      <c r="M135" s="12">
        <v>78000</v>
      </c>
      <c r="N135" s="12">
        <v>150000</v>
      </c>
      <c r="O135" s="12">
        <v>40000</v>
      </c>
      <c r="P135" s="12">
        <v>0</v>
      </c>
      <c r="Q135" s="12">
        <v>0</v>
      </c>
      <c r="R135" s="12">
        <v>93000</v>
      </c>
      <c r="S135" s="12">
        <v>189000</v>
      </c>
      <c r="T135" s="12">
        <v>300000</v>
      </c>
      <c r="U135" s="69">
        <v>566000</v>
      </c>
      <c r="V135" s="12">
        <v>1769552</v>
      </c>
      <c r="W135" s="43">
        <v>1550000</v>
      </c>
      <c r="X135" s="72">
        <v>828736</v>
      </c>
    </row>
    <row r="136" spans="1:24" ht="12.75">
      <c r="A136" s="254">
        <v>2</v>
      </c>
      <c r="B136" s="255">
        <v>17</v>
      </c>
      <c r="C136" s="255">
        <v>3</v>
      </c>
      <c r="D136" s="17">
        <v>2</v>
      </c>
      <c r="E136" s="17">
        <v>0</v>
      </c>
      <c r="F136" s="24"/>
      <c r="G136" s="22" t="s">
        <v>391</v>
      </c>
      <c r="H136" s="69">
        <v>3894675</v>
      </c>
      <c r="I136" s="12">
        <v>1260368</v>
      </c>
      <c r="J136" s="12">
        <v>2275300</v>
      </c>
      <c r="K136" s="12">
        <v>966600</v>
      </c>
      <c r="L136" s="12">
        <v>962300</v>
      </c>
      <c r="M136" s="12">
        <v>69400</v>
      </c>
      <c r="N136" s="12">
        <v>50000</v>
      </c>
      <c r="O136" s="12">
        <v>20000</v>
      </c>
      <c r="P136" s="12">
        <v>0</v>
      </c>
      <c r="Q136" s="12">
        <v>10000</v>
      </c>
      <c r="R136" s="12">
        <v>9000</v>
      </c>
      <c r="S136" s="12">
        <v>56000</v>
      </c>
      <c r="T136" s="12">
        <v>70000</v>
      </c>
      <c r="U136" s="69">
        <v>62000</v>
      </c>
      <c r="V136" s="12">
        <v>260200</v>
      </c>
      <c r="W136" s="43">
        <v>220000</v>
      </c>
      <c r="X136" s="72">
        <v>98807</v>
      </c>
    </row>
    <row r="137" spans="1:24" ht="12.75">
      <c r="A137" s="254">
        <v>2</v>
      </c>
      <c r="B137" s="255">
        <v>16</v>
      </c>
      <c r="C137" s="255">
        <v>6</v>
      </c>
      <c r="D137" s="17">
        <v>2</v>
      </c>
      <c r="E137" s="17">
        <v>0</v>
      </c>
      <c r="F137" s="24"/>
      <c r="G137" s="22" t="s">
        <v>392</v>
      </c>
      <c r="H137" s="69">
        <v>8281111</v>
      </c>
      <c r="I137" s="12">
        <v>2333680</v>
      </c>
      <c r="J137" s="12">
        <v>5579734</v>
      </c>
      <c r="K137" s="12">
        <v>1900000</v>
      </c>
      <c r="L137" s="12">
        <v>221000</v>
      </c>
      <c r="M137" s="12">
        <v>795018</v>
      </c>
      <c r="N137" s="12">
        <v>8580</v>
      </c>
      <c r="O137" s="12">
        <v>14672</v>
      </c>
      <c r="P137" s="12">
        <v>0</v>
      </c>
      <c r="Q137" s="12">
        <v>2400000</v>
      </c>
      <c r="R137" s="12">
        <v>772</v>
      </c>
      <c r="S137" s="12">
        <v>65470</v>
      </c>
      <c r="T137" s="12">
        <v>80095</v>
      </c>
      <c r="U137" s="69">
        <v>94127</v>
      </c>
      <c r="V137" s="12">
        <v>267552</v>
      </c>
      <c r="W137" s="43">
        <v>200000</v>
      </c>
      <c r="X137" s="72">
        <v>100145</v>
      </c>
    </row>
    <row r="138" spans="1:24" ht="12.75">
      <c r="A138" s="254">
        <v>2</v>
      </c>
      <c r="B138" s="255">
        <v>11</v>
      </c>
      <c r="C138" s="255">
        <v>3</v>
      </c>
      <c r="D138" s="17">
        <v>2</v>
      </c>
      <c r="E138" s="17">
        <v>0</v>
      </c>
      <c r="F138" s="24"/>
      <c r="G138" s="22" t="s">
        <v>393</v>
      </c>
      <c r="H138" s="69">
        <v>24378830</v>
      </c>
      <c r="I138" s="12">
        <v>4653904</v>
      </c>
      <c r="J138" s="12">
        <v>16472474</v>
      </c>
      <c r="K138" s="12">
        <v>15061648</v>
      </c>
      <c r="L138" s="12">
        <v>492965</v>
      </c>
      <c r="M138" s="12">
        <v>142142</v>
      </c>
      <c r="N138" s="12">
        <v>10000</v>
      </c>
      <c r="O138" s="12">
        <v>20000</v>
      </c>
      <c r="P138" s="12">
        <v>0</v>
      </c>
      <c r="Q138" s="12">
        <v>15000</v>
      </c>
      <c r="R138" s="12">
        <v>30000</v>
      </c>
      <c r="S138" s="12">
        <v>110763</v>
      </c>
      <c r="T138" s="12">
        <v>130000</v>
      </c>
      <c r="U138" s="69">
        <v>459956</v>
      </c>
      <c r="V138" s="12">
        <v>1502500</v>
      </c>
      <c r="W138" s="43">
        <v>1430500</v>
      </c>
      <c r="X138" s="72">
        <v>1749952</v>
      </c>
    </row>
    <row r="139" spans="1:24" ht="12.75">
      <c r="A139" s="254">
        <v>2</v>
      </c>
      <c r="B139" s="255">
        <v>9</v>
      </c>
      <c r="C139" s="255">
        <v>8</v>
      </c>
      <c r="D139" s="17">
        <v>2</v>
      </c>
      <c r="E139" s="17">
        <v>0</v>
      </c>
      <c r="F139" s="24"/>
      <c r="G139" s="22" t="s">
        <v>394</v>
      </c>
      <c r="H139" s="69">
        <v>2666938</v>
      </c>
      <c r="I139" s="12">
        <v>715287</v>
      </c>
      <c r="J139" s="12">
        <v>1644075</v>
      </c>
      <c r="K139" s="12">
        <v>872724</v>
      </c>
      <c r="L139" s="12">
        <v>684527</v>
      </c>
      <c r="M139" s="12">
        <v>1500</v>
      </c>
      <c r="N139" s="12">
        <v>2500</v>
      </c>
      <c r="O139" s="12">
        <v>5000</v>
      </c>
      <c r="P139" s="12">
        <v>0</v>
      </c>
      <c r="Q139" s="12">
        <v>0</v>
      </c>
      <c r="R139" s="12">
        <v>1817</v>
      </c>
      <c r="S139" s="12">
        <v>31850</v>
      </c>
      <c r="T139" s="12">
        <v>30000</v>
      </c>
      <c r="U139" s="69">
        <v>14157</v>
      </c>
      <c r="V139" s="12">
        <v>253276</v>
      </c>
      <c r="W139" s="43">
        <v>200000</v>
      </c>
      <c r="X139" s="72">
        <v>54300</v>
      </c>
    </row>
    <row r="140" spans="1:24" ht="12.75">
      <c r="A140" s="254">
        <v>2</v>
      </c>
      <c r="B140" s="255">
        <v>10</v>
      </c>
      <c r="C140" s="255">
        <v>7</v>
      </c>
      <c r="D140" s="17">
        <v>2</v>
      </c>
      <c r="E140" s="17">
        <v>0</v>
      </c>
      <c r="F140" s="24"/>
      <c r="G140" s="22" t="s">
        <v>395</v>
      </c>
      <c r="H140" s="69">
        <v>9120221</v>
      </c>
      <c r="I140" s="12">
        <v>1740127</v>
      </c>
      <c r="J140" s="12">
        <v>2326850</v>
      </c>
      <c r="K140" s="12">
        <v>1682000</v>
      </c>
      <c r="L140" s="12">
        <v>307000</v>
      </c>
      <c r="M140" s="12">
        <v>51000</v>
      </c>
      <c r="N140" s="12">
        <v>32000</v>
      </c>
      <c r="O140" s="12">
        <v>15000</v>
      </c>
      <c r="P140" s="12">
        <v>0</v>
      </c>
      <c r="Q140" s="12">
        <v>0</v>
      </c>
      <c r="R140" s="12">
        <v>0</v>
      </c>
      <c r="S140" s="12">
        <v>40950</v>
      </c>
      <c r="T140" s="12">
        <v>75000</v>
      </c>
      <c r="U140" s="69">
        <v>123900</v>
      </c>
      <c r="V140" s="12">
        <v>189960</v>
      </c>
      <c r="W140" s="43">
        <v>104000</v>
      </c>
      <c r="X140" s="72">
        <v>4863284</v>
      </c>
    </row>
    <row r="141" spans="1:24" ht="12.75">
      <c r="A141" s="254">
        <v>2</v>
      </c>
      <c r="B141" s="255">
        <v>6</v>
      </c>
      <c r="C141" s="255">
        <v>9</v>
      </c>
      <c r="D141" s="17">
        <v>2</v>
      </c>
      <c r="E141" s="17">
        <v>0</v>
      </c>
      <c r="F141" s="24"/>
      <c r="G141" s="22" t="s">
        <v>396</v>
      </c>
      <c r="H141" s="69">
        <v>5772941</v>
      </c>
      <c r="I141" s="12">
        <v>1586216</v>
      </c>
      <c r="J141" s="12">
        <v>2299100</v>
      </c>
      <c r="K141" s="12">
        <v>1748100</v>
      </c>
      <c r="L141" s="12">
        <v>123700</v>
      </c>
      <c r="M141" s="12">
        <v>71000</v>
      </c>
      <c r="N141" s="12">
        <v>7000</v>
      </c>
      <c r="O141" s="12">
        <v>22000</v>
      </c>
      <c r="P141" s="12">
        <v>0</v>
      </c>
      <c r="Q141" s="12">
        <v>0</v>
      </c>
      <c r="R141" s="12">
        <v>4700</v>
      </c>
      <c r="S141" s="12">
        <v>85000</v>
      </c>
      <c r="T141" s="12">
        <v>147500</v>
      </c>
      <c r="U141" s="69">
        <v>90100</v>
      </c>
      <c r="V141" s="12">
        <v>1204000</v>
      </c>
      <c r="W141" s="43">
        <v>1200000</v>
      </c>
      <c r="X141" s="72">
        <v>683625</v>
      </c>
    </row>
    <row r="142" spans="1:24" ht="12.75">
      <c r="A142" s="254">
        <v>2</v>
      </c>
      <c r="B142" s="255">
        <v>21</v>
      </c>
      <c r="C142" s="255">
        <v>7</v>
      </c>
      <c r="D142" s="17">
        <v>2</v>
      </c>
      <c r="E142" s="17">
        <v>0</v>
      </c>
      <c r="F142" s="24"/>
      <c r="G142" s="22" t="s">
        <v>397</v>
      </c>
      <c r="H142" s="69">
        <v>3954258</v>
      </c>
      <c r="I142" s="12">
        <v>1972158</v>
      </c>
      <c r="J142" s="12">
        <v>1481100</v>
      </c>
      <c r="K142" s="12">
        <v>1092000</v>
      </c>
      <c r="L142" s="12">
        <v>117000</v>
      </c>
      <c r="M142" s="12">
        <v>107000</v>
      </c>
      <c r="N142" s="12">
        <v>5000</v>
      </c>
      <c r="O142" s="12">
        <v>10000</v>
      </c>
      <c r="P142" s="12">
        <v>0</v>
      </c>
      <c r="Q142" s="12">
        <v>0</v>
      </c>
      <c r="R142" s="12">
        <v>1000</v>
      </c>
      <c r="S142" s="12">
        <v>35000</v>
      </c>
      <c r="T142" s="12">
        <v>25000</v>
      </c>
      <c r="U142" s="69">
        <v>89100</v>
      </c>
      <c r="V142" s="12">
        <v>498500</v>
      </c>
      <c r="W142" s="43">
        <v>40000</v>
      </c>
      <c r="X142" s="72">
        <v>2500</v>
      </c>
    </row>
    <row r="143" spans="1:24" ht="12.75">
      <c r="A143" s="254">
        <v>2</v>
      </c>
      <c r="B143" s="255">
        <v>24</v>
      </c>
      <c r="C143" s="255">
        <v>4</v>
      </c>
      <c r="D143" s="17">
        <v>2</v>
      </c>
      <c r="E143" s="17">
        <v>0</v>
      </c>
      <c r="F143" s="24"/>
      <c r="G143" s="22" t="s">
        <v>398</v>
      </c>
      <c r="H143" s="69">
        <v>7717810</v>
      </c>
      <c r="I143" s="12">
        <v>1721954</v>
      </c>
      <c r="J143" s="12">
        <v>2639925</v>
      </c>
      <c r="K143" s="12">
        <v>1722500</v>
      </c>
      <c r="L143" s="12">
        <v>491000</v>
      </c>
      <c r="M143" s="12">
        <v>106000</v>
      </c>
      <c r="N143" s="12">
        <v>10000</v>
      </c>
      <c r="O143" s="12">
        <v>10000</v>
      </c>
      <c r="P143" s="12">
        <v>0</v>
      </c>
      <c r="Q143" s="12">
        <v>20000</v>
      </c>
      <c r="R143" s="12">
        <v>4425</v>
      </c>
      <c r="S143" s="12">
        <v>75000</v>
      </c>
      <c r="T143" s="12">
        <v>110500</v>
      </c>
      <c r="U143" s="69">
        <v>90500</v>
      </c>
      <c r="V143" s="12">
        <v>254850</v>
      </c>
      <c r="W143" s="43">
        <v>233000</v>
      </c>
      <c r="X143" s="72">
        <v>3101081</v>
      </c>
    </row>
    <row r="144" spans="1:24" ht="12.75">
      <c r="A144" s="254">
        <v>2</v>
      </c>
      <c r="B144" s="255">
        <v>25</v>
      </c>
      <c r="C144" s="255">
        <v>5</v>
      </c>
      <c r="D144" s="17">
        <v>2</v>
      </c>
      <c r="E144" s="17">
        <v>0</v>
      </c>
      <c r="F144" s="24"/>
      <c r="G144" s="22" t="s">
        <v>399</v>
      </c>
      <c r="H144" s="69">
        <v>10196711</v>
      </c>
      <c r="I144" s="12">
        <v>2730880</v>
      </c>
      <c r="J144" s="12">
        <v>6718545</v>
      </c>
      <c r="K144" s="12">
        <v>4825000</v>
      </c>
      <c r="L144" s="12">
        <v>610000</v>
      </c>
      <c r="M144" s="12">
        <v>59085</v>
      </c>
      <c r="N144" s="12">
        <v>10000</v>
      </c>
      <c r="O144" s="12">
        <v>15000</v>
      </c>
      <c r="P144" s="12">
        <v>0</v>
      </c>
      <c r="Q144" s="12">
        <v>950000</v>
      </c>
      <c r="R144" s="12">
        <v>13500</v>
      </c>
      <c r="S144" s="12">
        <v>50000</v>
      </c>
      <c r="T144" s="12">
        <v>85000</v>
      </c>
      <c r="U144" s="69">
        <v>100960</v>
      </c>
      <c r="V144" s="12">
        <v>501652</v>
      </c>
      <c r="W144" s="43">
        <v>500000</v>
      </c>
      <c r="X144" s="72">
        <v>245634</v>
      </c>
    </row>
    <row r="145" spans="1:24" ht="12.75">
      <c r="A145" s="254">
        <v>2</v>
      </c>
      <c r="B145" s="255">
        <v>19</v>
      </c>
      <c r="C145" s="255">
        <v>7</v>
      </c>
      <c r="D145" s="17">
        <v>2</v>
      </c>
      <c r="E145" s="17">
        <v>0</v>
      </c>
      <c r="F145" s="24"/>
      <c r="G145" s="22" t="s">
        <v>337</v>
      </c>
      <c r="H145" s="69">
        <v>25299277</v>
      </c>
      <c r="I145" s="12">
        <v>7162529</v>
      </c>
      <c r="J145" s="12">
        <v>12722741</v>
      </c>
      <c r="K145" s="12">
        <v>7577883</v>
      </c>
      <c r="L145" s="12">
        <v>1330870</v>
      </c>
      <c r="M145" s="12">
        <v>317464</v>
      </c>
      <c r="N145" s="12">
        <v>32000</v>
      </c>
      <c r="O145" s="12">
        <v>33000</v>
      </c>
      <c r="P145" s="12">
        <v>0</v>
      </c>
      <c r="Q145" s="12">
        <v>52839</v>
      </c>
      <c r="R145" s="12">
        <v>27000</v>
      </c>
      <c r="S145" s="12">
        <v>218538</v>
      </c>
      <c r="T145" s="12">
        <v>300000</v>
      </c>
      <c r="U145" s="69">
        <v>2833147</v>
      </c>
      <c r="V145" s="12">
        <v>3162529</v>
      </c>
      <c r="W145" s="43">
        <v>2660000</v>
      </c>
      <c r="X145" s="72">
        <v>2251478</v>
      </c>
    </row>
    <row r="146" spans="1:24" ht="12.75">
      <c r="A146" s="254">
        <v>2</v>
      </c>
      <c r="B146" s="255">
        <v>18</v>
      </c>
      <c r="C146" s="255">
        <v>5</v>
      </c>
      <c r="D146" s="17">
        <v>2</v>
      </c>
      <c r="E146" s="17">
        <v>0</v>
      </c>
      <c r="F146" s="24"/>
      <c r="G146" s="22" t="s">
        <v>400</v>
      </c>
      <c r="H146" s="69">
        <v>5686750</v>
      </c>
      <c r="I146" s="12">
        <v>1458207</v>
      </c>
      <c r="J146" s="12">
        <v>2962218</v>
      </c>
      <c r="K146" s="12">
        <v>1272967</v>
      </c>
      <c r="L146" s="12">
        <v>1290000</v>
      </c>
      <c r="M146" s="12">
        <v>171751</v>
      </c>
      <c r="N146" s="12">
        <v>12000</v>
      </c>
      <c r="O146" s="12">
        <v>18000</v>
      </c>
      <c r="P146" s="12">
        <v>0</v>
      </c>
      <c r="Q146" s="12">
        <v>0</v>
      </c>
      <c r="R146" s="12">
        <v>5100</v>
      </c>
      <c r="S146" s="12">
        <v>67000</v>
      </c>
      <c r="T146" s="12">
        <v>54000</v>
      </c>
      <c r="U146" s="69">
        <v>71400</v>
      </c>
      <c r="V146" s="12">
        <v>402500</v>
      </c>
      <c r="W146" s="43">
        <v>250000</v>
      </c>
      <c r="X146" s="72">
        <v>863825</v>
      </c>
    </row>
    <row r="147" spans="1:24" ht="12.75">
      <c r="A147" s="254">
        <v>2</v>
      </c>
      <c r="B147" s="255">
        <v>21</v>
      </c>
      <c r="C147" s="255">
        <v>8</v>
      </c>
      <c r="D147" s="17">
        <v>2</v>
      </c>
      <c r="E147" s="17">
        <v>0</v>
      </c>
      <c r="F147" s="24"/>
      <c r="G147" s="22" t="s">
        <v>401</v>
      </c>
      <c r="H147" s="69">
        <v>8553266</v>
      </c>
      <c r="I147" s="12">
        <v>2134949</v>
      </c>
      <c r="J147" s="12">
        <v>3368660</v>
      </c>
      <c r="K147" s="12">
        <v>2658000</v>
      </c>
      <c r="L147" s="12">
        <v>53120</v>
      </c>
      <c r="M147" s="12">
        <v>55000</v>
      </c>
      <c r="N147" s="12">
        <v>20000</v>
      </c>
      <c r="O147" s="12">
        <v>10000</v>
      </c>
      <c r="P147" s="12">
        <v>0</v>
      </c>
      <c r="Q147" s="12">
        <v>0</v>
      </c>
      <c r="R147" s="12">
        <v>19000</v>
      </c>
      <c r="S147" s="12">
        <v>110000</v>
      </c>
      <c r="T147" s="12">
        <v>250000</v>
      </c>
      <c r="U147" s="69">
        <v>193540</v>
      </c>
      <c r="V147" s="12">
        <v>2474222</v>
      </c>
      <c r="W147" s="43">
        <v>1039000</v>
      </c>
      <c r="X147" s="72">
        <v>575435</v>
      </c>
    </row>
    <row r="148" spans="1:24" ht="12.75">
      <c r="A148" s="254">
        <v>2</v>
      </c>
      <c r="B148" s="255">
        <v>1</v>
      </c>
      <c r="C148" s="255">
        <v>6</v>
      </c>
      <c r="D148" s="17">
        <v>2</v>
      </c>
      <c r="E148" s="17">
        <v>0</v>
      </c>
      <c r="F148" s="24"/>
      <c r="G148" s="22" t="s">
        <v>402</v>
      </c>
      <c r="H148" s="69">
        <v>10572442.87</v>
      </c>
      <c r="I148" s="12">
        <v>2570000</v>
      </c>
      <c r="J148" s="12">
        <v>7892442.87</v>
      </c>
      <c r="K148" s="12">
        <v>6600000</v>
      </c>
      <c r="L148" s="12">
        <v>560000</v>
      </c>
      <c r="M148" s="12">
        <v>265000</v>
      </c>
      <c r="N148" s="12">
        <v>3000</v>
      </c>
      <c r="O148" s="12">
        <v>25000</v>
      </c>
      <c r="P148" s="12">
        <v>0</v>
      </c>
      <c r="Q148" s="12">
        <v>150000</v>
      </c>
      <c r="R148" s="12">
        <v>4000</v>
      </c>
      <c r="S148" s="12">
        <v>100000</v>
      </c>
      <c r="T148" s="12">
        <v>102000</v>
      </c>
      <c r="U148" s="69">
        <v>83442.87</v>
      </c>
      <c r="V148" s="12">
        <v>100000</v>
      </c>
      <c r="W148" s="43">
        <v>50000</v>
      </c>
      <c r="X148" s="72">
        <v>10000</v>
      </c>
    </row>
    <row r="149" spans="1:24" ht="12.75">
      <c r="A149" s="254">
        <v>2</v>
      </c>
      <c r="B149" s="255">
        <v>5</v>
      </c>
      <c r="C149" s="255">
        <v>6</v>
      </c>
      <c r="D149" s="17">
        <v>2</v>
      </c>
      <c r="E149" s="17">
        <v>0</v>
      </c>
      <c r="F149" s="24"/>
      <c r="G149" s="22" t="s">
        <v>403</v>
      </c>
      <c r="H149" s="69">
        <v>3580396</v>
      </c>
      <c r="I149" s="12">
        <v>1216483</v>
      </c>
      <c r="J149" s="12">
        <v>2065674</v>
      </c>
      <c r="K149" s="12">
        <v>899000</v>
      </c>
      <c r="L149" s="12">
        <v>850000</v>
      </c>
      <c r="M149" s="12">
        <v>80770</v>
      </c>
      <c r="N149" s="12">
        <v>3000</v>
      </c>
      <c r="O149" s="12">
        <v>15000</v>
      </c>
      <c r="P149" s="12">
        <v>0</v>
      </c>
      <c r="Q149" s="12">
        <v>70000</v>
      </c>
      <c r="R149" s="12">
        <v>2275</v>
      </c>
      <c r="S149" s="12">
        <v>63100</v>
      </c>
      <c r="T149" s="12">
        <v>45000</v>
      </c>
      <c r="U149" s="69">
        <v>37529</v>
      </c>
      <c r="V149" s="12">
        <v>227209</v>
      </c>
      <c r="W149" s="43">
        <v>100670</v>
      </c>
      <c r="X149" s="72">
        <v>71030</v>
      </c>
    </row>
    <row r="150" spans="1:24" ht="12.75">
      <c r="A150" s="254">
        <v>2</v>
      </c>
      <c r="B150" s="255">
        <v>22</v>
      </c>
      <c r="C150" s="255">
        <v>2</v>
      </c>
      <c r="D150" s="17">
        <v>2</v>
      </c>
      <c r="E150" s="17">
        <v>0</v>
      </c>
      <c r="F150" s="24"/>
      <c r="G150" s="22" t="s">
        <v>404</v>
      </c>
      <c r="H150" s="69">
        <v>7477349</v>
      </c>
      <c r="I150" s="12">
        <v>2782706</v>
      </c>
      <c r="J150" s="12">
        <v>2838213</v>
      </c>
      <c r="K150" s="12">
        <v>1359500</v>
      </c>
      <c r="L150" s="12">
        <v>921700</v>
      </c>
      <c r="M150" s="12">
        <v>152000</v>
      </c>
      <c r="N150" s="12">
        <v>10000</v>
      </c>
      <c r="O150" s="12">
        <v>32000</v>
      </c>
      <c r="P150" s="12">
        <v>0</v>
      </c>
      <c r="Q150" s="12">
        <v>0</v>
      </c>
      <c r="R150" s="12">
        <v>8500</v>
      </c>
      <c r="S150" s="12">
        <v>82863</v>
      </c>
      <c r="T150" s="12">
        <v>102000</v>
      </c>
      <c r="U150" s="69">
        <v>169650</v>
      </c>
      <c r="V150" s="12">
        <v>1005700</v>
      </c>
      <c r="W150" s="43">
        <v>845700</v>
      </c>
      <c r="X150" s="72">
        <v>850730</v>
      </c>
    </row>
    <row r="151" spans="1:24" ht="12.75">
      <c r="A151" s="254">
        <v>2</v>
      </c>
      <c r="B151" s="255">
        <v>20</v>
      </c>
      <c r="C151" s="255">
        <v>4</v>
      </c>
      <c r="D151" s="17">
        <v>2</v>
      </c>
      <c r="E151" s="17">
        <v>0</v>
      </c>
      <c r="F151" s="24"/>
      <c r="G151" s="22" t="s">
        <v>405</v>
      </c>
      <c r="H151" s="69">
        <v>13972730</v>
      </c>
      <c r="I151" s="12">
        <v>5507930</v>
      </c>
      <c r="J151" s="12">
        <v>6967274</v>
      </c>
      <c r="K151" s="12">
        <v>5196056</v>
      </c>
      <c r="L151" s="12">
        <v>840424</v>
      </c>
      <c r="M151" s="12">
        <v>161410</v>
      </c>
      <c r="N151" s="12">
        <v>33000</v>
      </c>
      <c r="O151" s="12">
        <v>24753</v>
      </c>
      <c r="P151" s="12">
        <v>0</v>
      </c>
      <c r="Q151" s="12">
        <v>50000</v>
      </c>
      <c r="R151" s="12">
        <v>67296</v>
      </c>
      <c r="S151" s="12">
        <v>158500</v>
      </c>
      <c r="T151" s="12">
        <v>350000</v>
      </c>
      <c r="U151" s="69">
        <v>85835</v>
      </c>
      <c r="V151" s="12">
        <v>1237694</v>
      </c>
      <c r="W151" s="43">
        <v>1141900</v>
      </c>
      <c r="X151" s="72">
        <v>259832</v>
      </c>
    </row>
    <row r="152" spans="1:24" ht="12.75">
      <c r="A152" s="254">
        <v>2</v>
      </c>
      <c r="B152" s="255">
        <v>26</v>
      </c>
      <c r="C152" s="255">
        <v>5</v>
      </c>
      <c r="D152" s="17">
        <v>2</v>
      </c>
      <c r="E152" s="17">
        <v>0</v>
      </c>
      <c r="F152" s="24"/>
      <c r="G152" s="22" t="s">
        <v>406</v>
      </c>
      <c r="H152" s="69">
        <v>5430485</v>
      </c>
      <c r="I152" s="12">
        <v>1531675</v>
      </c>
      <c r="J152" s="12">
        <v>3084092</v>
      </c>
      <c r="K152" s="12">
        <v>1527796</v>
      </c>
      <c r="L152" s="12">
        <v>1222638</v>
      </c>
      <c r="M152" s="12">
        <v>71185</v>
      </c>
      <c r="N152" s="12">
        <v>5000</v>
      </c>
      <c r="O152" s="12">
        <v>12000</v>
      </c>
      <c r="P152" s="12">
        <v>0</v>
      </c>
      <c r="Q152" s="12">
        <v>100000</v>
      </c>
      <c r="R152" s="12">
        <v>6086</v>
      </c>
      <c r="S152" s="12">
        <v>60000</v>
      </c>
      <c r="T152" s="12">
        <v>55200</v>
      </c>
      <c r="U152" s="69">
        <v>24187</v>
      </c>
      <c r="V152" s="12">
        <v>752923</v>
      </c>
      <c r="W152" s="43">
        <v>689346</v>
      </c>
      <c r="X152" s="72">
        <v>61795</v>
      </c>
    </row>
    <row r="153" spans="1:24" ht="12.75">
      <c r="A153" s="254">
        <v>2</v>
      </c>
      <c r="B153" s="255">
        <v>20</v>
      </c>
      <c r="C153" s="255">
        <v>5</v>
      </c>
      <c r="D153" s="17">
        <v>2</v>
      </c>
      <c r="E153" s="17">
        <v>0</v>
      </c>
      <c r="F153" s="24"/>
      <c r="G153" s="22" t="s">
        <v>407</v>
      </c>
      <c r="H153" s="69">
        <v>6858901</v>
      </c>
      <c r="I153" s="12">
        <v>2103559</v>
      </c>
      <c r="J153" s="12">
        <v>2858756</v>
      </c>
      <c r="K153" s="12">
        <v>1696900</v>
      </c>
      <c r="L153" s="12">
        <v>564400</v>
      </c>
      <c r="M153" s="12">
        <v>83000</v>
      </c>
      <c r="N153" s="12">
        <v>50000</v>
      </c>
      <c r="O153" s="12">
        <v>15000</v>
      </c>
      <c r="P153" s="12">
        <v>0</v>
      </c>
      <c r="Q153" s="12">
        <v>9700</v>
      </c>
      <c r="R153" s="12">
        <v>506</v>
      </c>
      <c r="S153" s="12">
        <v>65000</v>
      </c>
      <c r="T153" s="12">
        <v>161800</v>
      </c>
      <c r="U153" s="69">
        <v>212450</v>
      </c>
      <c r="V153" s="12">
        <v>435506</v>
      </c>
      <c r="W153" s="43">
        <v>380106</v>
      </c>
      <c r="X153" s="72">
        <v>1461080</v>
      </c>
    </row>
    <row r="154" spans="1:24" ht="12.75">
      <c r="A154" s="254">
        <v>2</v>
      </c>
      <c r="B154" s="255">
        <v>25</v>
      </c>
      <c r="C154" s="255">
        <v>7</v>
      </c>
      <c r="D154" s="17">
        <v>2</v>
      </c>
      <c r="E154" s="17">
        <v>0</v>
      </c>
      <c r="F154" s="24"/>
      <c r="G154" s="22" t="s">
        <v>343</v>
      </c>
      <c r="H154" s="69">
        <v>16371990</v>
      </c>
      <c r="I154" s="12">
        <v>3418300</v>
      </c>
      <c r="J154" s="12">
        <v>9745580</v>
      </c>
      <c r="K154" s="12">
        <v>7120000</v>
      </c>
      <c r="L154" s="12">
        <v>685000</v>
      </c>
      <c r="M154" s="12">
        <v>58300</v>
      </c>
      <c r="N154" s="12">
        <v>40000</v>
      </c>
      <c r="O154" s="12">
        <v>40000</v>
      </c>
      <c r="P154" s="12">
        <v>0</v>
      </c>
      <c r="Q154" s="12">
        <v>120000</v>
      </c>
      <c r="R154" s="12">
        <v>20000</v>
      </c>
      <c r="S154" s="12">
        <v>300000</v>
      </c>
      <c r="T154" s="12">
        <v>207000</v>
      </c>
      <c r="U154" s="69">
        <v>1155280</v>
      </c>
      <c r="V154" s="12">
        <v>1414350</v>
      </c>
      <c r="W154" s="43">
        <v>1242000</v>
      </c>
      <c r="X154" s="72">
        <v>1793760</v>
      </c>
    </row>
    <row r="155" spans="1:24" ht="12.75">
      <c r="A155" s="254">
        <v>2</v>
      </c>
      <c r="B155" s="255">
        <v>26</v>
      </c>
      <c r="C155" s="255">
        <v>6</v>
      </c>
      <c r="D155" s="17">
        <v>2</v>
      </c>
      <c r="E155" s="17">
        <v>0</v>
      </c>
      <c r="F155" s="24"/>
      <c r="G155" s="22" t="s">
        <v>344</v>
      </c>
      <c r="H155" s="69">
        <v>10119670</v>
      </c>
      <c r="I155" s="12">
        <v>2601474</v>
      </c>
      <c r="J155" s="12">
        <v>5862451</v>
      </c>
      <c r="K155" s="12">
        <v>3383746</v>
      </c>
      <c r="L155" s="12">
        <v>1453495</v>
      </c>
      <c r="M155" s="12">
        <v>112800</v>
      </c>
      <c r="N155" s="12">
        <v>16000</v>
      </c>
      <c r="O155" s="12">
        <v>9000</v>
      </c>
      <c r="P155" s="12">
        <v>0</v>
      </c>
      <c r="Q155" s="12">
        <v>550000</v>
      </c>
      <c r="R155" s="12">
        <v>7000</v>
      </c>
      <c r="S155" s="12">
        <v>86000</v>
      </c>
      <c r="T155" s="12">
        <v>150000</v>
      </c>
      <c r="U155" s="69">
        <v>94410</v>
      </c>
      <c r="V155" s="12">
        <v>1531000</v>
      </c>
      <c r="W155" s="43">
        <v>1468000</v>
      </c>
      <c r="X155" s="72">
        <v>124745</v>
      </c>
    </row>
    <row r="156" spans="1:24" ht="12.75">
      <c r="A156" s="254">
        <v>2</v>
      </c>
      <c r="B156" s="255">
        <v>23</v>
      </c>
      <c r="C156" s="255">
        <v>9</v>
      </c>
      <c r="D156" s="17">
        <v>2</v>
      </c>
      <c r="E156" s="17">
        <v>0</v>
      </c>
      <c r="F156" s="24"/>
      <c r="G156" s="22" t="s">
        <v>408</v>
      </c>
      <c r="H156" s="69">
        <v>15534260</v>
      </c>
      <c r="I156" s="12">
        <v>4561158</v>
      </c>
      <c r="J156" s="12">
        <v>7526700</v>
      </c>
      <c r="K156" s="12">
        <v>3100000</v>
      </c>
      <c r="L156" s="12">
        <v>1400000</v>
      </c>
      <c r="M156" s="12">
        <v>80000</v>
      </c>
      <c r="N156" s="12">
        <v>15000</v>
      </c>
      <c r="O156" s="12">
        <v>50000</v>
      </c>
      <c r="P156" s="12">
        <v>0</v>
      </c>
      <c r="Q156" s="12">
        <v>0</v>
      </c>
      <c r="R156" s="12">
        <v>25400</v>
      </c>
      <c r="S156" s="12">
        <v>120000</v>
      </c>
      <c r="T156" s="12">
        <v>520500</v>
      </c>
      <c r="U156" s="69">
        <v>2215800</v>
      </c>
      <c r="V156" s="12">
        <v>3098902</v>
      </c>
      <c r="W156" s="43">
        <v>2963902</v>
      </c>
      <c r="X156" s="72">
        <v>347500</v>
      </c>
    </row>
    <row r="157" spans="1:24" ht="12.75">
      <c r="A157" s="254">
        <v>2</v>
      </c>
      <c r="B157" s="255">
        <v>3</v>
      </c>
      <c r="C157" s="255">
        <v>6</v>
      </c>
      <c r="D157" s="17">
        <v>2</v>
      </c>
      <c r="E157" s="17">
        <v>0</v>
      </c>
      <c r="F157" s="24"/>
      <c r="G157" s="22" t="s">
        <v>409</v>
      </c>
      <c r="H157" s="69">
        <v>4556406</v>
      </c>
      <c r="I157" s="12">
        <v>1128130</v>
      </c>
      <c r="J157" s="12">
        <v>2504926</v>
      </c>
      <c r="K157" s="12">
        <v>1610000</v>
      </c>
      <c r="L157" s="12">
        <v>603500</v>
      </c>
      <c r="M157" s="12">
        <v>19276</v>
      </c>
      <c r="N157" s="12">
        <v>20000</v>
      </c>
      <c r="O157" s="12">
        <v>15000</v>
      </c>
      <c r="P157" s="12">
        <v>0</v>
      </c>
      <c r="Q157" s="12">
        <v>5000</v>
      </c>
      <c r="R157" s="12">
        <v>3000</v>
      </c>
      <c r="S157" s="12">
        <v>66500</v>
      </c>
      <c r="T157" s="12">
        <v>82000</v>
      </c>
      <c r="U157" s="69">
        <v>80650</v>
      </c>
      <c r="V157" s="12">
        <v>286612</v>
      </c>
      <c r="W157" s="43">
        <v>194612</v>
      </c>
      <c r="X157" s="72">
        <v>636738</v>
      </c>
    </row>
    <row r="158" spans="1:24" s="107" customFormat="1" ht="15">
      <c r="A158" s="258"/>
      <c r="B158" s="259"/>
      <c r="C158" s="259"/>
      <c r="D158" s="120"/>
      <c r="E158" s="120"/>
      <c r="F158" s="121" t="s">
        <v>410</v>
      </c>
      <c r="G158" s="122"/>
      <c r="H158" s="124">
        <v>1267709535.57</v>
      </c>
      <c r="I158" s="123">
        <v>369720027</v>
      </c>
      <c r="J158" s="123">
        <v>614516257.59</v>
      </c>
      <c r="K158" s="123">
        <v>419534423</v>
      </c>
      <c r="L158" s="123">
        <v>33964056</v>
      </c>
      <c r="M158" s="123">
        <v>12325760</v>
      </c>
      <c r="N158" s="123">
        <v>1970887</v>
      </c>
      <c r="O158" s="123">
        <v>6883034</v>
      </c>
      <c r="P158" s="123">
        <v>0</v>
      </c>
      <c r="Q158" s="123">
        <v>49822454</v>
      </c>
      <c r="R158" s="123">
        <v>5667714</v>
      </c>
      <c r="S158" s="123">
        <v>11618413</v>
      </c>
      <c r="T158" s="123">
        <v>18446526</v>
      </c>
      <c r="U158" s="124">
        <v>54282990.59</v>
      </c>
      <c r="V158" s="123">
        <v>166672333.37</v>
      </c>
      <c r="W158" s="284">
        <v>128169723.1</v>
      </c>
      <c r="X158" s="125">
        <v>116800917.61</v>
      </c>
    </row>
    <row r="159" spans="1:24" ht="12.75">
      <c r="A159" s="254">
        <v>2</v>
      </c>
      <c r="B159" s="255">
        <v>24</v>
      </c>
      <c r="C159" s="255">
        <v>1</v>
      </c>
      <c r="D159" s="17">
        <v>3</v>
      </c>
      <c r="E159" s="17">
        <v>0</v>
      </c>
      <c r="F159" s="24"/>
      <c r="G159" s="22" t="s">
        <v>411</v>
      </c>
      <c r="H159" s="69">
        <v>7458663</v>
      </c>
      <c r="I159" s="12">
        <v>1736052</v>
      </c>
      <c r="J159" s="12">
        <v>3080647</v>
      </c>
      <c r="K159" s="12">
        <v>2230000</v>
      </c>
      <c r="L159" s="12">
        <v>228548</v>
      </c>
      <c r="M159" s="12">
        <v>50568</v>
      </c>
      <c r="N159" s="12">
        <v>5000</v>
      </c>
      <c r="O159" s="12">
        <v>21800</v>
      </c>
      <c r="P159" s="12">
        <v>0</v>
      </c>
      <c r="Q159" s="12">
        <v>200000</v>
      </c>
      <c r="R159" s="12">
        <v>7000</v>
      </c>
      <c r="S159" s="12">
        <v>79500</v>
      </c>
      <c r="T159" s="12">
        <v>139500</v>
      </c>
      <c r="U159" s="69">
        <v>118731</v>
      </c>
      <c r="V159" s="12">
        <v>2524640</v>
      </c>
      <c r="W159" s="43">
        <v>2354289</v>
      </c>
      <c r="X159" s="72">
        <v>117324</v>
      </c>
    </row>
    <row r="160" spans="1:24" ht="12.75">
      <c r="A160" s="254">
        <v>2</v>
      </c>
      <c r="B160" s="255">
        <v>14</v>
      </c>
      <c r="C160" s="255">
        <v>2</v>
      </c>
      <c r="D160" s="17">
        <v>3</v>
      </c>
      <c r="E160" s="17">
        <v>0</v>
      </c>
      <c r="F160" s="24"/>
      <c r="G160" s="22" t="s">
        <v>412</v>
      </c>
      <c r="H160" s="69">
        <v>12851188</v>
      </c>
      <c r="I160" s="12">
        <v>3998423</v>
      </c>
      <c r="J160" s="12">
        <v>5033945</v>
      </c>
      <c r="K160" s="12">
        <v>2887200</v>
      </c>
      <c r="L160" s="12">
        <v>978800</v>
      </c>
      <c r="M160" s="12">
        <v>232000</v>
      </c>
      <c r="N160" s="12">
        <v>70000</v>
      </c>
      <c r="O160" s="12">
        <v>50000</v>
      </c>
      <c r="P160" s="12">
        <v>0</v>
      </c>
      <c r="Q160" s="12">
        <v>50000</v>
      </c>
      <c r="R160" s="12">
        <v>65745</v>
      </c>
      <c r="S160" s="12">
        <v>160000</v>
      </c>
      <c r="T160" s="12">
        <v>241000</v>
      </c>
      <c r="U160" s="69">
        <v>299200</v>
      </c>
      <c r="V160" s="12">
        <v>3247000</v>
      </c>
      <c r="W160" s="43">
        <v>3110000</v>
      </c>
      <c r="X160" s="72">
        <v>571820</v>
      </c>
    </row>
    <row r="161" spans="1:24" ht="12.75">
      <c r="A161" s="254">
        <v>2</v>
      </c>
      <c r="B161" s="255">
        <v>25</v>
      </c>
      <c r="C161" s="255">
        <v>3</v>
      </c>
      <c r="D161" s="17">
        <v>3</v>
      </c>
      <c r="E161" s="17">
        <v>0</v>
      </c>
      <c r="F161" s="24"/>
      <c r="G161" s="22" t="s">
        <v>413</v>
      </c>
      <c r="H161" s="69">
        <v>110328461</v>
      </c>
      <c r="I161" s="12">
        <v>20780360</v>
      </c>
      <c r="J161" s="12">
        <v>79196000</v>
      </c>
      <c r="K161" s="12">
        <v>58716930</v>
      </c>
      <c r="L161" s="12">
        <v>211451</v>
      </c>
      <c r="M161" s="12">
        <v>664350</v>
      </c>
      <c r="N161" s="12">
        <v>82402</v>
      </c>
      <c r="O161" s="12">
        <v>73882</v>
      </c>
      <c r="P161" s="12">
        <v>0</v>
      </c>
      <c r="Q161" s="12">
        <v>10889199</v>
      </c>
      <c r="R161" s="12">
        <v>232186</v>
      </c>
      <c r="S161" s="12">
        <v>440000</v>
      </c>
      <c r="T161" s="12">
        <v>859037</v>
      </c>
      <c r="U161" s="69">
        <v>7026563</v>
      </c>
      <c r="V161" s="12">
        <v>6490622</v>
      </c>
      <c r="W161" s="43">
        <v>6008940</v>
      </c>
      <c r="X161" s="72">
        <v>3861479</v>
      </c>
    </row>
    <row r="162" spans="1:24" ht="12.75">
      <c r="A162" s="254">
        <v>2</v>
      </c>
      <c r="B162" s="255">
        <v>5</v>
      </c>
      <c r="C162" s="255">
        <v>2</v>
      </c>
      <c r="D162" s="17">
        <v>3</v>
      </c>
      <c r="E162" s="17">
        <v>0</v>
      </c>
      <c r="F162" s="24"/>
      <c r="G162" s="22" t="s">
        <v>414</v>
      </c>
      <c r="H162" s="69">
        <v>7760358.35</v>
      </c>
      <c r="I162" s="12">
        <v>3306414</v>
      </c>
      <c r="J162" s="12">
        <v>3377212.35</v>
      </c>
      <c r="K162" s="12">
        <v>2154000</v>
      </c>
      <c r="L162" s="12">
        <v>434700</v>
      </c>
      <c r="M162" s="12">
        <v>117100</v>
      </c>
      <c r="N162" s="12">
        <v>40000</v>
      </c>
      <c r="O162" s="12">
        <v>40000</v>
      </c>
      <c r="P162" s="12">
        <v>0</v>
      </c>
      <c r="Q162" s="12">
        <v>8000</v>
      </c>
      <c r="R162" s="12">
        <v>16000</v>
      </c>
      <c r="S162" s="12">
        <v>212937</v>
      </c>
      <c r="T162" s="12">
        <v>145900</v>
      </c>
      <c r="U162" s="69">
        <v>208575.35</v>
      </c>
      <c r="V162" s="12">
        <v>474000</v>
      </c>
      <c r="W162" s="43">
        <v>400000</v>
      </c>
      <c r="X162" s="72">
        <v>602732</v>
      </c>
    </row>
    <row r="163" spans="1:24" ht="12.75">
      <c r="A163" s="254">
        <v>2</v>
      </c>
      <c r="B163" s="255">
        <v>22</v>
      </c>
      <c r="C163" s="255">
        <v>1</v>
      </c>
      <c r="D163" s="17">
        <v>3</v>
      </c>
      <c r="E163" s="17">
        <v>0</v>
      </c>
      <c r="F163" s="24"/>
      <c r="G163" s="22" t="s">
        <v>415</v>
      </c>
      <c r="H163" s="69">
        <v>35901679</v>
      </c>
      <c r="I163" s="12">
        <v>8570535</v>
      </c>
      <c r="J163" s="12">
        <v>20357165</v>
      </c>
      <c r="K163" s="12">
        <v>16059000</v>
      </c>
      <c r="L163" s="12">
        <v>540000</v>
      </c>
      <c r="M163" s="12">
        <v>470000</v>
      </c>
      <c r="N163" s="12">
        <v>40000</v>
      </c>
      <c r="O163" s="12">
        <v>60000</v>
      </c>
      <c r="P163" s="12">
        <v>0</v>
      </c>
      <c r="Q163" s="12">
        <v>7000</v>
      </c>
      <c r="R163" s="12">
        <v>330000</v>
      </c>
      <c r="S163" s="12">
        <v>270000</v>
      </c>
      <c r="T163" s="12">
        <v>800000</v>
      </c>
      <c r="U163" s="69">
        <v>1781165</v>
      </c>
      <c r="V163" s="12">
        <v>4360000</v>
      </c>
      <c r="W163" s="43">
        <v>3000000</v>
      </c>
      <c r="X163" s="72">
        <v>2613979</v>
      </c>
    </row>
    <row r="164" spans="1:24" ht="12.75">
      <c r="A164" s="254">
        <v>2</v>
      </c>
      <c r="B164" s="255">
        <v>8</v>
      </c>
      <c r="C164" s="255">
        <v>6</v>
      </c>
      <c r="D164" s="17">
        <v>3</v>
      </c>
      <c r="E164" s="17">
        <v>0</v>
      </c>
      <c r="F164" s="24"/>
      <c r="G164" s="22" t="s">
        <v>416</v>
      </c>
      <c r="H164" s="69">
        <v>22478949.81</v>
      </c>
      <c r="I164" s="12">
        <v>6558436</v>
      </c>
      <c r="J164" s="12">
        <v>9429201</v>
      </c>
      <c r="K164" s="12">
        <v>6934593</v>
      </c>
      <c r="L164" s="12">
        <v>355000</v>
      </c>
      <c r="M164" s="12">
        <v>264000</v>
      </c>
      <c r="N164" s="12">
        <v>55000</v>
      </c>
      <c r="O164" s="12">
        <v>306000</v>
      </c>
      <c r="P164" s="12">
        <v>0</v>
      </c>
      <c r="Q164" s="12">
        <v>6000</v>
      </c>
      <c r="R164" s="12">
        <v>190000</v>
      </c>
      <c r="S164" s="12">
        <v>320000</v>
      </c>
      <c r="T164" s="12">
        <v>303000</v>
      </c>
      <c r="U164" s="69">
        <v>695608</v>
      </c>
      <c r="V164" s="12">
        <v>4774850</v>
      </c>
      <c r="W164" s="43">
        <v>4509000</v>
      </c>
      <c r="X164" s="72">
        <v>1716462.81</v>
      </c>
    </row>
    <row r="165" spans="1:24" ht="12.75">
      <c r="A165" s="254">
        <v>2</v>
      </c>
      <c r="B165" s="255">
        <v>16</v>
      </c>
      <c r="C165" s="255">
        <v>1</v>
      </c>
      <c r="D165" s="17">
        <v>3</v>
      </c>
      <c r="E165" s="17">
        <v>0</v>
      </c>
      <c r="F165" s="24"/>
      <c r="G165" s="22" t="s">
        <v>417</v>
      </c>
      <c r="H165" s="69">
        <v>17479816</v>
      </c>
      <c r="I165" s="12">
        <v>7902089</v>
      </c>
      <c r="J165" s="12">
        <v>7429608</v>
      </c>
      <c r="K165" s="12">
        <v>5687000</v>
      </c>
      <c r="L165" s="12">
        <v>365000</v>
      </c>
      <c r="M165" s="12">
        <v>209000</v>
      </c>
      <c r="N165" s="12">
        <v>25000</v>
      </c>
      <c r="O165" s="12">
        <v>20000</v>
      </c>
      <c r="P165" s="12">
        <v>0</v>
      </c>
      <c r="Q165" s="12">
        <v>120000</v>
      </c>
      <c r="R165" s="12">
        <v>46000</v>
      </c>
      <c r="S165" s="12">
        <v>195000</v>
      </c>
      <c r="T165" s="12">
        <v>250000</v>
      </c>
      <c r="U165" s="69">
        <v>512608</v>
      </c>
      <c r="V165" s="12">
        <v>913500</v>
      </c>
      <c r="W165" s="43">
        <v>830000</v>
      </c>
      <c r="X165" s="72">
        <v>1234619</v>
      </c>
    </row>
    <row r="166" spans="1:24" ht="12.75">
      <c r="A166" s="254">
        <v>2</v>
      </c>
      <c r="B166" s="255">
        <v>21</v>
      </c>
      <c r="C166" s="255">
        <v>5</v>
      </c>
      <c r="D166" s="17">
        <v>3</v>
      </c>
      <c r="E166" s="17">
        <v>0</v>
      </c>
      <c r="F166" s="24"/>
      <c r="G166" s="22" t="s">
        <v>418</v>
      </c>
      <c r="H166" s="69">
        <v>12900113</v>
      </c>
      <c r="I166" s="12">
        <v>3097256</v>
      </c>
      <c r="J166" s="12">
        <v>3703510</v>
      </c>
      <c r="K166" s="12">
        <v>3080000</v>
      </c>
      <c r="L166" s="12">
        <v>30910</v>
      </c>
      <c r="M166" s="12">
        <v>197000</v>
      </c>
      <c r="N166" s="12">
        <v>20000</v>
      </c>
      <c r="O166" s="12">
        <v>20000</v>
      </c>
      <c r="P166" s="12">
        <v>0</v>
      </c>
      <c r="Q166" s="12">
        <v>0</v>
      </c>
      <c r="R166" s="12">
        <v>35000</v>
      </c>
      <c r="S166" s="12">
        <v>123200</v>
      </c>
      <c r="T166" s="12">
        <v>90000</v>
      </c>
      <c r="U166" s="69">
        <v>107400</v>
      </c>
      <c r="V166" s="12">
        <v>2605000</v>
      </c>
      <c r="W166" s="43">
        <v>500000</v>
      </c>
      <c r="X166" s="72">
        <v>3494347</v>
      </c>
    </row>
    <row r="167" spans="1:24" ht="12.75">
      <c r="A167" s="254">
        <v>2</v>
      </c>
      <c r="B167" s="255">
        <v>4</v>
      </c>
      <c r="C167" s="255">
        <v>1</v>
      </c>
      <c r="D167" s="17">
        <v>3</v>
      </c>
      <c r="E167" s="17">
        <v>0</v>
      </c>
      <c r="F167" s="24"/>
      <c r="G167" s="22" t="s">
        <v>419</v>
      </c>
      <c r="H167" s="69">
        <v>26208388</v>
      </c>
      <c r="I167" s="12">
        <v>6935526</v>
      </c>
      <c r="J167" s="12">
        <v>12027510</v>
      </c>
      <c r="K167" s="12">
        <v>7100000</v>
      </c>
      <c r="L167" s="12">
        <v>1130000</v>
      </c>
      <c r="M167" s="12">
        <v>319730</v>
      </c>
      <c r="N167" s="12">
        <v>56000</v>
      </c>
      <c r="O167" s="12">
        <v>346000</v>
      </c>
      <c r="P167" s="12">
        <v>0</v>
      </c>
      <c r="Q167" s="12">
        <v>1300000</v>
      </c>
      <c r="R167" s="12">
        <v>66000</v>
      </c>
      <c r="S167" s="12">
        <v>300000</v>
      </c>
      <c r="T167" s="12">
        <v>414000</v>
      </c>
      <c r="U167" s="69">
        <v>995780</v>
      </c>
      <c r="V167" s="12">
        <v>5977000</v>
      </c>
      <c r="W167" s="43">
        <v>4000000</v>
      </c>
      <c r="X167" s="72">
        <v>1268352</v>
      </c>
    </row>
    <row r="168" spans="1:24" ht="12.75">
      <c r="A168" s="254">
        <v>2</v>
      </c>
      <c r="B168" s="255">
        <v>12</v>
      </c>
      <c r="C168" s="255">
        <v>1</v>
      </c>
      <c r="D168" s="17">
        <v>3</v>
      </c>
      <c r="E168" s="17">
        <v>0</v>
      </c>
      <c r="F168" s="24"/>
      <c r="G168" s="22" t="s">
        <v>420</v>
      </c>
      <c r="H168" s="69">
        <v>8951720</v>
      </c>
      <c r="I168" s="12">
        <v>3435420</v>
      </c>
      <c r="J168" s="12">
        <v>4143700</v>
      </c>
      <c r="K168" s="12">
        <v>3390000</v>
      </c>
      <c r="L168" s="12">
        <v>188700</v>
      </c>
      <c r="M168" s="12">
        <v>100000</v>
      </c>
      <c r="N168" s="12">
        <v>20000</v>
      </c>
      <c r="O168" s="12">
        <v>27000</v>
      </c>
      <c r="P168" s="12">
        <v>0</v>
      </c>
      <c r="Q168" s="12">
        <v>0</v>
      </c>
      <c r="R168" s="12">
        <v>40000</v>
      </c>
      <c r="S168" s="12">
        <v>140000</v>
      </c>
      <c r="T168" s="12">
        <v>142000</v>
      </c>
      <c r="U168" s="69">
        <v>96000</v>
      </c>
      <c r="V168" s="12">
        <v>1252000</v>
      </c>
      <c r="W168" s="43">
        <v>1104000</v>
      </c>
      <c r="X168" s="72">
        <v>120600</v>
      </c>
    </row>
    <row r="169" spans="1:24" ht="12.75">
      <c r="A169" s="254">
        <v>2</v>
      </c>
      <c r="B169" s="255">
        <v>19</v>
      </c>
      <c r="C169" s="255">
        <v>4</v>
      </c>
      <c r="D169" s="17">
        <v>3</v>
      </c>
      <c r="E169" s="17">
        <v>0</v>
      </c>
      <c r="F169" s="24"/>
      <c r="G169" s="22" t="s">
        <v>421</v>
      </c>
      <c r="H169" s="69">
        <v>13511309</v>
      </c>
      <c r="I169" s="12">
        <v>3387548</v>
      </c>
      <c r="J169" s="12">
        <v>5918968</v>
      </c>
      <c r="K169" s="12">
        <v>3886548</v>
      </c>
      <c r="L169" s="12">
        <v>678520</v>
      </c>
      <c r="M169" s="12">
        <v>65300</v>
      </c>
      <c r="N169" s="12">
        <v>21000</v>
      </c>
      <c r="O169" s="12">
        <v>25000</v>
      </c>
      <c r="P169" s="12">
        <v>0</v>
      </c>
      <c r="Q169" s="12">
        <v>28000</v>
      </c>
      <c r="R169" s="12">
        <v>28000</v>
      </c>
      <c r="S169" s="12">
        <v>150000</v>
      </c>
      <c r="T169" s="12">
        <v>130000</v>
      </c>
      <c r="U169" s="69">
        <v>906600</v>
      </c>
      <c r="V169" s="12">
        <v>2940900</v>
      </c>
      <c r="W169" s="43">
        <v>2888000</v>
      </c>
      <c r="X169" s="72">
        <v>1263893</v>
      </c>
    </row>
    <row r="170" spans="1:24" ht="12.75">
      <c r="A170" s="254">
        <v>2</v>
      </c>
      <c r="B170" s="255">
        <v>15</v>
      </c>
      <c r="C170" s="255">
        <v>3</v>
      </c>
      <c r="D170" s="17">
        <v>3</v>
      </c>
      <c r="E170" s="17">
        <v>0</v>
      </c>
      <c r="F170" s="24"/>
      <c r="G170" s="22" t="s">
        <v>422</v>
      </c>
      <c r="H170" s="69">
        <v>35896860</v>
      </c>
      <c r="I170" s="12">
        <v>11681265</v>
      </c>
      <c r="J170" s="12">
        <v>19058095</v>
      </c>
      <c r="K170" s="12">
        <v>16200000</v>
      </c>
      <c r="L170" s="12">
        <v>455000</v>
      </c>
      <c r="M170" s="12">
        <v>322000</v>
      </c>
      <c r="N170" s="12">
        <v>130000</v>
      </c>
      <c r="O170" s="12">
        <v>85000</v>
      </c>
      <c r="P170" s="12">
        <v>0</v>
      </c>
      <c r="Q170" s="12">
        <v>80000</v>
      </c>
      <c r="R170" s="12">
        <v>320000</v>
      </c>
      <c r="S170" s="12">
        <v>340000</v>
      </c>
      <c r="T170" s="12">
        <v>542000</v>
      </c>
      <c r="U170" s="69">
        <v>584095</v>
      </c>
      <c r="V170" s="12">
        <v>4825000</v>
      </c>
      <c r="W170" s="43">
        <v>3195000</v>
      </c>
      <c r="X170" s="72">
        <v>332500</v>
      </c>
    </row>
    <row r="171" spans="1:24" ht="12.75">
      <c r="A171" s="254">
        <v>2</v>
      </c>
      <c r="B171" s="255">
        <v>23</v>
      </c>
      <c r="C171" s="255">
        <v>4</v>
      </c>
      <c r="D171" s="17">
        <v>3</v>
      </c>
      <c r="E171" s="17">
        <v>0</v>
      </c>
      <c r="F171" s="24"/>
      <c r="G171" s="22" t="s">
        <v>423</v>
      </c>
      <c r="H171" s="69">
        <v>46673014</v>
      </c>
      <c r="I171" s="12">
        <v>14191081</v>
      </c>
      <c r="J171" s="12">
        <v>23804651</v>
      </c>
      <c r="K171" s="12">
        <v>16500000</v>
      </c>
      <c r="L171" s="12">
        <v>1940000</v>
      </c>
      <c r="M171" s="12">
        <v>840000</v>
      </c>
      <c r="N171" s="12">
        <v>50000</v>
      </c>
      <c r="O171" s="12">
        <v>96000</v>
      </c>
      <c r="P171" s="12">
        <v>0</v>
      </c>
      <c r="Q171" s="12">
        <v>200000</v>
      </c>
      <c r="R171" s="12">
        <v>93249</v>
      </c>
      <c r="S171" s="12">
        <v>390000</v>
      </c>
      <c r="T171" s="12">
        <v>855000</v>
      </c>
      <c r="U171" s="69">
        <v>2840402</v>
      </c>
      <c r="V171" s="12">
        <v>6092000</v>
      </c>
      <c r="W171" s="43">
        <v>5000000</v>
      </c>
      <c r="X171" s="72">
        <v>2585282</v>
      </c>
    </row>
    <row r="172" spans="1:24" ht="12.75">
      <c r="A172" s="254">
        <v>2</v>
      </c>
      <c r="B172" s="255">
        <v>8</v>
      </c>
      <c r="C172" s="255">
        <v>8</v>
      </c>
      <c r="D172" s="17">
        <v>3</v>
      </c>
      <c r="E172" s="17">
        <v>0</v>
      </c>
      <c r="F172" s="24"/>
      <c r="G172" s="22" t="s">
        <v>424</v>
      </c>
      <c r="H172" s="69">
        <v>12698742</v>
      </c>
      <c r="I172" s="12">
        <v>3457924</v>
      </c>
      <c r="J172" s="12">
        <v>7114878</v>
      </c>
      <c r="K172" s="12">
        <v>3608664</v>
      </c>
      <c r="L172" s="12">
        <v>226415</v>
      </c>
      <c r="M172" s="12">
        <v>101423</v>
      </c>
      <c r="N172" s="12">
        <v>35000</v>
      </c>
      <c r="O172" s="12">
        <v>35000</v>
      </c>
      <c r="P172" s="12">
        <v>0</v>
      </c>
      <c r="Q172" s="12">
        <v>357000</v>
      </c>
      <c r="R172" s="12">
        <v>150000</v>
      </c>
      <c r="S172" s="12">
        <v>200000</v>
      </c>
      <c r="T172" s="12">
        <v>202200</v>
      </c>
      <c r="U172" s="69">
        <v>2199176</v>
      </c>
      <c r="V172" s="12">
        <v>1351784</v>
      </c>
      <c r="W172" s="43">
        <v>1216200</v>
      </c>
      <c r="X172" s="72">
        <v>774156</v>
      </c>
    </row>
    <row r="173" spans="1:24" ht="12.75">
      <c r="A173" s="254">
        <v>2</v>
      </c>
      <c r="B173" s="255">
        <v>10</v>
      </c>
      <c r="C173" s="255">
        <v>3</v>
      </c>
      <c r="D173" s="17">
        <v>3</v>
      </c>
      <c r="E173" s="17">
        <v>0</v>
      </c>
      <c r="F173" s="24"/>
      <c r="G173" s="22" t="s">
        <v>425</v>
      </c>
      <c r="H173" s="69">
        <v>9135049</v>
      </c>
      <c r="I173" s="12">
        <v>2841346</v>
      </c>
      <c r="J173" s="12">
        <v>3912000</v>
      </c>
      <c r="K173" s="12">
        <v>2880000</v>
      </c>
      <c r="L173" s="12">
        <v>380000</v>
      </c>
      <c r="M173" s="12">
        <v>80000</v>
      </c>
      <c r="N173" s="12">
        <v>10000</v>
      </c>
      <c r="O173" s="12">
        <v>25000</v>
      </c>
      <c r="P173" s="12">
        <v>0</v>
      </c>
      <c r="Q173" s="12">
        <v>220000</v>
      </c>
      <c r="R173" s="12">
        <v>12000</v>
      </c>
      <c r="S173" s="12">
        <v>130000</v>
      </c>
      <c r="T173" s="12">
        <v>60000</v>
      </c>
      <c r="U173" s="69">
        <v>115000</v>
      </c>
      <c r="V173" s="12">
        <v>1494356</v>
      </c>
      <c r="W173" s="43">
        <v>400000</v>
      </c>
      <c r="X173" s="72">
        <v>887347</v>
      </c>
    </row>
    <row r="174" spans="1:24" ht="12.75">
      <c r="A174" s="254">
        <v>2</v>
      </c>
      <c r="B174" s="255">
        <v>7</v>
      </c>
      <c r="C174" s="255">
        <v>3</v>
      </c>
      <c r="D174" s="17">
        <v>3</v>
      </c>
      <c r="E174" s="17">
        <v>0</v>
      </c>
      <c r="F174" s="24"/>
      <c r="G174" s="22" t="s">
        <v>426</v>
      </c>
      <c r="H174" s="69">
        <v>14601063</v>
      </c>
      <c r="I174" s="12">
        <v>3948658</v>
      </c>
      <c r="J174" s="12">
        <v>4568300</v>
      </c>
      <c r="K174" s="12">
        <v>3400000</v>
      </c>
      <c r="L174" s="12">
        <v>98000</v>
      </c>
      <c r="M174" s="12">
        <v>98000</v>
      </c>
      <c r="N174" s="12">
        <v>10000</v>
      </c>
      <c r="O174" s="12">
        <v>25000</v>
      </c>
      <c r="P174" s="12">
        <v>0</v>
      </c>
      <c r="Q174" s="12">
        <v>0</v>
      </c>
      <c r="R174" s="12">
        <v>60800</v>
      </c>
      <c r="S174" s="12">
        <v>140000</v>
      </c>
      <c r="T174" s="12">
        <v>189000</v>
      </c>
      <c r="U174" s="69">
        <v>547500</v>
      </c>
      <c r="V174" s="12">
        <v>977000</v>
      </c>
      <c r="W174" s="43">
        <v>880000</v>
      </c>
      <c r="X174" s="72">
        <v>5107105</v>
      </c>
    </row>
    <row r="175" spans="1:24" ht="12.75">
      <c r="A175" s="254">
        <v>2</v>
      </c>
      <c r="B175" s="255">
        <v>12</v>
      </c>
      <c r="C175" s="255">
        <v>2</v>
      </c>
      <c r="D175" s="17">
        <v>3</v>
      </c>
      <c r="E175" s="17">
        <v>0</v>
      </c>
      <c r="F175" s="24"/>
      <c r="G175" s="22" t="s">
        <v>427</v>
      </c>
      <c r="H175" s="69">
        <v>5036848</v>
      </c>
      <c r="I175" s="12">
        <v>1331836</v>
      </c>
      <c r="J175" s="12">
        <v>2994600</v>
      </c>
      <c r="K175" s="12">
        <v>1393500</v>
      </c>
      <c r="L175" s="12">
        <v>278800</v>
      </c>
      <c r="M175" s="12">
        <v>22000</v>
      </c>
      <c r="N175" s="12">
        <v>16000</v>
      </c>
      <c r="O175" s="12">
        <v>15000</v>
      </c>
      <c r="P175" s="12">
        <v>0</v>
      </c>
      <c r="Q175" s="12">
        <v>33000</v>
      </c>
      <c r="R175" s="12">
        <v>7000</v>
      </c>
      <c r="S175" s="12">
        <v>70000</v>
      </c>
      <c r="T175" s="12">
        <v>116000</v>
      </c>
      <c r="U175" s="69">
        <v>1043300</v>
      </c>
      <c r="V175" s="12">
        <v>372619</v>
      </c>
      <c r="W175" s="43">
        <v>350000</v>
      </c>
      <c r="X175" s="72">
        <v>337793</v>
      </c>
    </row>
    <row r="176" spans="1:24" ht="12.75">
      <c r="A176" s="254">
        <v>2</v>
      </c>
      <c r="B176" s="255">
        <v>12</v>
      </c>
      <c r="C176" s="255">
        <v>3</v>
      </c>
      <c r="D176" s="17">
        <v>3</v>
      </c>
      <c r="E176" s="17">
        <v>0</v>
      </c>
      <c r="F176" s="24"/>
      <c r="G176" s="22" t="s">
        <v>428</v>
      </c>
      <c r="H176" s="69">
        <v>25666689</v>
      </c>
      <c r="I176" s="12">
        <v>6558723</v>
      </c>
      <c r="J176" s="12">
        <v>12414700</v>
      </c>
      <c r="K176" s="12">
        <v>8200000</v>
      </c>
      <c r="L176" s="12">
        <v>1175000</v>
      </c>
      <c r="M176" s="12">
        <v>430000</v>
      </c>
      <c r="N176" s="12">
        <v>50000</v>
      </c>
      <c r="O176" s="12">
        <v>440000</v>
      </c>
      <c r="P176" s="12">
        <v>0</v>
      </c>
      <c r="Q176" s="12">
        <v>420000</v>
      </c>
      <c r="R176" s="12">
        <v>192000</v>
      </c>
      <c r="S176" s="12">
        <v>295000</v>
      </c>
      <c r="T176" s="12">
        <v>427000</v>
      </c>
      <c r="U176" s="69">
        <v>785700</v>
      </c>
      <c r="V176" s="12">
        <v>2095814</v>
      </c>
      <c r="W176" s="43">
        <v>1877000</v>
      </c>
      <c r="X176" s="72">
        <v>4597452</v>
      </c>
    </row>
    <row r="177" spans="1:24" ht="12.75">
      <c r="A177" s="254">
        <v>2</v>
      </c>
      <c r="B177" s="255">
        <v>21</v>
      </c>
      <c r="C177" s="255">
        <v>6</v>
      </c>
      <c r="D177" s="17">
        <v>3</v>
      </c>
      <c r="E177" s="17">
        <v>0</v>
      </c>
      <c r="F177" s="24"/>
      <c r="G177" s="22" t="s">
        <v>429</v>
      </c>
      <c r="H177" s="69">
        <v>15134129</v>
      </c>
      <c r="I177" s="12">
        <v>3387200</v>
      </c>
      <c r="J177" s="12">
        <v>5484816</v>
      </c>
      <c r="K177" s="12">
        <v>3783016</v>
      </c>
      <c r="L177" s="12">
        <v>57000</v>
      </c>
      <c r="M177" s="12">
        <v>51700</v>
      </c>
      <c r="N177" s="12">
        <v>30000</v>
      </c>
      <c r="O177" s="12">
        <v>24000</v>
      </c>
      <c r="P177" s="12">
        <v>0</v>
      </c>
      <c r="Q177" s="12">
        <v>1100000</v>
      </c>
      <c r="R177" s="12">
        <v>14000</v>
      </c>
      <c r="S177" s="12">
        <v>100000</v>
      </c>
      <c r="T177" s="12">
        <v>97000</v>
      </c>
      <c r="U177" s="69">
        <v>228100</v>
      </c>
      <c r="V177" s="12">
        <v>1428200</v>
      </c>
      <c r="W177" s="43">
        <v>1310000</v>
      </c>
      <c r="X177" s="72">
        <v>4833913</v>
      </c>
    </row>
    <row r="178" spans="1:24" ht="12.75">
      <c r="A178" s="254">
        <v>2</v>
      </c>
      <c r="B178" s="255">
        <v>14</v>
      </c>
      <c r="C178" s="255">
        <v>5</v>
      </c>
      <c r="D178" s="17">
        <v>3</v>
      </c>
      <c r="E178" s="17">
        <v>0</v>
      </c>
      <c r="F178" s="24"/>
      <c r="G178" s="22" t="s">
        <v>430</v>
      </c>
      <c r="H178" s="69">
        <v>7536758</v>
      </c>
      <c r="I178" s="12">
        <v>3461598</v>
      </c>
      <c r="J178" s="12">
        <v>3452000</v>
      </c>
      <c r="K178" s="12">
        <v>2588000</v>
      </c>
      <c r="L178" s="12">
        <v>134100</v>
      </c>
      <c r="M178" s="12">
        <v>238500</v>
      </c>
      <c r="N178" s="12">
        <v>6000</v>
      </c>
      <c r="O178" s="12">
        <v>16000</v>
      </c>
      <c r="P178" s="12">
        <v>0</v>
      </c>
      <c r="Q178" s="12">
        <v>4500</v>
      </c>
      <c r="R178" s="12">
        <v>12500</v>
      </c>
      <c r="S178" s="12">
        <v>85000</v>
      </c>
      <c r="T178" s="12">
        <v>100000</v>
      </c>
      <c r="U178" s="69">
        <v>267400</v>
      </c>
      <c r="V178" s="12">
        <v>421000</v>
      </c>
      <c r="W178" s="43">
        <v>372000</v>
      </c>
      <c r="X178" s="72">
        <v>202160</v>
      </c>
    </row>
    <row r="179" spans="1:24" ht="12.75">
      <c r="A179" s="254">
        <v>2</v>
      </c>
      <c r="B179" s="255">
        <v>8</v>
      </c>
      <c r="C179" s="255">
        <v>10</v>
      </c>
      <c r="D179" s="17">
        <v>3</v>
      </c>
      <c r="E179" s="17">
        <v>0</v>
      </c>
      <c r="F179" s="24"/>
      <c r="G179" s="22" t="s">
        <v>431</v>
      </c>
      <c r="H179" s="69">
        <v>6068860</v>
      </c>
      <c r="I179" s="12">
        <v>2275865</v>
      </c>
      <c r="J179" s="12">
        <v>2644495</v>
      </c>
      <c r="K179" s="12">
        <v>1787446</v>
      </c>
      <c r="L179" s="12">
        <v>197073</v>
      </c>
      <c r="M179" s="12">
        <v>59980</v>
      </c>
      <c r="N179" s="12">
        <v>16800</v>
      </c>
      <c r="O179" s="12">
        <v>32890</v>
      </c>
      <c r="P179" s="12">
        <v>0</v>
      </c>
      <c r="Q179" s="12">
        <v>6650</v>
      </c>
      <c r="R179" s="12">
        <v>22000</v>
      </c>
      <c r="S179" s="12">
        <v>85200</v>
      </c>
      <c r="T179" s="12">
        <v>150000</v>
      </c>
      <c r="U179" s="69">
        <v>286456</v>
      </c>
      <c r="V179" s="12">
        <v>1021200</v>
      </c>
      <c r="W179" s="43">
        <v>930200</v>
      </c>
      <c r="X179" s="72">
        <v>127300</v>
      </c>
    </row>
    <row r="180" spans="1:24" ht="12.75">
      <c r="A180" s="254">
        <v>2</v>
      </c>
      <c r="B180" s="255">
        <v>13</v>
      </c>
      <c r="C180" s="255">
        <v>3</v>
      </c>
      <c r="D180" s="17">
        <v>3</v>
      </c>
      <c r="E180" s="17">
        <v>0</v>
      </c>
      <c r="F180" s="24"/>
      <c r="G180" s="22" t="s">
        <v>432</v>
      </c>
      <c r="H180" s="69">
        <v>28673377</v>
      </c>
      <c r="I180" s="12">
        <v>9629239</v>
      </c>
      <c r="J180" s="12">
        <v>15261212</v>
      </c>
      <c r="K180" s="12">
        <v>11700081</v>
      </c>
      <c r="L180" s="12">
        <v>647942</v>
      </c>
      <c r="M180" s="12">
        <v>501063</v>
      </c>
      <c r="N180" s="12">
        <v>30000</v>
      </c>
      <c r="O180" s="12">
        <v>470000</v>
      </c>
      <c r="P180" s="12">
        <v>0</v>
      </c>
      <c r="Q180" s="12">
        <v>144461</v>
      </c>
      <c r="R180" s="12">
        <v>240000</v>
      </c>
      <c r="S180" s="12">
        <v>365000</v>
      </c>
      <c r="T180" s="12">
        <v>587070</v>
      </c>
      <c r="U180" s="69">
        <v>575595</v>
      </c>
      <c r="V180" s="12">
        <v>2835000</v>
      </c>
      <c r="W180" s="43">
        <v>2000000</v>
      </c>
      <c r="X180" s="72">
        <v>947926</v>
      </c>
    </row>
    <row r="181" spans="1:24" ht="12.75">
      <c r="A181" s="254">
        <v>2</v>
      </c>
      <c r="B181" s="255">
        <v>12</v>
      </c>
      <c r="C181" s="255">
        <v>4</v>
      </c>
      <c r="D181" s="17">
        <v>3</v>
      </c>
      <c r="E181" s="17">
        <v>0</v>
      </c>
      <c r="F181" s="24"/>
      <c r="G181" s="22" t="s">
        <v>433</v>
      </c>
      <c r="H181" s="69">
        <v>11497347.24</v>
      </c>
      <c r="I181" s="12">
        <v>2575244</v>
      </c>
      <c r="J181" s="12">
        <v>8128505.24</v>
      </c>
      <c r="K181" s="12">
        <v>3090000</v>
      </c>
      <c r="L181" s="12">
        <v>224000</v>
      </c>
      <c r="M181" s="12">
        <v>58000</v>
      </c>
      <c r="N181" s="12">
        <v>11000</v>
      </c>
      <c r="O181" s="12">
        <v>26000</v>
      </c>
      <c r="P181" s="12">
        <v>0</v>
      </c>
      <c r="Q181" s="12">
        <v>350000</v>
      </c>
      <c r="R181" s="12">
        <v>21500</v>
      </c>
      <c r="S181" s="12">
        <v>121500</v>
      </c>
      <c r="T181" s="12">
        <v>141000</v>
      </c>
      <c r="U181" s="69">
        <v>4085505.24</v>
      </c>
      <c r="V181" s="12">
        <v>509344</v>
      </c>
      <c r="W181" s="43">
        <v>400000</v>
      </c>
      <c r="X181" s="72">
        <v>284254</v>
      </c>
    </row>
    <row r="182" spans="1:24" ht="12.75">
      <c r="A182" s="254">
        <v>2</v>
      </c>
      <c r="B182" s="255">
        <v>2</v>
      </c>
      <c r="C182" s="255">
        <v>7</v>
      </c>
      <c r="D182" s="17">
        <v>3</v>
      </c>
      <c r="E182" s="17">
        <v>0</v>
      </c>
      <c r="F182" s="24"/>
      <c r="G182" s="22" t="s">
        <v>434</v>
      </c>
      <c r="H182" s="69">
        <v>8472496</v>
      </c>
      <c r="I182" s="12">
        <v>2034872</v>
      </c>
      <c r="J182" s="12">
        <v>4751008</v>
      </c>
      <c r="K182" s="12">
        <v>3042838</v>
      </c>
      <c r="L182" s="12">
        <v>336800</v>
      </c>
      <c r="M182" s="12">
        <v>16200</v>
      </c>
      <c r="N182" s="12">
        <v>10000</v>
      </c>
      <c r="O182" s="12">
        <v>18000</v>
      </c>
      <c r="P182" s="12">
        <v>0</v>
      </c>
      <c r="Q182" s="12">
        <v>480000</v>
      </c>
      <c r="R182" s="12">
        <v>9000</v>
      </c>
      <c r="S182" s="12">
        <v>80000</v>
      </c>
      <c r="T182" s="12">
        <v>152000</v>
      </c>
      <c r="U182" s="69">
        <v>606170</v>
      </c>
      <c r="V182" s="12">
        <v>1533516</v>
      </c>
      <c r="W182" s="43">
        <v>731516</v>
      </c>
      <c r="X182" s="72">
        <v>153100</v>
      </c>
    </row>
    <row r="183" spans="1:24" ht="12.75">
      <c r="A183" s="254">
        <v>2</v>
      </c>
      <c r="B183" s="255">
        <v>1</v>
      </c>
      <c r="C183" s="255">
        <v>4</v>
      </c>
      <c r="D183" s="17">
        <v>3</v>
      </c>
      <c r="E183" s="17">
        <v>0</v>
      </c>
      <c r="F183" s="24"/>
      <c r="G183" s="22" t="s">
        <v>435</v>
      </c>
      <c r="H183" s="69">
        <v>17731242.22</v>
      </c>
      <c r="I183" s="12">
        <v>3484321</v>
      </c>
      <c r="J183" s="12">
        <v>9780920</v>
      </c>
      <c r="K183" s="12">
        <v>8122920</v>
      </c>
      <c r="L183" s="12">
        <v>603000</v>
      </c>
      <c r="M183" s="12">
        <v>193800</v>
      </c>
      <c r="N183" s="12">
        <v>23000</v>
      </c>
      <c r="O183" s="12">
        <v>41000</v>
      </c>
      <c r="P183" s="12">
        <v>0</v>
      </c>
      <c r="Q183" s="12">
        <v>100000</v>
      </c>
      <c r="R183" s="12">
        <v>8000</v>
      </c>
      <c r="S183" s="12">
        <v>221500</v>
      </c>
      <c r="T183" s="12">
        <v>262000</v>
      </c>
      <c r="U183" s="69">
        <v>205700</v>
      </c>
      <c r="V183" s="12">
        <v>3764664.22</v>
      </c>
      <c r="W183" s="43">
        <v>3663734.22</v>
      </c>
      <c r="X183" s="72">
        <v>701337</v>
      </c>
    </row>
    <row r="184" spans="1:24" ht="12.75">
      <c r="A184" s="254">
        <v>2</v>
      </c>
      <c r="B184" s="255">
        <v>20</v>
      </c>
      <c r="C184" s="255">
        <v>1</v>
      </c>
      <c r="D184" s="17">
        <v>3</v>
      </c>
      <c r="E184" s="17">
        <v>0</v>
      </c>
      <c r="F184" s="24"/>
      <c r="G184" s="22" t="s">
        <v>436</v>
      </c>
      <c r="H184" s="69">
        <v>25287652.29</v>
      </c>
      <c r="I184" s="12">
        <v>11369189</v>
      </c>
      <c r="J184" s="12">
        <v>9031797</v>
      </c>
      <c r="K184" s="12">
        <v>5880000</v>
      </c>
      <c r="L184" s="12">
        <v>700000</v>
      </c>
      <c r="M184" s="12">
        <v>230000</v>
      </c>
      <c r="N184" s="12">
        <v>50000</v>
      </c>
      <c r="O184" s="12">
        <v>70000</v>
      </c>
      <c r="P184" s="12">
        <v>0</v>
      </c>
      <c r="Q184" s="12">
        <v>150000</v>
      </c>
      <c r="R184" s="12">
        <v>200000</v>
      </c>
      <c r="S184" s="12">
        <v>302000</v>
      </c>
      <c r="T184" s="12">
        <v>820000</v>
      </c>
      <c r="U184" s="69">
        <v>629797</v>
      </c>
      <c r="V184" s="12">
        <v>2472757.88</v>
      </c>
      <c r="W184" s="43">
        <v>2052487.88</v>
      </c>
      <c r="X184" s="72">
        <v>2413908.41</v>
      </c>
    </row>
    <row r="185" spans="1:24" ht="12.75">
      <c r="A185" s="254">
        <v>2</v>
      </c>
      <c r="B185" s="255">
        <v>10</v>
      </c>
      <c r="C185" s="255">
        <v>5</v>
      </c>
      <c r="D185" s="17">
        <v>3</v>
      </c>
      <c r="E185" s="17">
        <v>0</v>
      </c>
      <c r="F185" s="24"/>
      <c r="G185" s="22" t="s">
        <v>437</v>
      </c>
      <c r="H185" s="69">
        <v>6447692</v>
      </c>
      <c r="I185" s="12">
        <v>1804090</v>
      </c>
      <c r="J185" s="12">
        <v>3346500</v>
      </c>
      <c r="K185" s="12">
        <v>1750000</v>
      </c>
      <c r="L185" s="12">
        <v>319000</v>
      </c>
      <c r="M185" s="12">
        <v>95000</v>
      </c>
      <c r="N185" s="12">
        <v>20000</v>
      </c>
      <c r="O185" s="12">
        <v>20000</v>
      </c>
      <c r="P185" s="12">
        <v>0</v>
      </c>
      <c r="Q185" s="12">
        <v>0</v>
      </c>
      <c r="R185" s="12">
        <v>8900</v>
      </c>
      <c r="S185" s="12">
        <v>80000</v>
      </c>
      <c r="T185" s="12">
        <v>121000</v>
      </c>
      <c r="U185" s="69">
        <v>932600</v>
      </c>
      <c r="V185" s="12">
        <v>593320</v>
      </c>
      <c r="W185" s="43">
        <v>570000</v>
      </c>
      <c r="X185" s="72">
        <v>703782</v>
      </c>
    </row>
    <row r="186" spans="1:24" ht="12.75">
      <c r="A186" s="254">
        <v>2</v>
      </c>
      <c r="B186" s="255">
        <v>25</v>
      </c>
      <c r="C186" s="255">
        <v>4</v>
      </c>
      <c r="D186" s="17">
        <v>3</v>
      </c>
      <c r="E186" s="17">
        <v>0</v>
      </c>
      <c r="F186" s="24"/>
      <c r="G186" s="22" t="s">
        <v>438</v>
      </c>
      <c r="H186" s="69">
        <v>17828924.8</v>
      </c>
      <c r="I186" s="12">
        <v>2914729</v>
      </c>
      <c r="J186" s="12">
        <v>4305237</v>
      </c>
      <c r="K186" s="12">
        <v>2973487</v>
      </c>
      <c r="L186" s="12">
        <v>355600</v>
      </c>
      <c r="M186" s="12">
        <v>88040</v>
      </c>
      <c r="N186" s="12">
        <v>13200</v>
      </c>
      <c r="O186" s="12">
        <v>20000</v>
      </c>
      <c r="P186" s="12">
        <v>0</v>
      </c>
      <c r="Q186" s="12">
        <v>250000</v>
      </c>
      <c r="R186" s="12">
        <v>29000</v>
      </c>
      <c r="S186" s="12">
        <v>137000</v>
      </c>
      <c r="T186" s="12">
        <v>160000</v>
      </c>
      <c r="U186" s="69">
        <v>278910</v>
      </c>
      <c r="V186" s="12">
        <v>528761</v>
      </c>
      <c r="W186" s="43">
        <v>367236</v>
      </c>
      <c r="X186" s="72">
        <v>10080197.8</v>
      </c>
    </row>
    <row r="187" spans="1:24" ht="12.75">
      <c r="A187" s="254">
        <v>2</v>
      </c>
      <c r="B187" s="255">
        <v>16</v>
      </c>
      <c r="C187" s="255">
        <v>4</v>
      </c>
      <c r="D187" s="17">
        <v>3</v>
      </c>
      <c r="E187" s="17">
        <v>0</v>
      </c>
      <c r="F187" s="24"/>
      <c r="G187" s="22" t="s">
        <v>439</v>
      </c>
      <c r="H187" s="69">
        <v>172888024</v>
      </c>
      <c r="I187" s="12">
        <v>61381167</v>
      </c>
      <c r="J187" s="12">
        <v>96732783</v>
      </c>
      <c r="K187" s="12">
        <v>67297603</v>
      </c>
      <c r="L187" s="12">
        <v>85300</v>
      </c>
      <c r="M187" s="12">
        <v>490000</v>
      </c>
      <c r="N187" s="12">
        <v>30000</v>
      </c>
      <c r="O187" s="12">
        <v>461000</v>
      </c>
      <c r="P187" s="12">
        <v>0</v>
      </c>
      <c r="Q187" s="12">
        <v>25100000</v>
      </c>
      <c r="R187" s="12">
        <v>201000</v>
      </c>
      <c r="S187" s="12">
        <v>600000</v>
      </c>
      <c r="T187" s="12">
        <v>1080800</v>
      </c>
      <c r="U187" s="69">
        <v>1387080</v>
      </c>
      <c r="V187" s="12">
        <v>10049874</v>
      </c>
      <c r="W187" s="43">
        <v>4991956</v>
      </c>
      <c r="X187" s="72">
        <v>4724200</v>
      </c>
    </row>
    <row r="188" spans="1:24" ht="12.75">
      <c r="A188" s="254">
        <v>2</v>
      </c>
      <c r="B188" s="255">
        <v>9</v>
      </c>
      <c r="C188" s="255">
        <v>7</v>
      </c>
      <c r="D188" s="17">
        <v>3</v>
      </c>
      <c r="E188" s="17">
        <v>0</v>
      </c>
      <c r="F188" s="24"/>
      <c r="G188" s="22" t="s">
        <v>440</v>
      </c>
      <c r="H188" s="69">
        <v>13098388</v>
      </c>
      <c r="I188" s="12">
        <v>2777102</v>
      </c>
      <c r="J188" s="12">
        <v>6122042</v>
      </c>
      <c r="K188" s="12">
        <v>5275095</v>
      </c>
      <c r="L188" s="12">
        <v>278461</v>
      </c>
      <c r="M188" s="12">
        <v>105970</v>
      </c>
      <c r="N188" s="12">
        <v>7000</v>
      </c>
      <c r="O188" s="12">
        <v>25277</v>
      </c>
      <c r="P188" s="12">
        <v>0</v>
      </c>
      <c r="Q188" s="12">
        <v>0</v>
      </c>
      <c r="R188" s="12">
        <v>21350</v>
      </c>
      <c r="S188" s="12">
        <v>125957</v>
      </c>
      <c r="T188" s="12">
        <v>137533</v>
      </c>
      <c r="U188" s="69">
        <v>145399</v>
      </c>
      <c r="V188" s="12">
        <v>799075</v>
      </c>
      <c r="W188" s="43">
        <v>361570</v>
      </c>
      <c r="X188" s="72">
        <v>3400169</v>
      </c>
    </row>
    <row r="189" spans="1:24" ht="12.75">
      <c r="A189" s="254">
        <v>2</v>
      </c>
      <c r="B189" s="255">
        <v>20</v>
      </c>
      <c r="C189" s="255">
        <v>2</v>
      </c>
      <c r="D189" s="17">
        <v>3</v>
      </c>
      <c r="E189" s="17">
        <v>0</v>
      </c>
      <c r="F189" s="24"/>
      <c r="G189" s="22" t="s">
        <v>441</v>
      </c>
      <c r="H189" s="69">
        <v>10133349</v>
      </c>
      <c r="I189" s="12">
        <v>2358049</v>
      </c>
      <c r="J189" s="12">
        <v>5535800</v>
      </c>
      <c r="K189" s="12">
        <v>3341600</v>
      </c>
      <c r="L189" s="12">
        <v>682900</v>
      </c>
      <c r="M189" s="12">
        <v>106000</v>
      </c>
      <c r="N189" s="12">
        <v>10000</v>
      </c>
      <c r="O189" s="12">
        <v>30000</v>
      </c>
      <c r="P189" s="12">
        <v>0</v>
      </c>
      <c r="Q189" s="12">
        <v>0</v>
      </c>
      <c r="R189" s="12">
        <v>30000</v>
      </c>
      <c r="S189" s="12">
        <v>120000</v>
      </c>
      <c r="T189" s="12">
        <v>50500</v>
      </c>
      <c r="U189" s="69">
        <v>1164800</v>
      </c>
      <c r="V189" s="12">
        <v>2149000</v>
      </c>
      <c r="W189" s="43">
        <v>2000000</v>
      </c>
      <c r="X189" s="72">
        <v>90500</v>
      </c>
    </row>
    <row r="190" spans="1:24" ht="12.75">
      <c r="A190" s="254">
        <v>2</v>
      </c>
      <c r="B190" s="255">
        <v>16</v>
      </c>
      <c r="C190" s="255">
        <v>5</v>
      </c>
      <c r="D190" s="17">
        <v>3</v>
      </c>
      <c r="E190" s="17">
        <v>0</v>
      </c>
      <c r="F190" s="24"/>
      <c r="G190" s="22" t="s">
        <v>442</v>
      </c>
      <c r="H190" s="69">
        <v>12656293</v>
      </c>
      <c r="I190" s="12">
        <v>4117228</v>
      </c>
      <c r="J190" s="12">
        <v>5527096</v>
      </c>
      <c r="K190" s="12">
        <v>3727226</v>
      </c>
      <c r="L190" s="12">
        <v>123741</v>
      </c>
      <c r="M190" s="12">
        <v>74092</v>
      </c>
      <c r="N190" s="12">
        <v>18000</v>
      </c>
      <c r="O190" s="12">
        <v>21667</v>
      </c>
      <c r="P190" s="12">
        <v>0</v>
      </c>
      <c r="Q190" s="12">
        <v>15000</v>
      </c>
      <c r="R190" s="12">
        <v>91000</v>
      </c>
      <c r="S190" s="12">
        <v>95000</v>
      </c>
      <c r="T190" s="12">
        <v>148350</v>
      </c>
      <c r="U190" s="69">
        <v>1213020</v>
      </c>
      <c r="V190" s="12">
        <v>2788369</v>
      </c>
      <c r="W190" s="43">
        <v>1310053</v>
      </c>
      <c r="X190" s="72">
        <v>223600</v>
      </c>
    </row>
    <row r="191" spans="1:24" ht="12.75">
      <c r="A191" s="254">
        <v>2</v>
      </c>
      <c r="B191" s="255">
        <v>8</v>
      </c>
      <c r="C191" s="255">
        <v>12</v>
      </c>
      <c r="D191" s="17">
        <v>3</v>
      </c>
      <c r="E191" s="17">
        <v>0</v>
      </c>
      <c r="F191" s="24"/>
      <c r="G191" s="22" t="s">
        <v>443</v>
      </c>
      <c r="H191" s="69">
        <v>11939167</v>
      </c>
      <c r="I191" s="12">
        <v>2624214</v>
      </c>
      <c r="J191" s="12">
        <v>6570192</v>
      </c>
      <c r="K191" s="12">
        <v>4190430</v>
      </c>
      <c r="L191" s="12">
        <v>553584</v>
      </c>
      <c r="M191" s="12">
        <v>95624</v>
      </c>
      <c r="N191" s="12">
        <v>14360</v>
      </c>
      <c r="O191" s="12">
        <v>34800</v>
      </c>
      <c r="P191" s="12">
        <v>0</v>
      </c>
      <c r="Q191" s="12">
        <v>803644</v>
      </c>
      <c r="R191" s="12">
        <v>208819</v>
      </c>
      <c r="S191" s="12">
        <v>145950</v>
      </c>
      <c r="T191" s="12">
        <v>161200</v>
      </c>
      <c r="U191" s="69">
        <v>361781</v>
      </c>
      <c r="V191" s="12">
        <v>1874700</v>
      </c>
      <c r="W191" s="43">
        <v>1785000</v>
      </c>
      <c r="X191" s="72">
        <v>870061</v>
      </c>
    </row>
    <row r="192" spans="1:24" ht="12.75">
      <c r="A192" s="254">
        <v>2</v>
      </c>
      <c r="B192" s="255">
        <v>23</v>
      </c>
      <c r="C192" s="255">
        <v>8</v>
      </c>
      <c r="D192" s="17">
        <v>3</v>
      </c>
      <c r="E192" s="17">
        <v>0</v>
      </c>
      <c r="F192" s="24"/>
      <c r="G192" s="22" t="s">
        <v>444</v>
      </c>
      <c r="H192" s="69">
        <v>45542224</v>
      </c>
      <c r="I192" s="12">
        <v>13364521</v>
      </c>
      <c r="J192" s="12">
        <v>19271800</v>
      </c>
      <c r="K192" s="12">
        <v>14315000</v>
      </c>
      <c r="L192" s="12">
        <v>707000</v>
      </c>
      <c r="M192" s="12">
        <v>351000</v>
      </c>
      <c r="N192" s="12">
        <v>150000</v>
      </c>
      <c r="O192" s="12">
        <v>100000</v>
      </c>
      <c r="P192" s="12">
        <v>0</v>
      </c>
      <c r="Q192" s="12">
        <v>0</v>
      </c>
      <c r="R192" s="12">
        <v>150000</v>
      </c>
      <c r="S192" s="12">
        <v>380000</v>
      </c>
      <c r="T192" s="12">
        <v>1100000</v>
      </c>
      <c r="U192" s="69">
        <v>2018800</v>
      </c>
      <c r="V192" s="12">
        <v>10791000</v>
      </c>
      <c r="W192" s="43">
        <v>9980000</v>
      </c>
      <c r="X192" s="72">
        <v>2114903</v>
      </c>
    </row>
    <row r="193" spans="1:24" ht="12.75">
      <c r="A193" s="254">
        <v>2</v>
      </c>
      <c r="B193" s="255">
        <v>23</v>
      </c>
      <c r="C193" s="255">
        <v>7</v>
      </c>
      <c r="D193" s="17">
        <v>3</v>
      </c>
      <c r="E193" s="17">
        <v>0</v>
      </c>
      <c r="F193" s="24"/>
      <c r="G193" s="22" t="s">
        <v>445</v>
      </c>
      <c r="H193" s="69">
        <v>22033885</v>
      </c>
      <c r="I193" s="12">
        <v>6417219</v>
      </c>
      <c r="J193" s="12">
        <v>11717100</v>
      </c>
      <c r="K193" s="12">
        <v>6380000</v>
      </c>
      <c r="L193" s="12">
        <v>1700000</v>
      </c>
      <c r="M193" s="12">
        <v>302000</v>
      </c>
      <c r="N193" s="12">
        <v>50000</v>
      </c>
      <c r="O193" s="12">
        <v>200000</v>
      </c>
      <c r="P193" s="12">
        <v>0</v>
      </c>
      <c r="Q193" s="12">
        <v>850000</v>
      </c>
      <c r="R193" s="12">
        <v>440000</v>
      </c>
      <c r="S193" s="12">
        <v>213000</v>
      </c>
      <c r="T193" s="12">
        <v>650000</v>
      </c>
      <c r="U193" s="69">
        <v>932100</v>
      </c>
      <c r="V193" s="12">
        <v>3475000</v>
      </c>
      <c r="W193" s="43">
        <v>3000000</v>
      </c>
      <c r="X193" s="72">
        <v>424566</v>
      </c>
    </row>
    <row r="194" spans="1:24" ht="12.75">
      <c r="A194" s="254">
        <v>2</v>
      </c>
      <c r="B194" s="255">
        <v>8</v>
      </c>
      <c r="C194" s="255">
        <v>13</v>
      </c>
      <c r="D194" s="17">
        <v>3</v>
      </c>
      <c r="E194" s="17">
        <v>0</v>
      </c>
      <c r="F194" s="24"/>
      <c r="G194" s="22" t="s">
        <v>446</v>
      </c>
      <c r="H194" s="69">
        <v>10355482</v>
      </c>
      <c r="I194" s="12">
        <v>2711722</v>
      </c>
      <c r="J194" s="12">
        <v>4109360</v>
      </c>
      <c r="K194" s="12">
        <v>3100000</v>
      </c>
      <c r="L194" s="12">
        <v>31500</v>
      </c>
      <c r="M194" s="12">
        <v>70000</v>
      </c>
      <c r="N194" s="12">
        <v>20000</v>
      </c>
      <c r="O194" s="12">
        <v>25000</v>
      </c>
      <c r="P194" s="12">
        <v>0</v>
      </c>
      <c r="Q194" s="12">
        <v>1000</v>
      </c>
      <c r="R194" s="12">
        <v>40960</v>
      </c>
      <c r="S194" s="12">
        <v>200000</v>
      </c>
      <c r="T194" s="12">
        <v>212000</v>
      </c>
      <c r="U194" s="69">
        <v>408900</v>
      </c>
      <c r="V194" s="12">
        <v>3101500</v>
      </c>
      <c r="W194" s="43">
        <v>2410000</v>
      </c>
      <c r="X194" s="72">
        <v>432900</v>
      </c>
    </row>
    <row r="195" spans="1:24" ht="12.75">
      <c r="A195" s="254">
        <v>2</v>
      </c>
      <c r="B195" s="255">
        <v>19</v>
      </c>
      <c r="C195" s="255">
        <v>6</v>
      </c>
      <c r="D195" s="17">
        <v>3</v>
      </c>
      <c r="E195" s="17">
        <v>0</v>
      </c>
      <c r="F195" s="24"/>
      <c r="G195" s="22" t="s">
        <v>447</v>
      </c>
      <c r="H195" s="69">
        <v>52256852</v>
      </c>
      <c r="I195" s="12">
        <v>11178233</v>
      </c>
      <c r="J195" s="12">
        <v>24923000</v>
      </c>
      <c r="K195" s="12">
        <v>13900000</v>
      </c>
      <c r="L195" s="12">
        <v>1050000</v>
      </c>
      <c r="M195" s="12">
        <v>740000</v>
      </c>
      <c r="N195" s="12">
        <v>90000</v>
      </c>
      <c r="O195" s="12">
        <v>200000</v>
      </c>
      <c r="P195" s="12">
        <v>0</v>
      </c>
      <c r="Q195" s="12">
        <v>2300000</v>
      </c>
      <c r="R195" s="12">
        <v>600000</v>
      </c>
      <c r="S195" s="12">
        <v>400000</v>
      </c>
      <c r="T195" s="12">
        <v>920000</v>
      </c>
      <c r="U195" s="69">
        <v>4723000</v>
      </c>
      <c r="V195" s="12">
        <v>5789300</v>
      </c>
      <c r="W195" s="43">
        <v>2569300</v>
      </c>
      <c r="X195" s="72">
        <v>10366319</v>
      </c>
    </row>
    <row r="196" spans="1:24" ht="12.75">
      <c r="A196" s="254">
        <v>2</v>
      </c>
      <c r="B196" s="255">
        <v>17</v>
      </c>
      <c r="C196" s="255">
        <v>4</v>
      </c>
      <c r="D196" s="17">
        <v>3</v>
      </c>
      <c r="E196" s="17">
        <v>0</v>
      </c>
      <c r="F196" s="24"/>
      <c r="G196" s="22" t="s">
        <v>448</v>
      </c>
      <c r="H196" s="69">
        <v>33988641</v>
      </c>
      <c r="I196" s="12">
        <v>11817840</v>
      </c>
      <c r="J196" s="12">
        <v>17363420</v>
      </c>
      <c r="K196" s="12">
        <v>11350000</v>
      </c>
      <c r="L196" s="12">
        <v>1710000</v>
      </c>
      <c r="M196" s="12">
        <v>570000</v>
      </c>
      <c r="N196" s="12">
        <v>60000</v>
      </c>
      <c r="O196" s="12">
        <v>520000</v>
      </c>
      <c r="P196" s="12">
        <v>0</v>
      </c>
      <c r="Q196" s="12">
        <v>870000</v>
      </c>
      <c r="R196" s="12">
        <v>140000</v>
      </c>
      <c r="S196" s="12">
        <v>420000</v>
      </c>
      <c r="T196" s="12">
        <v>800000</v>
      </c>
      <c r="U196" s="69">
        <v>923420</v>
      </c>
      <c r="V196" s="12">
        <v>2912575</v>
      </c>
      <c r="W196" s="43">
        <v>1700000</v>
      </c>
      <c r="X196" s="72">
        <v>1894806</v>
      </c>
    </row>
    <row r="197" spans="1:24" ht="12.75">
      <c r="A197" s="254">
        <v>2</v>
      </c>
      <c r="B197" s="255">
        <v>14</v>
      </c>
      <c r="C197" s="255">
        <v>7</v>
      </c>
      <c r="D197" s="17">
        <v>3</v>
      </c>
      <c r="E197" s="17">
        <v>0</v>
      </c>
      <c r="F197" s="24"/>
      <c r="G197" s="22" t="s">
        <v>449</v>
      </c>
      <c r="H197" s="69">
        <v>17529915</v>
      </c>
      <c r="I197" s="12">
        <v>6140360</v>
      </c>
      <c r="J197" s="12">
        <v>7791590</v>
      </c>
      <c r="K197" s="12">
        <v>5977690</v>
      </c>
      <c r="L197" s="12">
        <v>505000</v>
      </c>
      <c r="M197" s="12">
        <v>155000</v>
      </c>
      <c r="N197" s="12">
        <v>55000</v>
      </c>
      <c r="O197" s="12">
        <v>65000</v>
      </c>
      <c r="P197" s="12">
        <v>0</v>
      </c>
      <c r="Q197" s="12">
        <v>13000</v>
      </c>
      <c r="R197" s="12">
        <v>80000</v>
      </c>
      <c r="S197" s="12">
        <v>260000</v>
      </c>
      <c r="T197" s="12">
        <v>310000</v>
      </c>
      <c r="U197" s="69">
        <v>370900</v>
      </c>
      <c r="V197" s="12">
        <v>2859065</v>
      </c>
      <c r="W197" s="43">
        <v>930000</v>
      </c>
      <c r="X197" s="72">
        <v>738900</v>
      </c>
    </row>
    <row r="198" spans="1:24" ht="12.75">
      <c r="A198" s="254">
        <v>2</v>
      </c>
      <c r="B198" s="255">
        <v>8</v>
      </c>
      <c r="C198" s="255">
        <v>14</v>
      </c>
      <c r="D198" s="17">
        <v>3</v>
      </c>
      <c r="E198" s="17">
        <v>0</v>
      </c>
      <c r="F198" s="24"/>
      <c r="G198" s="22" t="s">
        <v>450</v>
      </c>
      <c r="H198" s="69">
        <v>10631984.27</v>
      </c>
      <c r="I198" s="12">
        <v>2234446</v>
      </c>
      <c r="J198" s="12">
        <v>3360026</v>
      </c>
      <c r="K198" s="12">
        <v>2500000</v>
      </c>
      <c r="L198" s="12">
        <v>59300</v>
      </c>
      <c r="M198" s="12">
        <v>55910</v>
      </c>
      <c r="N198" s="12">
        <v>50000</v>
      </c>
      <c r="O198" s="12">
        <v>25000</v>
      </c>
      <c r="P198" s="12">
        <v>0</v>
      </c>
      <c r="Q198" s="12">
        <v>0</v>
      </c>
      <c r="R198" s="12">
        <v>45000</v>
      </c>
      <c r="S198" s="12">
        <v>90000</v>
      </c>
      <c r="T198" s="12">
        <v>150000</v>
      </c>
      <c r="U198" s="69">
        <v>384816</v>
      </c>
      <c r="V198" s="12">
        <v>4520520.27</v>
      </c>
      <c r="W198" s="43">
        <v>4453200</v>
      </c>
      <c r="X198" s="72">
        <v>516992</v>
      </c>
    </row>
    <row r="199" spans="1:24" ht="12.75">
      <c r="A199" s="254">
        <v>2</v>
      </c>
      <c r="B199" s="255">
        <v>11</v>
      </c>
      <c r="C199" s="255">
        <v>4</v>
      </c>
      <c r="D199" s="17">
        <v>3</v>
      </c>
      <c r="E199" s="17">
        <v>0</v>
      </c>
      <c r="F199" s="24"/>
      <c r="G199" s="22" t="s">
        <v>451</v>
      </c>
      <c r="H199" s="69">
        <v>12370321</v>
      </c>
      <c r="I199" s="12">
        <v>4507311</v>
      </c>
      <c r="J199" s="12">
        <v>5025546</v>
      </c>
      <c r="K199" s="12">
        <v>3200000</v>
      </c>
      <c r="L199" s="12">
        <v>1015000</v>
      </c>
      <c r="M199" s="12">
        <v>103412</v>
      </c>
      <c r="N199" s="12">
        <v>10000</v>
      </c>
      <c r="O199" s="12">
        <v>34000</v>
      </c>
      <c r="P199" s="12">
        <v>0</v>
      </c>
      <c r="Q199" s="12">
        <v>0</v>
      </c>
      <c r="R199" s="12">
        <v>90000</v>
      </c>
      <c r="S199" s="12">
        <v>162000</v>
      </c>
      <c r="T199" s="12">
        <v>160000</v>
      </c>
      <c r="U199" s="69">
        <v>251134</v>
      </c>
      <c r="V199" s="12">
        <v>366500</v>
      </c>
      <c r="W199" s="43">
        <v>260000</v>
      </c>
      <c r="X199" s="72">
        <v>2470964</v>
      </c>
    </row>
    <row r="200" spans="1:24" ht="12.75">
      <c r="A200" s="254">
        <v>2</v>
      </c>
      <c r="B200" s="255">
        <v>18</v>
      </c>
      <c r="C200" s="255">
        <v>4</v>
      </c>
      <c r="D200" s="17">
        <v>3</v>
      </c>
      <c r="E200" s="17">
        <v>0</v>
      </c>
      <c r="F200" s="24"/>
      <c r="G200" s="22" t="s">
        <v>452</v>
      </c>
      <c r="H200" s="69">
        <v>36929199</v>
      </c>
      <c r="I200" s="12">
        <v>10907055</v>
      </c>
      <c r="J200" s="12">
        <v>16165277</v>
      </c>
      <c r="K200" s="12">
        <v>10750000</v>
      </c>
      <c r="L200" s="12">
        <v>1450000</v>
      </c>
      <c r="M200" s="12">
        <v>345000</v>
      </c>
      <c r="N200" s="12">
        <v>90000</v>
      </c>
      <c r="O200" s="12">
        <v>600000</v>
      </c>
      <c r="P200" s="12">
        <v>0</v>
      </c>
      <c r="Q200" s="12">
        <v>50000</v>
      </c>
      <c r="R200" s="12">
        <v>148300</v>
      </c>
      <c r="S200" s="12">
        <v>350000</v>
      </c>
      <c r="T200" s="12">
        <v>710000</v>
      </c>
      <c r="U200" s="69">
        <v>1671977</v>
      </c>
      <c r="V200" s="12">
        <v>3395800</v>
      </c>
      <c r="W200" s="43">
        <v>3197800</v>
      </c>
      <c r="X200" s="72">
        <v>6461067</v>
      </c>
    </row>
    <row r="201" spans="1:24" ht="12.75">
      <c r="A201" s="254">
        <v>2</v>
      </c>
      <c r="B201" s="255">
        <v>26</v>
      </c>
      <c r="C201" s="255">
        <v>4</v>
      </c>
      <c r="D201" s="17">
        <v>3</v>
      </c>
      <c r="E201" s="17">
        <v>0</v>
      </c>
      <c r="F201" s="24"/>
      <c r="G201" s="22" t="s">
        <v>453</v>
      </c>
      <c r="H201" s="69">
        <v>7648008</v>
      </c>
      <c r="I201" s="12">
        <v>1975849</v>
      </c>
      <c r="J201" s="12">
        <v>4191220</v>
      </c>
      <c r="K201" s="12">
        <v>2386000</v>
      </c>
      <c r="L201" s="12">
        <v>577000</v>
      </c>
      <c r="M201" s="12">
        <v>66720</v>
      </c>
      <c r="N201" s="12">
        <v>16000</v>
      </c>
      <c r="O201" s="12">
        <v>25000</v>
      </c>
      <c r="P201" s="12">
        <v>0</v>
      </c>
      <c r="Q201" s="12">
        <v>800000</v>
      </c>
      <c r="R201" s="12">
        <v>1200</v>
      </c>
      <c r="S201" s="12">
        <v>110000</v>
      </c>
      <c r="T201" s="12">
        <v>81600</v>
      </c>
      <c r="U201" s="69">
        <v>127700</v>
      </c>
      <c r="V201" s="12">
        <v>789000</v>
      </c>
      <c r="W201" s="43">
        <v>750000</v>
      </c>
      <c r="X201" s="72">
        <v>691939</v>
      </c>
    </row>
    <row r="202" spans="1:24" ht="12.75">
      <c r="A202" s="254">
        <v>2</v>
      </c>
      <c r="B202" s="255">
        <v>20</v>
      </c>
      <c r="C202" s="255">
        <v>3</v>
      </c>
      <c r="D202" s="17">
        <v>3</v>
      </c>
      <c r="E202" s="17">
        <v>0</v>
      </c>
      <c r="F202" s="24"/>
      <c r="G202" s="22" t="s">
        <v>454</v>
      </c>
      <c r="H202" s="69">
        <v>38878252</v>
      </c>
      <c r="I202" s="12">
        <v>14115271</v>
      </c>
      <c r="J202" s="12">
        <v>10366350</v>
      </c>
      <c r="K202" s="12">
        <v>4902286</v>
      </c>
      <c r="L202" s="12">
        <v>1030836</v>
      </c>
      <c r="M202" s="12">
        <v>504192</v>
      </c>
      <c r="N202" s="12">
        <v>48125</v>
      </c>
      <c r="O202" s="12">
        <v>776518</v>
      </c>
      <c r="P202" s="12">
        <v>0</v>
      </c>
      <c r="Q202" s="12">
        <v>0</v>
      </c>
      <c r="R202" s="12">
        <v>126705</v>
      </c>
      <c r="S202" s="12">
        <v>435400</v>
      </c>
      <c r="T202" s="12">
        <v>765636</v>
      </c>
      <c r="U202" s="69">
        <v>1776652</v>
      </c>
      <c r="V202" s="12">
        <v>7601787</v>
      </c>
      <c r="W202" s="43">
        <v>6285549</v>
      </c>
      <c r="X202" s="72">
        <v>6794844</v>
      </c>
    </row>
    <row r="203" spans="1:24" ht="12.75">
      <c r="A203" s="254">
        <v>2</v>
      </c>
      <c r="B203" s="255">
        <v>14</v>
      </c>
      <c r="C203" s="255">
        <v>8</v>
      </c>
      <c r="D203" s="17">
        <v>3</v>
      </c>
      <c r="E203" s="17">
        <v>0</v>
      </c>
      <c r="F203" s="24"/>
      <c r="G203" s="22" t="s">
        <v>455</v>
      </c>
      <c r="H203" s="69">
        <v>19470316</v>
      </c>
      <c r="I203" s="12">
        <v>7275654</v>
      </c>
      <c r="J203" s="12">
        <v>8238882</v>
      </c>
      <c r="K203" s="12">
        <v>6732558</v>
      </c>
      <c r="L203" s="12">
        <v>268843</v>
      </c>
      <c r="M203" s="12">
        <v>134826</v>
      </c>
      <c r="N203" s="12">
        <v>34000</v>
      </c>
      <c r="O203" s="12">
        <v>38000</v>
      </c>
      <c r="P203" s="12">
        <v>0</v>
      </c>
      <c r="Q203" s="12">
        <v>10000</v>
      </c>
      <c r="R203" s="12">
        <v>150000</v>
      </c>
      <c r="S203" s="12">
        <v>200000</v>
      </c>
      <c r="T203" s="12">
        <v>210000</v>
      </c>
      <c r="U203" s="69">
        <v>460655</v>
      </c>
      <c r="V203" s="12">
        <v>1703750</v>
      </c>
      <c r="W203" s="43">
        <v>982000</v>
      </c>
      <c r="X203" s="72">
        <v>2252030</v>
      </c>
    </row>
    <row r="204" spans="1:24" ht="12.75">
      <c r="A204" s="254">
        <v>2</v>
      </c>
      <c r="B204" s="255">
        <v>4</v>
      </c>
      <c r="C204" s="255">
        <v>4</v>
      </c>
      <c r="D204" s="17">
        <v>3</v>
      </c>
      <c r="E204" s="17">
        <v>0</v>
      </c>
      <c r="F204" s="24"/>
      <c r="G204" s="22" t="s">
        <v>456</v>
      </c>
      <c r="H204" s="69">
        <v>8341288</v>
      </c>
      <c r="I204" s="12">
        <v>2164552</v>
      </c>
      <c r="J204" s="12">
        <v>4734465</v>
      </c>
      <c r="K204" s="12">
        <v>2461010</v>
      </c>
      <c r="L204" s="12">
        <v>728450</v>
      </c>
      <c r="M204" s="12">
        <v>38160</v>
      </c>
      <c r="N204" s="12">
        <v>16000</v>
      </c>
      <c r="O204" s="12">
        <v>33200</v>
      </c>
      <c r="P204" s="12">
        <v>0</v>
      </c>
      <c r="Q204" s="12">
        <v>552000</v>
      </c>
      <c r="R204" s="12">
        <v>16500</v>
      </c>
      <c r="S204" s="12">
        <v>100000</v>
      </c>
      <c r="T204" s="12">
        <v>100000</v>
      </c>
      <c r="U204" s="69">
        <v>689145</v>
      </c>
      <c r="V204" s="12">
        <v>824511</v>
      </c>
      <c r="W204" s="43">
        <v>750000</v>
      </c>
      <c r="X204" s="72">
        <v>617760</v>
      </c>
    </row>
    <row r="205" spans="1:24" ht="12.75">
      <c r="A205" s="254">
        <v>2</v>
      </c>
      <c r="B205" s="255">
        <v>25</v>
      </c>
      <c r="C205" s="255">
        <v>6</v>
      </c>
      <c r="D205" s="17">
        <v>3</v>
      </c>
      <c r="E205" s="17">
        <v>0</v>
      </c>
      <c r="F205" s="24"/>
      <c r="G205" s="22" t="s">
        <v>457</v>
      </c>
      <c r="H205" s="69">
        <v>8020967</v>
      </c>
      <c r="I205" s="12">
        <v>2855592</v>
      </c>
      <c r="J205" s="12">
        <v>4483320</v>
      </c>
      <c r="K205" s="12">
        <v>3095000</v>
      </c>
      <c r="L205" s="12">
        <v>65002</v>
      </c>
      <c r="M205" s="12">
        <v>128500</v>
      </c>
      <c r="N205" s="12">
        <v>20000</v>
      </c>
      <c r="O205" s="12">
        <v>20000</v>
      </c>
      <c r="P205" s="12">
        <v>0</v>
      </c>
      <c r="Q205" s="12">
        <v>290000</v>
      </c>
      <c r="R205" s="12">
        <v>26000</v>
      </c>
      <c r="S205" s="12">
        <v>112000</v>
      </c>
      <c r="T205" s="12">
        <v>105000</v>
      </c>
      <c r="U205" s="69">
        <v>621818</v>
      </c>
      <c r="V205" s="12">
        <v>421900</v>
      </c>
      <c r="W205" s="43">
        <v>409000</v>
      </c>
      <c r="X205" s="72">
        <v>260155</v>
      </c>
    </row>
    <row r="206" spans="1:24" ht="12.75">
      <c r="A206" s="254">
        <v>2</v>
      </c>
      <c r="B206" s="255">
        <v>17</v>
      </c>
      <c r="C206" s="255">
        <v>5</v>
      </c>
      <c r="D206" s="17">
        <v>3</v>
      </c>
      <c r="E206" s="17">
        <v>0</v>
      </c>
      <c r="F206" s="24"/>
      <c r="G206" s="22" t="s">
        <v>458</v>
      </c>
      <c r="H206" s="69">
        <v>9030458</v>
      </c>
      <c r="I206" s="12">
        <v>2153479</v>
      </c>
      <c r="J206" s="12">
        <v>3587795</v>
      </c>
      <c r="K206" s="12">
        <v>1454566</v>
      </c>
      <c r="L206" s="12">
        <v>1718951</v>
      </c>
      <c r="M206" s="12">
        <v>16500</v>
      </c>
      <c r="N206" s="12">
        <v>15000</v>
      </c>
      <c r="O206" s="12">
        <v>15000</v>
      </c>
      <c r="P206" s="12">
        <v>0</v>
      </c>
      <c r="Q206" s="12">
        <v>7000</v>
      </c>
      <c r="R206" s="12">
        <v>4000</v>
      </c>
      <c r="S206" s="12">
        <v>96769</v>
      </c>
      <c r="T206" s="12">
        <v>70000</v>
      </c>
      <c r="U206" s="69">
        <v>190009</v>
      </c>
      <c r="V206" s="12">
        <v>2730698</v>
      </c>
      <c r="W206" s="43">
        <v>2516000</v>
      </c>
      <c r="X206" s="72">
        <v>558486</v>
      </c>
    </row>
    <row r="207" spans="1:24" ht="12.75">
      <c r="A207" s="254">
        <v>2</v>
      </c>
      <c r="B207" s="255">
        <v>12</v>
      </c>
      <c r="C207" s="255">
        <v>5</v>
      </c>
      <c r="D207" s="17">
        <v>3</v>
      </c>
      <c r="E207" s="17">
        <v>0</v>
      </c>
      <c r="F207" s="24"/>
      <c r="G207" s="22" t="s">
        <v>459</v>
      </c>
      <c r="H207" s="69">
        <v>7229362</v>
      </c>
      <c r="I207" s="12">
        <v>1414345</v>
      </c>
      <c r="J207" s="12">
        <v>2137117</v>
      </c>
      <c r="K207" s="12">
        <v>1550000</v>
      </c>
      <c r="L207" s="12">
        <v>270000</v>
      </c>
      <c r="M207" s="12">
        <v>12200</v>
      </c>
      <c r="N207" s="12">
        <v>20000</v>
      </c>
      <c r="O207" s="12">
        <v>20000</v>
      </c>
      <c r="P207" s="12">
        <v>0</v>
      </c>
      <c r="Q207" s="12">
        <v>0</v>
      </c>
      <c r="R207" s="12">
        <v>6000</v>
      </c>
      <c r="S207" s="12">
        <v>44000</v>
      </c>
      <c r="T207" s="12">
        <v>80000</v>
      </c>
      <c r="U207" s="69">
        <v>134917</v>
      </c>
      <c r="V207" s="12">
        <v>455000</v>
      </c>
      <c r="W207" s="43">
        <v>334000</v>
      </c>
      <c r="X207" s="72">
        <v>3222900</v>
      </c>
    </row>
    <row r="208" spans="1:24" ht="12.75">
      <c r="A208" s="254">
        <v>2</v>
      </c>
      <c r="B208" s="255">
        <v>22</v>
      </c>
      <c r="C208" s="255">
        <v>3</v>
      </c>
      <c r="D208" s="17">
        <v>3</v>
      </c>
      <c r="E208" s="17">
        <v>0</v>
      </c>
      <c r="F208" s="24"/>
      <c r="G208" s="22" t="s">
        <v>460</v>
      </c>
      <c r="H208" s="69">
        <v>29134786</v>
      </c>
      <c r="I208" s="12">
        <v>9930966</v>
      </c>
      <c r="J208" s="12">
        <v>12083200</v>
      </c>
      <c r="K208" s="12">
        <v>7600000</v>
      </c>
      <c r="L208" s="12">
        <v>990000</v>
      </c>
      <c r="M208" s="12">
        <v>790000</v>
      </c>
      <c r="N208" s="12">
        <v>60000</v>
      </c>
      <c r="O208" s="12">
        <v>400000</v>
      </c>
      <c r="P208" s="12">
        <v>0</v>
      </c>
      <c r="Q208" s="12">
        <v>2000</v>
      </c>
      <c r="R208" s="12">
        <v>301000</v>
      </c>
      <c r="S208" s="12">
        <v>270000</v>
      </c>
      <c r="T208" s="12">
        <v>540000</v>
      </c>
      <c r="U208" s="69">
        <v>1130200</v>
      </c>
      <c r="V208" s="12">
        <v>5360000</v>
      </c>
      <c r="W208" s="43">
        <v>3844000</v>
      </c>
      <c r="X208" s="72">
        <v>1760620</v>
      </c>
    </row>
    <row r="209" spans="1:24" ht="12.75">
      <c r="A209" s="254">
        <v>2</v>
      </c>
      <c r="B209" s="255">
        <v>24</v>
      </c>
      <c r="C209" s="255">
        <v>5</v>
      </c>
      <c r="D209" s="17">
        <v>3</v>
      </c>
      <c r="E209" s="17">
        <v>0</v>
      </c>
      <c r="F209" s="24"/>
      <c r="G209" s="22" t="s">
        <v>461</v>
      </c>
      <c r="H209" s="69">
        <v>33225745.59</v>
      </c>
      <c r="I209" s="12">
        <v>11519328</v>
      </c>
      <c r="J209" s="12">
        <v>14028675</v>
      </c>
      <c r="K209" s="12">
        <v>7976000</v>
      </c>
      <c r="L209" s="12">
        <v>1490000</v>
      </c>
      <c r="M209" s="12">
        <v>505000</v>
      </c>
      <c r="N209" s="12">
        <v>45000</v>
      </c>
      <c r="O209" s="12">
        <v>600000</v>
      </c>
      <c r="P209" s="12">
        <v>0</v>
      </c>
      <c r="Q209" s="12">
        <v>800000</v>
      </c>
      <c r="R209" s="12">
        <v>120000</v>
      </c>
      <c r="S209" s="12">
        <v>434000</v>
      </c>
      <c r="T209" s="12">
        <v>529000</v>
      </c>
      <c r="U209" s="69">
        <v>1529675</v>
      </c>
      <c r="V209" s="12">
        <v>5899698</v>
      </c>
      <c r="W209" s="43">
        <v>4191413</v>
      </c>
      <c r="X209" s="72">
        <v>1778044.59</v>
      </c>
    </row>
    <row r="210" spans="1:24" ht="12.75">
      <c r="A210" s="254">
        <v>2</v>
      </c>
      <c r="B210" s="255">
        <v>24</v>
      </c>
      <c r="C210" s="255">
        <v>6</v>
      </c>
      <c r="D210" s="17">
        <v>3</v>
      </c>
      <c r="E210" s="17">
        <v>0</v>
      </c>
      <c r="F210" s="24"/>
      <c r="G210" s="22" t="s">
        <v>462</v>
      </c>
      <c r="H210" s="69">
        <v>15760199</v>
      </c>
      <c r="I210" s="12">
        <v>5400081</v>
      </c>
      <c r="J210" s="12">
        <v>6915902</v>
      </c>
      <c r="K210" s="12">
        <v>4235236</v>
      </c>
      <c r="L210" s="12">
        <v>1690316</v>
      </c>
      <c r="M210" s="12">
        <v>110000</v>
      </c>
      <c r="N210" s="12">
        <v>26000</v>
      </c>
      <c r="O210" s="12">
        <v>73000</v>
      </c>
      <c r="P210" s="12">
        <v>0</v>
      </c>
      <c r="Q210" s="12">
        <v>0</v>
      </c>
      <c r="R210" s="12">
        <v>42000</v>
      </c>
      <c r="S210" s="12">
        <v>175000</v>
      </c>
      <c r="T210" s="12">
        <v>315000</v>
      </c>
      <c r="U210" s="69">
        <v>249350</v>
      </c>
      <c r="V210" s="12">
        <v>2053000</v>
      </c>
      <c r="W210" s="43">
        <v>1915000</v>
      </c>
      <c r="X210" s="72">
        <v>1391216</v>
      </c>
    </row>
    <row r="211" spans="1:24" ht="12.75">
      <c r="A211" s="254">
        <v>2</v>
      </c>
      <c r="B211" s="255">
        <v>24</v>
      </c>
      <c r="C211" s="255">
        <v>7</v>
      </c>
      <c r="D211" s="17">
        <v>3</v>
      </c>
      <c r="E211" s="17">
        <v>0</v>
      </c>
      <c r="F211" s="24"/>
      <c r="G211" s="22" t="s">
        <v>463</v>
      </c>
      <c r="H211" s="69">
        <v>5927020</v>
      </c>
      <c r="I211" s="12">
        <v>1672312</v>
      </c>
      <c r="J211" s="12">
        <v>1645543</v>
      </c>
      <c r="K211" s="12">
        <v>1120000</v>
      </c>
      <c r="L211" s="12">
        <v>91000</v>
      </c>
      <c r="M211" s="12">
        <v>34000</v>
      </c>
      <c r="N211" s="12">
        <v>5000</v>
      </c>
      <c r="O211" s="12">
        <v>15500</v>
      </c>
      <c r="P211" s="12">
        <v>0</v>
      </c>
      <c r="Q211" s="12">
        <v>0</v>
      </c>
      <c r="R211" s="12">
        <v>13000</v>
      </c>
      <c r="S211" s="12">
        <v>65000</v>
      </c>
      <c r="T211" s="12">
        <v>119000</v>
      </c>
      <c r="U211" s="69">
        <v>183043</v>
      </c>
      <c r="V211" s="12">
        <v>1792347</v>
      </c>
      <c r="W211" s="43">
        <v>1695347</v>
      </c>
      <c r="X211" s="72">
        <v>816818</v>
      </c>
    </row>
    <row r="212" spans="1:24" ht="12.75">
      <c r="A212" s="254">
        <v>2</v>
      </c>
      <c r="B212" s="255">
        <v>19</v>
      </c>
      <c r="C212" s="255">
        <v>8</v>
      </c>
      <c r="D212" s="17">
        <v>3</v>
      </c>
      <c r="E212" s="17">
        <v>0</v>
      </c>
      <c r="F212" s="24"/>
      <c r="G212" s="22" t="s">
        <v>464</v>
      </c>
      <c r="H212" s="69">
        <v>28176986</v>
      </c>
      <c r="I212" s="12">
        <v>4700552</v>
      </c>
      <c r="J212" s="12">
        <v>10686206</v>
      </c>
      <c r="K212" s="12">
        <v>6697400</v>
      </c>
      <c r="L212" s="12">
        <v>977513</v>
      </c>
      <c r="M212" s="12">
        <v>98900</v>
      </c>
      <c r="N212" s="12">
        <v>40000</v>
      </c>
      <c r="O212" s="12">
        <v>15000</v>
      </c>
      <c r="P212" s="12">
        <v>0</v>
      </c>
      <c r="Q212" s="12">
        <v>727000</v>
      </c>
      <c r="R212" s="12">
        <v>60000</v>
      </c>
      <c r="S212" s="12">
        <v>206000</v>
      </c>
      <c r="T212" s="12">
        <v>280000</v>
      </c>
      <c r="U212" s="69">
        <v>1584393</v>
      </c>
      <c r="V212" s="12">
        <v>7640284</v>
      </c>
      <c r="W212" s="43">
        <v>5536000</v>
      </c>
      <c r="X212" s="72">
        <v>5149944</v>
      </c>
    </row>
    <row r="213" spans="1:24" ht="12.75">
      <c r="A213" s="254">
        <v>2</v>
      </c>
      <c r="B213" s="255">
        <v>20</v>
      </c>
      <c r="C213" s="255">
        <v>6</v>
      </c>
      <c r="D213" s="17">
        <v>3</v>
      </c>
      <c r="E213" s="17">
        <v>0</v>
      </c>
      <c r="F213" s="24"/>
      <c r="G213" s="22" t="s">
        <v>465</v>
      </c>
      <c r="H213" s="69">
        <v>24295035</v>
      </c>
      <c r="I213" s="12">
        <v>5350340</v>
      </c>
      <c r="J213" s="12">
        <v>7451370</v>
      </c>
      <c r="K213" s="12">
        <v>4994500</v>
      </c>
      <c r="L213" s="12">
        <v>845000</v>
      </c>
      <c r="M213" s="12">
        <v>208000</v>
      </c>
      <c r="N213" s="12">
        <v>26000</v>
      </c>
      <c r="O213" s="12">
        <v>61500</v>
      </c>
      <c r="P213" s="12">
        <v>0</v>
      </c>
      <c r="Q213" s="12">
        <v>128000</v>
      </c>
      <c r="R213" s="12">
        <v>59000</v>
      </c>
      <c r="S213" s="12">
        <v>275500</v>
      </c>
      <c r="T213" s="12">
        <v>165200</v>
      </c>
      <c r="U213" s="69">
        <v>688670</v>
      </c>
      <c r="V213" s="12">
        <v>6652232</v>
      </c>
      <c r="W213" s="43">
        <v>5992932</v>
      </c>
      <c r="X213" s="72">
        <v>4841093</v>
      </c>
    </row>
    <row r="214" spans="1:24" s="107" customFormat="1" ht="15">
      <c r="A214" s="258"/>
      <c r="B214" s="259"/>
      <c r="C214" s="259"/>
      <c r="D214" s="120"/>
      <c r="E214" s="120"/>
      <c r="F214" s="121" t="s">
        <v>466</v>
      </c>
      <c r="G214" s="122"/>
      <c r="H214" s="124">
        <v>60280805</v>
      </c>
      <c r="I214" s="123">
        <v>0</v>
      </c>
      <c r="J214" s="123">
        <v>166353</v>
      </c>
      <c r="K214" s="123">
        <v>0</v>
      </c>
      <c r="L214" s="123">
        <v>0</v>
      </c>
      <c r="M214" s="123">
        <v>0</v>
      </c>
      <c r="N214" s="123">
        <v>0</v>
      </c>
      <c r="O214" s="123">
        <v>0</v>
      </c>
      <c r="P214" s="123">
        <v>0</v>
      </c>
      <c r="Q214" s="123">
        <v>0</v>
      </c>
      <c r="R214" s="123">
        <v>126353</v>
      </c>
      <c r="S214" s="123">
        <v>0</v>
      </c>
      <c r="T214" s="123">
        <v>0</v>
      </c>
      <c r="U214" s="124">
        <v>40000</v>
      </c>
      <c r="V214" s="123">
        <v>35930554</v>
      </c>
      <c r="W214" s="284">
        <v>8000</v>
      </c>
      <c r="X214" s="125">
        <v>24183898</v>
      </c>
    </row>
    <row r="215" spans="1:24" ht="25.5">
      <c r="A215" s="254">
        <v>2</v>
      </c>
      <c r="B215" s="255">
        <v>15</v>
      </c>
      <c r="C215" s="255">
        <v>1</v>
      </c>
      <c r="D215" s="17" t="s">
        <v>467</v>
      </c>
      <c r="E215" s="17">
        <v>8</v>
      </c>
      <c r="F215" s="24"/>
      <c r="G215" s="63" t="s">
        <v>468</v>
      </c>
      <c r="H215" s="69">
        <v>806038</v>
      </c>
      <c r="I215" s="12">
        <v>0</v>
      </c>
      <c r="J215" s="12">
        <v>20000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20000</v>
      </c>
      <c r="V215" s="12">
        <v>581038</v>
      </c>
      <c r="W215" s="43">
        <v>8000</v>
      </c>
      <c r="X215" s="72">
        <v>205000</v>
      </c>
    </row>
    <row r="216" spans="1:24" ht="25.5">
      <c r="A216" s="254">
        <v>2</v>
      </c>
      <c r="B216" s="255">
        <v>63</v>
      </c>
      <c r="C216" s="255">
        <v>1</v>
      </c>
      <c r="D216" s="17" t="s">
        <v>467</v>
      </c>
      <c r="E216" s="17">
        <v>8</v>
      </c>
      <c r="F216" s="24"/>
      <c r="G216" s="63" t="s">
        <v>469</v>
      </c>
      <c r="H216" s="69">
        <v>41880076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12">
        <v>32633840</v>
      </c>
      <c r="W216" s="43">
        <v>0</v>
      </c>
      <c r="X216" s="72">
        <v>9246236</v>
      </c>
    </row>
    <row r="217" spans="1:24" ht="12.75">
      <c r="A217" s="254">
        <v>2</v>
      </c>
      <c r="B217" s="255">
        <v>9</v>
      </c>
      <c r="C217" s="255">
        <v>7</v>
      </c>
      <c r="D217" s="17" t="s">
        <v>467</v>
      </c>
      <c r="E217" s="17">
        <v>8</v>
      </c>
      <c r="F217" s="24"/>
      <c r="G217" s="63" t="s">
        <v>470</v>
      </c>
      <c r="H217" s="69">
        <v>983330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12">
        <v>0</v>
      </c>
      <c r="W217" s="43">
        <v>0</v>
      </c>
      <c r="X217" s="72">
        <v>983330</v>
      </c>
    </row>
    <row r="218" spans="1:24" ht="12.75">
      <c r="A218" s="254">
        <v>2</v>
      </c>
      <c r="B218" s="255">
        <v>10</v>
      </c>
      <c r="C218" s="255">
        <v>1</v>
      </c>
      <c r="D218" s="17" t="s">
        <v>467</v>
      </c>
      <c r="E218" s="17">
        <v>8</v>
      </c>
      <c r="F218" s="24"/>
      <c r="G218" s="63" t="s">
        <v>471</v>
      </c>
      <c r="H218" s="69">
        <v>101532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12">
        <v>0</v>
      </c>
      <c r="W218" s="43">
        <v>0</v>
      </c>
      <c r="X218" s="72">
        <v>101532</v>
      </c>
    </row>
    <row r="219" spans="1:24" ht="12.75">
      <c r="A219" s="254">
        <v>2</v>
      </c>
      <c r="B219" s="255">
        <v>20</v>
      </c>
      <c r="C219" s="255">
        <v>2</v>
      </c>
      <c r="D219" s="17" t="s">
        <v>467</v>
      </c>
      <c r="E219" s="17">
        <v>8</v>
      </c>
      <c r="F219" s="24"/>
      <c r="G219" s="63" t="s">
        <v>472</v>
      </c>
      <c r="H219" s="69">
        <v>156803</v>
      </c>
      <c r="I219" s="12">
        <v>0</v>
      </c>
      <c r="J219" s="12">
        <v>126353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126353</v>
      </c>
      <c r="S219" s="12">
        <v>0</v>
      </c>
      <c r="T219" s="12">
        <v>0</v>
      </c>
      <c r="U219" s="69">
        <v>0</v>
      </c>
      <c r="V219" s="12">
        <v>12000</v>
      </c>
      <c r="W219" s="43">
        <v>0</v>
      </c>
      <c r="X219" s="72">
        <v>18450</v>
      </c>
    </row>
    <row r="220" spans="1:24" ht="12.75">
      <c r="A220" s="254">
        <v>2</v>
      </c>
      <c r="B220" s="255">
        <v>61</v>
      </c>
      <c r="C220" s="255">
        <v>1</v>
      </c>
      <c r="D220" s="17" t="s">
        <v>467</v>
      </c>
      <c r="E220" s="17">
        <v>8</v>
      </c>
      <c r="F220" s="24"/>
      <c r="G220" s="63" t="s">
        <v>473</v>
      </c>
      <c r="H220" s="69">
        <v>7690609</v>
      </c>
      <c r="I220" s="12">
        <v>0</v>
      </c>
      <c r="J220" s="12">
        <v>20000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69">
        <v>20000</v>
      </c>
      <c r="V220" s="12">
        <v>2697827</v>
      </c>
      <c r="W220" s="43">
        <v>0</v>
      </c>
      <c r="X220" s="72">
        <v>4972782</v>
      </c>
    </row>
    <row r="221" spans="1:24" ht="38.25">
      <c r="A221" s="254">
        <v>2</v>
      </c>
      <c r="B221" s="255">
        <v>2</v>
      </c>
      <c r="C221" s="255">
        <v>5</v>
      </c>
      <c r="D221" s="17" t="s">
        <v>467</v>
      </c>
      <c r="E221" s="17">
        <v>8</v>
      </c>
      <c r="F221" s="24"/>
      <c r="G221" s="63" t="s">
        <v>474</v>
      </c>
      <c r="H221" s="69">
        <v>175709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0</v>
      </c>
      <c r="V221" s="12">
        <v>0</v>
      </c>
      <c r="W221" s="43">
        <v>0</v>
      </c>
      <c r="X221" s="72">
        <v>175709</v>
      </c>
    </row>
    <row r="222" spans="1:24" ht="12.75">
      <c r="A222" s="254">
        <v>2</v>
      </c>
      <c r="B222" s="255">
        <v>8</v>
      </c>
      <c r="C222" s="255">
        <v>6</v>
      </c>
      <c r="D222" s="17" t="s">
        <v>467</v>
      </c>
      <c r="E222" s="17">
        <v>8</v>
      </c>
      <c r="F222" s="24"/>
      <c r="G222" s="63" t="s">
        <v>475</v>
      </c>
      <c r="H222" s="69">
        <v>27945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12">
        <v>0</v>
      </c>
      <c r="W222" s="43">
        <v>0</v>
      </c>
      <c r="X222" s="72">
        <v>27945</v>
      </c>
    </row>
    <row r="223" spans="1:24" ht="12.75">
      <c r="A223" s="254">
        <v>2</v>
      </c>
      <c r="B223" s="255">
        <v>16</v>
      </c>
      <c r="C223" s="255">
        <v>4</v>
      </c>
      <c r="D223" s="17" t="s">
        <v>467</v>
      </c>
      <c r="E223" s="17">
        <v>8</v>
      </c>
      <c r="F223" s="24"/>
      <c r="G223" s="63" t="s">
        <v>476</v>
      </c>
      <c r="H223" s="69">
        <v>3558130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69">
        <v>0</v>
      </c>
      <c r="V223" s="12">
        <v>0</v>
      </c>
      <c r="W223" s="43">
        <v>0</v>
      </c>
      <c r="X223" s="72">
        <v>3558130</v>
      </c>
    </row>
    <row r="224" spans="1:24" ht="12.75">
      <c r="A224" s="254">
        <v>2</v>
      </c>
      <c r="B224" s="255">
        <v>25</v>
      </c>
      <c r="C224" s="255">
        <v>2</v>
      </c>
      <c r="D224" s="17" t="s">
        <v>467</v>
      </c>
      <c r="E224" s="17">
        <v>8</v>
      </c>
      <c r="F224" s="24"/>
      <c r="G224" s="63" t="s">
        <v>477</v>
      </c>
      <c r="H224" s="69">
        <v>519999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12">
        <v>5849</v>
      </c>
      <c r="W224" s="43">
        <v>0</v>
      </c>
      <c r="X224" s="72">
        <v>514150</v>
      </c>
    </row>
    <row r="225" spans="1:24" ht="12.75">
      <c r="A225" s="254">
        <v>2</v>
      </c>
      <c r="B225" s="255">
        <v>1</v>
      </c>
      <c r="C225" s="255">
        <v>1</v>
      </c>
      <c r="D225" s="17" t="s">
        <v>467</v>
      </c>
      <c r="E225" s="17">
        <v>8</v>
      </c>
      <c r="F225" s="24"/>
      <c r="G225" s="63" t="s">
        <v>478</v>
      </c>
      <c r="H225" s="69">
        <v>27000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12">
        <v>0</v>
      </c>
      <c r="W225" s="43">
        <v>0</v>
      </c>
      <c r="X225" s="72">
        <v>27000</v>
      </c>
    </row>
    <row r="226" spans="1:24" ht="26.25" thickBot="1">
      <c r="A226" s="270">
        <v>2</v>
      </c>
      <c r="B226" s="271">
        <v>17</v>
      </c>
      <c r="C226" s="271">
        <v>4</v>
      </c>
      <c r="D226" s="18" t="s">
        <v>467</v>
      </c>
      <c r="E226" s="18">
        <v>8</v>
      </c>
      <c r="F226" s="25"/>
      <c r="G226" s="66" t="s">
        <v>479</v>
      </c>
      <c r="H226" s="80">
        <v>4353634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80">
        <v>0</v>
      </c>
      <c r="V226" s="13">
        <v>0</v>
      </c>
      <c r="W226" s="285">
        <v>0</v>
      </c>
      <c r="X226" s="85">
        <v>4353634</v>
      </c>
    </row>
  </sheetData>
  <sheetProtection/>
  <mergeCells count="16"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  <mergeCell ref="I8:I9"/>
    <mergeCell ref="J8:J9"/>
    <mergeCell ref="K8:U8"/>
    <mergeCell ref="I7:X7"/>
    <mergeCell ref="V8:V9"/>
    <mergeCell ref="X8:X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4" width="14.25390625" style="0" customWidth="1"/>
  </cols>
  <sheetData>
    <row r="1" spans="1:24" ht="21" customHeight="1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60" t="s">
        <v>93</v>
      </c>
      <c r="O1" s="57"/>
      <c r="P1" s="59" t="str">
        <f>1!P1</f>
        <v>15.07.2011</v>
      </c>
      <c r="Q1" s="57"/>
      <c r="R1" s="57"/>
      <c r="S1" s="57"/>
      <c r="T1" s="57"/>
      <c r="U1" s="57"/>
      <c r="V1" s="57"/>
      <c r="W1" s="57"/>
      <c r="X1" s="58"/>
    </row>
    <row r="2" spans="1:24" ht="21" customHeight="1">
      <c r="A2" s="338" t="s">
        <v>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60" t="s">
        <v>94</v>
      </c>
      <c r="O2" s="57"/>
      <c r="P2" s="59">
        <f>1!P2</f>
        <v>3</v>
      </c>
      <c r="Q2" s="57"/>
      <c r="R2" s="57"/>
      <c r="S2" s="57"/>
      <c r="T2" s="57"/>
      <c r="U2" s="57"/>
      <c r="V2" s="57"/>
      <c r="W2" s="57"/>
      <c r="X2" s="58"/>
    </row>
    <row r="3" spans="1:24" ht="21" customHeight="1">
      <c r="A3" s="339" t="s">
        <v>89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60" t="s">
        <v>95</v>
      </c>
      <c r="O3" s="57"/>
      <c r="P3" s="59" t="str">
        <f>1!P3</f>
        <v>15.07.2011</v>
      </c>
      <c r="Q3" s="57"/>
      <c r="R3" s="57"/>
      <c r="S3" s="57"/>
      <c r="T3" s="57"/>
      <c r="U3" s="57"/>
      <c r="V3" s="57"/>
      <c r="W3" s="57"/>
      <c r="X3" s="58"/>
    </row>
    <row r="5" spans="1:24" s="34" customFormat="1" ht="18">
      <c r="A5" s="33" t="str">
        <f>'Spis tabel'!B9</f>
        <v>Tabela 4. Struktura dochodów własnych budżetów jst woj. dolnośląskiego wg stanu na koniec I kwartału 2011 roku    (wykonanie)</v>
      </c>
      <c r="O5" s="33"/>
      <c r="X5" s="35" t="s">
        <v>92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4" s="34" customFormat="1" ht="16.5" customHeight="1">
      <c r="A7" s="334" t="s">
        <v>0</v>
      </c>
      <c r="B7" s="352" t="s">
        <v>1</v>
      </c>
      <c r="C7" s="352" t="s">
        <v>2</v>
      </c>
      <c r="D7" s="352" t="s">
        <v>3</v>
      </c>
      <c r="E7" s="352" t="s">
        <v>4</v>
      </c>
      <c r="F7" s="340" t="s">
        <v>5</v>
      </c>
      <c r="G7" s="341"/>
      <c r="H7" s="348" t="s">
        <v>207</v>
      </c>
      <c r="I7" s="407" t="s">
        <v>20</v>
      </c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</row>
    <row r="8" spans="1:24" s="34" customFormat="1" ht="16.5" customHeight="1">
      <c r="A8" s="335"/>
      <c r="B8" s="353"/>
      <c r="C8" s="353"/>
      <c r="D8" s="353"/>
      <c r="E8" s="353"/>
      <c r="F8" s="342"/>
      <c r="G8" s="343"/>
      <c r="H8" s="413"/>
      <c r="I8" s="365" t="s">
        <v>19</v>
      </c>
      <c r="J8" s="359" t="s">
        <v>54</v>
      </c>
      <c r="K8" s="361" t="s">
        <v>20</v>
      </c>
      <c r="L8" s="361"/>
      <c r="M8" s="361"/>
      <c r="N8" s="361"/>
      <c r="O8" s="361"/>
      <c r="P8" s="361"/>
      <c r="Q8" s="361"/>
      <c r="R8" s="361"/>
      <c r="S8" s="361"/>
      <c r="T8" s="361"/>
      <c r="U8" s="362"/>
      <c r="V8" s="409" t="s">
        <v>208</v>
      </c>
      <c r="W8" s="286" t="s">
        <v>12</v>
      </c>
      <c r="X8" s="411" t="s">
        <v>209</v>
      </c>
    </row>
    <row r="9" spans="1:24" s="34" customFormat="1" ht="86.25" customHeight="1" thickBot="1">
      <c r="A9" s="336"/>
      <c r="B9" s="354"/>
      <c r="C9" s="354"/>
      <c r="D9" s="354"/>
      <c r="E9" s="354"/>
      <c r="F9" s="344"/>
      <c r="G9" s="345"/>
      <c r="H9" s="414"/>
      <c r="I9" s="366"/>
      <c r="J9" s="366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38" t="s">
        <v>60</v>
      </c>
      <c r="Q9" s="10" t="s">
        <v>61</v>
      </c>
      <c r="R9" s="10" t="s">
        <v>70</v>
      </c>
      <c r="S9" s="10" t="s">
        <v>71</v>
      </c>
      <c r="T9" s="10" t="s">
        <v>62</v>
      </c>
      <c r="U9" s="39" t="s">
        <v>63</v>
      </c>
      <c r="V9" s="410"/>
      <c r="W9" s="280" t="s">
        <v>226</v>
      </c>
      <c r="X9" s="412"/>
    </row>
    <row r="10" spans="1:24" s="34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/>
      <c r="G10" s="31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0">
        <v>22</v>
      </c>
      <c r="X10" s="32">
        <v>23</v>
      </c>
    </row>
    <row r="11" spans="1:24" s="91" customFormat="1" ht="15">
      <c r="A11" s="249"/>
      <c r="B11" s="249"/>
      <c r="C11" s="249"/>
      <c r="D11" s="101"/>
      <c r="E11" s="101"/>
      <c r="F11" s="102" t="s">
        <v>277</v>
      </c>
      <c r="G11" s="171"/>
      <c r="H11" s="104">
        <v>1909593504.1999998</v>
      </c>
      <c r="I11" s="104">
        <v>731453648.6399999</v>
      </c>
      <c r="J11" s="172">
        <v>681914389.73</v>
      </c>
      <c r="K11" s="104">
        <v>393955260.21</v>
      </c>
      <c r="L11" s="104">
        <v>26294827.070000008</v>
      </c>
      <c r="M11" s="104">
        <v>21775779.48</v>
      </c>
      <c r="N11" s="104">
        <v>4150363.7</v>
      </c>
      <c r="O11" s="104">
        <v>9326106.95</v>
      </c>
      <c r="P11" s="104">
        <v>13686037.67</v>
      </c>
      <c r="Q11" s="104">
        <v>19524386.059999995</v>
      </c>
      <c r="R11" s="104">
        <v>50713466.94</v>
      </c>
      <c r="S11" s="104">
        <v>27367404.880000003</v>
      </c>
      <c r="T11" s="105">
        <v>37250337.74</v>
      </c>
      <c r="U11" s="104">
        <v>77870419.03</v>
      </c>
      <c r="V11" s="105">
        <v>174388988.57</v>
      </c>
      <c r="W11" s="281">
        <v>90781883.43</v>
      </c>
      <c r="X11" s="247">
        <v>321836477.26</v>
      </c>
    </row>
    <row r="12" spans="1:24" ht="12.75">
      <c r="A12" s="250">
        <v>2</v>
      </c>
      <c r="B12" s="251">
        <v>0</v>
      </c>
      <c r="C12" s="251">
        <v>0</v>
      </c>
      <c r="D12" s="94">
        <v>0</v>
      </c>
      <c r="E12" s="94">
        <v>0</v>
      </c>
      <c r="F12" s="95"/>
      <c r="G12" s="96" t="s">
        <v>278</v>
      </c>
      <c r="H12" s="98">
        <v>229502182.79</v>
      </c>
      <c r="I12" s="97">
        <v>198027381.2</v>
      </c>
      <c r="J12" s="97">
        <v>2290270.75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392536.01</v>
      </c>
      <c r="S12" s="97">
        <v>580000</v>
      </c>
      <c r="T12" s="97">
        <v>0</v>
      </c>
      <c r="U12" s="98">
        <v>1317734.74</v>
      </c>
      <c r="V12" s="97">
        <v>2606769.63</v>
      </c>
      <c r="W12" s="282">
        <v>2380363.77</v>
      </c>
      <c r="X12" s="99">
        <v>26577761.21</v>
      </c>
    </row>
    <row r="13" spans="1:24" s="107" customFormat="1" ht="15">
      <c r="A13" s="252"/>
      <c r="B13" s="253"/>
      <c r="C13" s="253"/>
      <c r="D13" s="108"/>
      <c r="E13" s="108"/>
      <c r="F13" s="109" t="s">
        <v>279</v>
      </c>
      <c r="G13" s="110"/>
      <c r="H13" s="112">
        <v>132667630.95</v>
      </c>
      <c r="I13" s="111">
        <v>63050705.720000006</v>
      </c>
      <c r="J13" s="111">
        <v>23087886.689999998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10012553.19</v>
      </c>
      <c r="Q13" s="111">
        <v>0</v>
      </c>
      <c r="R13" s="111">
        <v>121987.46</v>
      </c>
      <c r="S13" s="111">
        <v>0</v>
      </c>
      <c r="T13" s="111">
        <v>0</v>
      </c>
      <c r="U13" s="112">
        <v>12953346.04</v>
      </c>
      <c r="V13" s="111">
        <v>4482460.85</v>
      </c>
      <c r="W13" s="283">
        <v>2162591.11</v>
      </c>
      <c r="X13" s="113">
        <v>42046577.690000005</v>
      </c>
    </row>
    <row r="14" spans="1:24" ht="12.75">
      <c r="A14" s="254">
        <v>2</v>
      </c>
      <c r="B14" s="255">
        <v>1</v>
      </c>
      <c r="C14" s="255">
        <v>0</v>
      </c>
      <c r="D14" s="11">
        <v>0</v>
      </c>
      <c r="E14" s="11">
        <v>1</v>
      </c>
      <c r="F14" s="20"/>
      <c r="G14" s="19" t="s">
        <v>280</v>
      </c>
      <c r="H14" s="69">
        <v>3536829.93</v>
      </c>
      <c r="I14" s="12">
        <v>2167121.83</v>
      </c>
      <c r="J14" s="12">
        <v>806233.72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433175.55</v>
      </c>
      <c r="Q14" s="12">
        <v>0</v>
      </c>
      <c r="R14" s="12">
        <v>10721.89</v>
      </c>
      <c r="S14" s="12">
        <v>0</v>
      </c>
      <c r="T14" s="12">
        <v>0</v>
      </c>
      <c r="U14" s="69">
        <v>362336.28</v>
      </c>
      <c r="V14" s="12">
        <v>11546.16</v>
      </c>
      <c r="W14" s="43">
        <v>0</v>
      </c>
      <c r="X14" s="72">
        <v>551928.22</v>
      </c>
    </row>
    <row r="15" spans="1:24" ht="12.75">
      <c r="A15" s="254">
        <v>2</v>
      </c>
      <c r="B15" s="255">
        <v>2</v>
      </c>
      <c r="C15" s="255">
        <v>0</v>
      </c>
      <c r="D15" s="12">
        <v>0</v>
      </c>
      <c r="E15" s="12">
        <v>1</v>
      </c>
      <c r="F15" s="43"/>
      <c r="G15" s="42" t="s">
        <v>281</v>
      </c>
      <c r="H15" s="69">
        <v>4581937.61</v>
      </c>
      <c r="I15" s="12">
        <v>2370510.53</v>
      </c>
      <c r="J15" s="12">
        <v>644941.7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412075.75</v>
      </c>
      <c r="Q15" s="12">
        <v>0</v>
      </c>
      <c r="R15" s="12">
        <v>14.6</v>
      </c>
      <c r="S15" s="12">
        <v>0</v>
      </c>
      <c r="T15" s="12">
        <v>0</v>
      </c>
      <c r="U15" s="69">
        <v>232851.35</v>
      </c>
      <c r="V15" s="12">
        <v>66976.63</v>
      </c>
      <c r="W15" s="43">
        <v>1411.43</v>
      </c>
      <c r="X15" s="72">
        <v>1499508.75</v>
      </c>
    </row>
    <row r="16" spans="1:24" ht="12.75">
      <c r="A16" s="254">
        <v>2</v>
      </c>
      <c r="B16" s="255">
        <v>3</v>
      </c>
      <c r="C16" s="255">
        <v>0</v>
      </c>
      <c r="D16" s="17">
        <v>0</v>
      </c>
      <c r="E16" s="17">
        <v>1</v>
      </c>
      <c r="F16" s="24"/>
      <c r="G16" s="22" t="s">
        <v>282</v>
      </c>
      <c r="H16" s="69">
        <v>9131493.76</v>
      </c>
      <c r="I16" s="12">
        <v>4750996.27</v>
      </c>
      <c r="J16" s="12">
        <v>1889937.72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407957.5</v>
      </c>
      <c r="Q16" s="12">
        <v>0</v>
      </c>
      <c r="R16" s="12">
        <v>15693.31</v>
      </c>
      <c r="S16" s="12">
        <v>0</v>
      </c>
      <c r="T16" s="12">
        <v>0</v>
      </c>
      <c r="U16" s="69">
        <v>1466286.91</v>
      </c>
      <c r="V16" s="12">
        <v>107951.11</v>
      </c>
      <c r="W16" s="43">
        <v>80.52</v>
      </c>
      <c r="X16" s="72">
        <v>2382608.66</v>
      </c>
    </row>
    <row r="17" spans="1:24" ht="12.75">
      <c r="A17" s="254">
        <v>2</v>
      </c>
      <c r="B17" s="255">
        <v>4</v>
      </c>
      <c r="C17" s="255">
        <v>0</v>
      </c>
      <c r="D17" s="17">
        <v>0</v>
      </c>
      <c r="E17" s="17">
        <v>1</v>
      </c>
      <c r="F17" s="24"/>
      <c r="G17" s="22" t="s">
        <v>283</v>
      </c>
      <c r="H17" s="69">
        <v>1765980.9</v>
      </c>
      <c r="I17" s="12">
        <v>595190.78</v>
      </c>
      <c r="J17" s="12">
        <v>368638.41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195318.5</v>
      </c>
      <c r="Q17" s="12">
        <v>0</v>
      </c>
      <c r="R17" s="12">
        <v>0</v>
      </c>
      <c r="S17" s="12">
        <v>0</v>
      </c>
      <c r="T17" s="12">
        <v>0</v>
      </c>
      <c r="U17" s="69">
        <v>173319.91</v>
      </c>
      <c r="V17" s="12">
        <v>16923.44</v>
      </c>
      <c r="W17" s="43">
        <v>0</v>
      </c>
      <c r="X17" s="72">
        <v>785228.27</v>
      </c>
    </row>
    <row r="18" spans="1:24" ht="12.75">
      <c r="A18" s="254">
        <v>2</v>
      </c>
      <c r="B18" s="255">
        <v>5</v>
      </c>
      <c r="C18" s="255">
        <v>0</v>
      </c>
      <c r="D18" s="17">
        <v>0</v>
      </c>
      <c r="E18" s="17">
        <v>1</v>
      </c>
      <c r="F18" s="24"/>
      <c r="G18" s="22" t="s">
        <v>284</v>
      </c>
      <c r="H18" s="69">
        <v>2080238.7</v>
      </c>
      <c r="I18" s="12">
        <v>1175771.39</v>
      </c>
      <c r="J18" s="12">
        <v>400056.8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266675.25</v>
      </c>
      <c r="Q18" s="12">
        <v>0</v>
      </c>
      <c r="R18" s="12">
        <v>13381.39</v>
      </c>
      <c r="S18" s="12">
        <v>0</v>
      </c>
      <c r="T18" s="12">
        <v>0</v>
      </c>
      <c r="U18" s="69">
        <v>120000.16</v>
      </c>
      <c r="V18" s="12">
        <v>33209.19</v>
      </c>
      <c r="W18" s="43">
        <v>11288.52</v>
      </c>
      <c r="X18" s="72">
        <v>471201.32</v>
      </c>
    </row>
    <row r="19" spans="1:24" ht="12.75">
      <c r="A19" s="254">
        <v>2</v>
      </c>
      <c r="B19" s="255">
        <v>6</v>
      </c>
      <c r="C19" s="255">
        <v>0</v>
      </c>
      <c r="D19" s="17">
        <v>0</v>
      </c>
      <c r="E19" s="17">
        <v>1</v>
      </c>
      <c r="F19" s="24"/>
      <c r="G19" s="22" t="s">
        <v>285</v>
      </c>
      <c r="H19" s="69">
        <v>4138134.25</v>
      </c>
      <c r="I19" s="12">
        <v>1509604.41</v>
      </c>
      <c r="J19" s="12">
        <v>765895.65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306093.5</v>
      </c>
      <c r="Q19" s="12">
        <v>0</v>
      </c>
      <c r="R19" s="12">
        <v>665.55</v>
      </c>
      <c r="S19" s="12">
        <v>0</v>
      </c>
      <c r="T19" s="12">
        <v>0</v>
      </c>
      <c r="U19" s="69">
        <v>459136.6</v>
      </c>
      <c r="V19" s="12">
        <v>39227.44</v>
      </c>
      <c r="W19" s="43">
        <v>0</v>
      </c>
      <c r="X19" s="72">
        <v>1823406.75</v>
      </c>
    </row>
    <row r="20" spans="1:24" ht="12.75">
      <c r="A20" s="254">
        <v>2</v>
      </c>
      <c r="B20" s="255">
        <v>7</v>
      </c>
      <c r="C20" s="255">
        <v>0</v>
      </c>
      <c r="D20" s="17">
        <v>0</v>
      </c>
      <c r="E20" s="17">
        <v>1</v>
      </c>
      <c r="F20" s="24"/>
      <c r="G20" s="22" t="s">
        <v>286</v>
      </c>
      <c r="H20" s="69">
        <v>2262736.78</v>
      </c>
      <c r="I20" s="12">
        <v>989448.03</v>
      </c>
      <c r="J20" s="12">
        <v>343323.31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198741</v>
      </c>
      <c r="Q20" s="12">
        <v>0</v>
      </c>
      <c r="R20" s="12">
        <v>0</v>
      </c>
      <c r="S20" s="12">
        <v>0</v>
      </c>
      <c r="T20" s="12">
        <v>0</v>
      </c>
      <c r="U20" s="69">
        <v>144582.31</v>
      </c>
      <c r="V20" s="12">
        <v>103088.15</v>
      </c>
      <c r="W20" s="43">
        <v>1310</v>
      </c>
      <c r="X20" s="72">
        <v>826877.29</v>
      </c>
    </row>
    <row r="21" spans="1:24" ht="12.75">
      <c r="A21" s="254">
        <v>2</v>
      </c>
      <c r="B21" s="255">
        <v>8</v>
      </c>
      <c r="C21" s="255">
        <v>0</v>
      </c>
      <c r="D21" s="17">
        <v>0</v>
      </c>
      <c r="E21" s="17">
        <v>1</v>
      </c>
      <c r="F21" s="24"/>
      <c r="G21" s="22" t="s">
        <v>287</v>
      </c>
      <c r="H21" s="69">
        <v>8911472.79</v>
      </c>
      <c r="I21" s="12">
        <v>3745798.33</v>
      </c>
      <c r="J21" s="12">
        <v>863300.13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742120.25</v>
      </c>
      <c r="Q21" s="12">
        <v>0</v>
      </c>
      <c r="R21" s="12">
        <v>275.74</v>
      </c>
      <c r="S21" s="12">
        <v>0</v>
      </c>
      <c r="T21" s="12">
        <v>0</v>
      </c>
      <c r="U21" s="69">
        <v>120904.14</v>
      </c>
      <c r="V21" s="12">
        <v>338023.65</v>
      </c>
      <c r="W21" s="43">
        <v>116567.1</v>
      </c>
      <c r="X21" s="72">
        <v>3964350.68</v>
      </c>
    </row>
    <row r="22" spans="1:24" ht="12.75">
      <c r="A22" s="254">
        <v>2</v>
      </c>
      <c r="B22" s="255">
        <v>9</v>
      </c>
      <c r="C22" s="255">
        <v>0</v>
      </c>
      <c r="D22" s="17">
        <v>0</v>
      </c>
      <c r="E22" s="17">
        <v>1</v>
      </c>
      <c r="F22" s="24"/>
      <c r="G22" s="22" t="s">
        <v>288</v>
      </c>
      <c r="H22" s="69">
        <v>4685543.85</v>
      </c>
      <c r="I22" s="12">
        <v>1277887.51</v>
      </c>
      <c r="J22" s="12">
        <v>665256.3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320700.25</v>
      </c>
      <c r="Q22" s="12">
        <v>0</v>
      </c>
      <c r="R22" s="12">
        <v>4291.54</v>
      </c>
      <c r="S22" s="12">
        <v>0</v>
      </c>
      <c r="T22" s="12">
        <v>0</v>
      </c>
      <c r="U22" s="69">
        <v>340264.51</v>
      </c>
      <c r="V22" s="12">
        <v>275334.14</v>
      </c>
      <c r="W22" s="43">
        <v>82100</v>
      </c>
      <c r="X22" s="72">
        <v>2467065.9</v>
      </c>
    </row>
    <row r="23" spans="1:24" ht="12.75">
      <c r="A23" s="254">
        <v>2</v>
      </c>
      <c r="B23" s="255">
        <v>10</v>
      </c>
      <c r="C23" s="255">
        <v>0</v>
      </c>
      <c r="D23" s="17">
        <v>0</v>
      </c>
      <c r="E23" s="17">
        <v>1</v>
      </c>
      <c r="F23" s="24"/>
      <c r="G23" s="22" t="s">
        <v>289</v>
      </c>
      <c r="H23" s="69">
        <v>2466086.72</v>
      </c>
      <c r="I23" s="12">
        <v>1277216.71</v>
      </c>
      <c r="J23" s="12">
        <v>501979.85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267975.5</v>
      </c>
      <c r="Q23" s="12">
        <v>0</v>
      </c>
      <c r="R23" s="12">
        <v>6455.64</v>
      </c>
      <c r="S23" s="12">
        <v>0</v>
      </c>
      <c r="T23" s="12">
        <v>0</v>
      </c>
      <c r="U23" s="69">
        <v>227548.71</v>
      </c>
      <c r="V23" s="12">
        <v>103908.13</v>
      </c>
      <c r="W23" s="43">
        <v>44216.7</v>
      </c>
      <c r="X23" s="72">
        <v>582982.03</v>
      </c>
    </row>
    <row r="24" spans="1:24" ht="12.75">
      <c r="A24" s="254">
        <v>2</v>
      </c>
      <c r="B24" s="255">
        <v>11</v>
      </c>
      <c r="C24" s="255">
        <v>0</v>
      </c>
      <c r="D24" s="17">
        <v>0</v>
      </c>
      <c r="E24" s="17">
        <v>1</v>
      </c>
      <c r="F24" s="24"/>
      <c r="G24" s="22" t="s">
        <v>290</v>
      </c>
      <c r="H24" s="69">
        <v>11000012.14</v>
      </c>
      <c r="I24" s="12">
        <v>7212598.76</v>
      </c>
      <c r="J24" s="12">
        <v>958971.67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538402</v>
      </c>
      <c r="Q24" s="12">
        <v>0</v>
      </c>
      <c r="R24" s="12">
        <v>15932.95</v>
      </c>
      <c r="S24" s="12">
        <v>0</v>
      </c>
      <c r="T24" s="12">
        <v>0</v>
      </c>
      <c r="U24" s="69">
        <v>404636.72</v>
      </c>
      <c r="V24" s="12">
        <v>164820.35</v>
      </c>
      <c r="W24" s="43">
        <v>473.98</v>
      </c>
      <c r="X24" s="72">
        <v>2663621.36</v>
      </c>
    </row>
    <row r="25" spans="1:24" ht="12.75">
      <c r="A25" s="254">
        <v>2</v>
      </c>
      <c r="B25" s="255">
        <v>12</v>
      </c>
      <c r="C25" s="255">
        <v>0</v>
      </c>
      <c r="D25" s="17">
        <v>0</v>
      </c>
      <c r="E25" s="17">
        <v>1</v>
      </c>
      <c r="F25" s="24"/>
      <c r="G25" s="22" t="s">
        <v>291</v>
      </c>
      <c r="H25" s="69">
        <v>2213831.45</v>
      </c>
      <c r="I25" s="12">
        <v>858737.4</v>
      </c>
      <c r="J25" s="12">
        <v>436541.34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230934</v>
      </c>
      <c r="Q25" s="12">
        <v>0</v>
      </c>
      <c r="R25" s="12">
        <v>870.1</v>
      </c>
      <c r="S25" s="12">
        <v>0</v>
      </c>
      <c r="T25" s="12">
        <v>0</v>
      </c>
      <c r="U25" s="69">
        <v>204737.24</v>
      </c>
      <c r="V25" s="12">
        <v>106829.95</v>
      </c>
      <c r="W25" s="43">
        <v>700</v>
      </c>
      <c r="X25" s="72">
        <v>811722.76</v>
      </c>
    </row>
    <row r="26" spans="1:24" ht="12.75">
      <c r="A26" s="254">
        <v>2</v>
      </c>
      <c r="B26" s="255">
        <v>13</v>
      </c>
      <c r="C26" s="255">
        <v>0</v>
      </c>
      <c r="D26" s="17">
        <v>0</v>
      </c>
      <c r="E26" s="17">
        <v>1</v>
      </c>
      <c r="F26" s="24"/>
      <c r="G26" s="22" t="s">
        <v>292</v>
      </c>
      <c r="H26" s="69">
        <v>2432889.7</v>
      </c>
      <c r="I26" s="12">
        <v>770641.22</v>
      </c>
      <c r="J26" s="12">
        <v>464476.64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226081</v>
      </c>
      <c r="Q26" s="12">
        <v>0</v>
      </c>
      <c r="R26" s="12">
        <v>3626.91</v>
      </c>
      <c r="S26" s="12">
        <v>0</v>
      </c>
      <c r="T26" s="12">
        <v>0</v>
      </c>
      <c r="U26" s="69">
        <v>234768.73</v>
      </c>
      <c r="V26" s="12">
        <v>21175.76</v>
      </c>
      <c r="W26" s="43">
        <v>4727.5</v>
      </c>
      <c r="X26" s="72">
        <v>1176596.08</v>
      </c>
    </row>
    <row r="27" spans="1:24" ht="12.75">
      <c r="A27" s="254">
        <v>2</v>
      </c>
      <c r="B27" s="255">
        <v>14</v>
      </c>
      <c r="C27" s="255">
        <v>0</v>
      </c>
      <c r="D27" s="17">
        <v>0</v>
      </c>
      <c r="E27" s="17">
        <v>1</v>
      </c>
      <c r="F27" s="24"/>
      <c r="G27" s="22" t="s">
        <v>293</v>
      </c>
      <c r="H27" s="69">
        <v>6305328.75</v>
      </c>
      <c r="I27" s="12">
        <v>2832740.12</v>
      </c>
      <c r="J27" s="12">
        <v>1400377.22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513252.5</v>
      </c>
      <c r="Q27" s="12">
        <v>0</v>
      </c>
      <c r="R27" s="12">
        <v>489</v>
      </c>
      <c r="S27" s="12">
        <v>0</v>
      </c>
      <c r="T27" s="12">
        <v>0</v>
      </c>
      <c r="U27" s="69">
        <v>886635.72</v>
      </c>
      <c r="V27" s="12">
        <v>166853.58</v>
      </c>
      <c r="W27" s="43">
        <v>12052</v>
      </c>
      <c r="X27" s="72">
        <v>1905357.83</v>
      </c>
    </row>
    <row r="28" spans="1:24" ht="12.75">
      <c r="A28" s="254">
        <v>2</v>
      </c>
      <c r="B28" s="255">
        <v>15</v>
      </c>
      <c r="C28" s="255">
        <v>0</v>
      </c>
      <c r="D28" s="17">
        <v>0</v>
      </c>
      <c r="E28" s="17">
        <v>1</v>
      </c>
      <c r="F28" s="24"/>
      <c r="G28" s="22" t="s">
        <v>294</v>
      </c>
      <c r="H28" s="69">
        <v>7591877.58</v>
      </c>
      <c r="I28" s="12">
        <v>2294179.44</v>
      </c>
      <c r="J28" s="12">
        <v>687811.29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388615.7</v>
      </c>
      <c r="Q28" s="12">
        <v>0</v>
      </c>
      <c r="R28" s="12">
        <v>916.49</v>
      </c>
      <c r="S28" s="12">
        <v>0</v>
      </c>
      <c r="T28" s="12">
        <v>0</v>
      </c>
      <c r="U28" s="69">
        <v>298279.1</v>
      </c>
      <c r="V28" s="12">
        <v>791306.93</v>
      </c>
      <c r="W28" s="43">
        <v>716238</v>
      </c>
      <c r="X28" s="72">
        <v>3818579.92</v>
      </c>
    </row>
    <row r="29" spans="1:24" ht="12.75">
      <c r="A29" s="254">
        <v>2</v>
      </c>
      <c r="B29" s="255">
        <v>16</v>
      </c>
      <c r="C29" s="255">
        <v>0</v>
      </c>
      <c r="D29" s="17">
        <v>0</v>
      </c>
      <c r="E29" s="17">
        <v>1</v>
      </c>
      <c r="F29" s="24"/>
      <c r="G29" s="22" t="s">
        <v>295</v>
      </c>
      <c r="H29" s="69">
        <v>4483741.83</v>
      </c>
      <c r="I29" s="12">
        <v>2233144.09</v>
      </c>
      <c r="J29" s="12">
        <v>797643.34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326601.3</v>
      </c>
      <c r="Q29" s="12">
        <v>0</v>
      </c>
      <c r="R29" s="12">
        <v>0</v>
      </c>
      <c r="S29" s="12">
        <v>0</v>
      </c>
      <c r="T29" s="12">
        <v>0</v>
      </c>
      <c r="U29" s="69">
        <v>471042.04</v>
      </c>
      <c r="V29" s="12">
        <v>5966.38</v>
      </c>
      <c r="W29" s="43">
        <v>0</v>
      </c>
      <c r="X29" s="72">
        <v>1446988.02</v>
      </c>
    </row>
    <row r="30" spans="1:24" ht="12.75">
      <c r="A30" s="254">
        <v>2</v>
      </c>
      <c r="B30" s="255">
        <v>17</v>
      </c>
      <c r="C30" s="255">
        <v>0</v>
      </c>
      <c r="D30" s="17">
        <v>0</v>
      </c>
      <c r="E30" s="17">
        <v>1</v>
      </c>
      <c r="F30" s="24"/>
      <c r="G30" s="22" t="s">
        <v>296</v>
      </c>
      <c r="H30" s="69">
        <v>2484627.6</v>
      </c>
      <c r="I30" s="12">
        <v>1050067.19</v>
      </c>
      <c r="J30" s="12">
        <v>460273.29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205941</v>
      </c>
      <c r="Q30" s="12">
        <v>0</v>
      </c>
      <c r="R30" s="12">
        <v>2622.09</v>
      </c>
      <c r="S30" s="12">
        <v>0</v>
      </c>
      <c r="T30" s="12">
        <v>0</v>
      </c>
      <c r="U30" s="69">
        <v>251710.2</v>
      </c>
      <c r="V30" s="12">
        <v>31373.45</v>
      </c>
      <c r="W30" s="43">
        <v>6171.25</v>
      </c>
      <c r="X30" s="72">
        <v>942913.67</v>
      </c>
    </row>
    <row r="31" spans="1:24" ht="12.75">
      <c r="A31" s="254">
        <v>2</v>
      </c>
      <c r="B31" s="255">
        <v>18</v>
      </c>
      <c r="C31" s="255">
        <v>0</v>
      </c>
      <c r="D31" s="17">
        <v>0</v>
      </c>
      <c r="E31" s="17">
        <v>1</v>
      </c>
      <c r="F31" s="24"/>
      <c r="G31" s="22" t="s">
        <v>297</v>
      </c>
      <c r="H31" s="69">
        <v>2427324.2</v>
      </c>
      <c r="I31" s="12">
        <v>1395050.44</v>
      </c>
      <c r="J31" s="12">
        <v>602094.61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294295</v>
      </c>
      <c r="Q31" s="12">
        <v>0</v>
      </c>
      <c r="R31" s="12">
        <v>0</v>
      </c>
      <c r="S31" s="12">
        <v>0</v>
      </c>
      <c r="T31" s="12">
        <v>0</v>
      </c>
      <c r="U31" s="69">
        <v>307799.61</v>
      </c>
      <c r="V31" s="12">
        <v>79480.92</v>
      </c>
      <c r="W31" s="43">
        <v>4893.51</v>
      </c>
      <c r="X31" s="72">
        <v>350698.23</v>
      </c>
    </row>
    <row r="32" spans="1:24" ht="12.75">
      <c r="A32" s="254">
        <v>2</v>
      </c>
      <c r="B32" s="255">
        <v>19</v>
      </c>
      <c r="C32" s="255">
        <v>0</v>
      </c>
      <c r="D32" s="17">
        <v>0</v>
      </c>
      <c r="E32" s="17">
        <v>1</v>
      </c>
      <c r="F32" s="24"/>
      <c r="G32" s="22" t="s">
        <v>298</v>
      </c>
      <c r="H32" s="69">
        <v>7709074.55</v>
      </c>
      <c r="I32" s="12">
        <v>4788204.32</v>
      </c>
      <c r="J32" s="12">
        <v>1344996.91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683876.18</v>
      </c>
      <c r="Q32" s="12">
        <v>0</v>
      </c>
      <c r="R32" s="12">
        <v>0</v>
      </c>
      <c r="S32" s="12">
        <v>0</v>
      </c>
      <c r="T32" s="12">
        <v>0</v>
      </c>
      <c r="U32" s="69">
        <v>661120.73</v>
      </c>
      <c r="V32" s="12">
        <v>218600.75</v>
      </c>
      <c r="W32" s="43">
        <v>24800</v>
      </c>
      <c r="X32" s="72">
        <v>1357272.57</v>
      </c>
    </row>
    <row r="33" spans="1:24" ht="12.75">
      <c r="A33" s="254">
        <v>2</v>
      </c>
      <c r="B33" s="255">
        <v>20</v>
      </c>
      <c r="C33" s="255">
        <v>0</v>
      </c>
      <c r="D33" s="17">
        <v>0</v>
      </c>
      <c r="E33" s="17">
        <v>1</v>
      </c>
      <c r="F33" s="24"/>
      <c r="G33" s="22" t="s">
        <v>299</v>
      </c>
      <c r="H33" s="69">
        <v>5176573.26</v>
      </c>
      <c r="I33" s="12">
        <v>2285847.28</v>
      </c>
      <c r="J33" s="12">
        <v>595230.22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434204.75</v>
      </c>
      <c r="Q33" s="12">
        <v>0</v>
      </c>
      <c r="R33" s="12">
        <v>0</v>
      </c>
      <c r="S33" s="12">
        <v>0</v>
      </c>
      <c r="T33" s="12">
        <v>0</v>
      </c>
      <c r="U33" s="69">
        <v>161025.47</v>
      </c>
      <c r="V33" s="12">
        <v>55041.54</v>
      </c>
      <c r="W33" s="43">
        <v>23000</v>
      </c>
      <c r="X33" s="72">
        <v>2240454.22</v>
      </c>
    </row>
    <row r="34" spans="1:24" ht="12.75">
      <c r="A34" s="254">
        <v>2</v>
      </c>
      <c r="B34" s="255">
        <v>21</v>
      </c>
      <c r="C34" s="255">
        <v>0</v>
      </c>
      <c r="D34" s="17">
        <v>0</v>
      </c>
      <c r="E34" s="17">
        <v>1</v>
      </c>
      <c r="F34" s="24"/>
      <c r="G34" s="22" t="s">
        <v>300</v>
      </c>
      <c r="H34" s="69">
        <v>8735837.1</v>
      </c>
      <c r="I34" s="12">
        <v>5344860.28</v>
      </c>
      <c r="J34" s="12">
        <v>1124021.41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693261.16</v>
      </c>
      <c r="Q34" s="12">
        <v>0</v>
      </c>
      <c r="R34" s="12">
        <v>14984.69</v>
      </c>
      <c r="S34" s="12">
        <v>0</v>
      </c>
      <c r="T34" s="12">
        <v>0</v>
      </c>
      <c r="U34" s="69">
        <v>415775.56</v>
      </c>
      <c r="V34" s="12">
        <v>235200.74</v>
      </c>
      <c r="W34" s="43">
        <v>0</v>
      </c>
      <c r="X34" s="72">
        <v>2031754.67</v>
      </c>
    </row>
    <row r="35" spans="1:24" ht="12.75">
      <c r="A35" s="254">
        <v>2</v>
      </c>
      <c r="B35" s="255">
        <v>22</v>
      </c>
      <c r="C35" s="255">
        <v>0</v>
      </c>
      <c r="D35" s="17">
        <v>0</v>
      </c>
      <c r="E35" s="17">
        <v>1</v>
      </c>
      <c r="F35" s="24"/>
      <c r="G35" s="22" t="s">
        <v>301</v>
      </c>
      <c r="H35" s="69">
        <v>3480383.18</v>
      </c>
      <c r="I35" s="12">
        <v>1158398.44</v>
      </c>
      <c r="J35" s="12">
        <v>289841.85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227681</v>
      </c>
      <c r="Q35" s="12">
        <v>0</v>
      </c>
      <c r="R35" s="12">
        <v>0</v>
      </c>
      <c r="S35" s="12">
        <v>0</v>
      </c>
      <c r="T35" s="12">
        <v>0</v>
      </c>
      <c r="U35" s="69">
        <v>62160.85</v>
      </c>
      <c r="V35" s="12">
        <v>37646.3</v>
      </c>
      <c r="W35" s="43">
        <v>0</v>
      </c>
      <c r="X35" s="72">
        <v>1994496.59</v>
      </c>
    </row>
    <row r="36" spans="1:24" ht="12.75">
      <c r="A36" s="254">
        <v>2</v>
      </c>
      <c r="B36" s="255">
        <v>23</v>
      </c>
      <c r="C36" s="255">
        <v>0</v>
      </c>
      <c r="D36" s="17">
        <v>0</v>
      </c>
      <c r="E36" s="17">
        <v>1</v>
      </c>
      <c r="F36" s="24"/>
      <c r="G36" s="22" t="s">
        <v>302</v>
      </c>
      <c r="H36" s="69">
        <v>9472477.23</v>
      </c>
      <c r="I36" s="12">
        <v>5238682.13</v>
      </c>
      <c r="J36" s="12">
        <v>2113764.54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731785.06</v>
      </c>
      <c r="Q36" s="12">
        <v>0</v>
      </c>
      <c r="R36" s="12">
        <v>35.5</v>
      </c>
      <c r="S36" s="12">
        <v>0</v>
      </c>
      <c r="T36" s="12">
        <v>0</v>
      </c>
      <c r="U36" s="69">
        <v>1381943.98</v>
      </c>
      <c r="V36" s="12">
        <v>839825.81</v>
      </c>
      <c r="W36" s="43">
        <v>821743.13</v>
      </c>
      <c r="X36" s="72">
        <v>1280204.75</v>
      </c>
    </row>
    <row r="37" spans="1:24" ht="12.75">
      <c r="A37" s="254">
        <v>2</v>
      </c>
      <c r="B37" s="255">
        <v>24</v>
      </c>
      <c r="C37" s="255">
        <v>0</v>
      </c>
      <c r="D37" s="17">
        <v>0</v>
      </c>
      <c r="E37" s="17">
        <v>1</v>
      </c>
      <c r="F37" s="24"/>
      <c r="G37" s="22" t="s">
        <v>303</v>
      </c>
      <c r="H37" s="69">
        <v>5899045.44</v>
      </c>
      <c r="I37" s="12">
        <v>1456270.73</v>
      </c>
      <c r="J37" s="12">
        <v>2015551.28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322039.57</v>
      </c>
      <c r="Q37" s="12">
        <v>0</v>
      </c>
      <c r="R37" s="12">
        <v>17607.95</v>
      </c>
      <c r="S37" s="12">
        <v>0</v>
      </c>
      <c r="T37" s="12">
        <v>0</v>
      </c>
      <c r="U37" s="69">
        <v>1675903.76</v>
      </c>
      <c r="V37" s="12">
        <v>169312.83</v>
      </c>
      <c r="W37" s="43">
        <v>88578.52</v>
      </c>
      <c r="X37" s="72">
        <v>2257910.6</v>
      </c>
    </row>
    <row r="38" spans="1:24" ht="12.75">
      <c r="A38" s="254">
        <v>2</v>
      </c>
      <c r="B38" s="255">
        <v>25</v>
      </c>
      <c r="C38" s="255">
        <v>0</v>
      </c>
      <c r="D38" s="17">
        <v>0</v>
      </c>
      <c r="E38" s="17">
        <v>1</v>
      </c>
      <c r="F38" s="24"/>
      <c r="G38" s="22" t="s">
        <v>304</v>
      </c>
      <c r="H38" s="69">
        <v>7451265.82</v>
      </c>
      <c r="I38" s="12">
        <v>3285615.41</v>
      </c>
      <c r="J38" s="12">
        <v>2154297.63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423444.79</v>
      </c>
      <c r="Q38" s="12">
        <v>0</v>
      </c>
      <c r="R38" s="12">
        <v>7444.84</v>
      </c>
      <c r="S38" s="12">
        <v>0</v>
      </c>
      <c r="T38" s="12">
        <v>0</v>
      </c>
      <c r="U38" s="69">
        <v>1723408</v>
      </c>
      <c r="V38" s="12">
        <v>219786.45</v>
      </c>
      <c r="W38" s="43">
        <v>3412.95</v>
      </c>
      <c r="X38" s="72">
        <v>1791566.33</v>
      </c>
    </row>
    <row r="39" spans="1:24" ht="12.75">
      <c r="A39" s="254">
        <v>2</v>
      </c>
      <c r="B39" s="255">
        <v>26</v>
      </c>
      <c r="C39" s="255">
        <v>0</v>
      </c>
      <c r="D39" s="17">
        <v>0</v>
      </c>
      <c r="E39" s="17">
        <v>1</v>
      </c>
      <c r="F39" s="24"/>
      <c r="G39" s="22" t="s">
        <v>305</v>
      </c>
      <c r="H39" s="69">
        <v>2242885.83</v>
      </c>
      <c r="I39" s="12">
        <v>986122.68</v>
      </c>
      <c r="J39" s="12">
        <v>392429.86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221305.13</v>
      </c>
      <c r="Q39" s="12">
        <v>0</v>
      </c>
      <c r="R39" s="12">
        <v>5957.28</v>
      </c>
      <c r="S39" s="12">
        <v>0</v>
      </c>
      <c r="T39" s="12">
        <v>0</v>
      </c>
      <c r="U39" s="69">
        <v>165167.45</v>
      </c>
      <c r="V39" s="12">
        <v>243051.07</v>
      </c>
      <c r="W39" s="43">
        <v>198826</v>
      </c>
      <c r="X39" s="72">
        <v>621282.22</v>
      </c>
    </row>
    <row r="40" spans="1:24" s="107" customFormat="1" ht="15">
      <c r="A40" s="258"/>
      <c r="B40" s="259"/>
      <c r="C40" s="259"/>
      <c r="D40" s="120"/>
      <c r="E40" s="120"/>
      <c r="F40" s="121" t="s">
        <v>306</v>
      </c>
      <c r="G40" s="122"/>
      <c r="H40" s="124">
        <v>686653812.91</v>
      </c>
      <c r="I40" s="123">
        <v>206636908.73</v>
      </c>
      <c r="J40" s="123">
        <v>210528389.79000002</v>
      </c>
      <c r="K40" s="123">
        <v>109668924.92</v>
      </c>
      <c r="L40" s="123">
        <v>379904</v>
      </c>
      <c r="M40" s="123">
        <v>7697100.07</v>
      </c>
      <c r="N40" s="123">
        <v>2446421.86</v>
      </c>
      <c r="O40" s="123">
        <v>4076977.17</v>
      </c>
      <c r="P40" s="123">
        <v>3673484.48</v>
      </c>
      <c r="Q40" s="123">
        <v>8091</v>
      </c>
      <c r="R40" s="123">
        <v>36868695.58</v>
      </c>
      <c r="S40" s="123">
        <v>8828973.49</v>
      </c>
      <c r="T40" s="123">
        <v>19109775.78</v>
      </c>
      <c r="U40" s="124">
        <v>17770041.44</v>
      </c>
      <c r="V40" s="123">
        <v>94203582.33000001</v>
      </c>
      <c r="W40" s="284">
        <v>50556782.769999996</v>
      </c>
      <c r="X40" s="125">
        <v>175284932.06</v>
      </c>
    </row>
    <row r="41" spans="1:24" ht="12.75">
      <c r="A41" s="254">
        <v>2</v>
      </c>
      <c r="B41" s="255">
        <v>61</v>
      </c>
      <c r="C41" s="255">
        <v>0</v>
      </c>
      <c r="D41" s="17">
        <v>0</v>
      </c>
      <c r="E41" s="17">
        <v>2</v>
      </c>
      <c r="F41" s="24"/>
      <c r="G41" s="22" t="s">
        <v>307</v>
      </c>
      <c r="H41" s="69">
        <v>39092801.86</v>
      </c>
      <c r="I41" s="12">
        <v>14772944.26</v>
      </c>
      <c r="J41" s="12">
        <v>17819184.29</v>
      </c>
      <c r="K41" s="12">
        <v>10114902.31</v>
      </c>
      <c r="L41" s="12">
        <v>23198.38</v>
      </c>
      <c r="M41" s="12">
        <v>563857.75</v>
      </c>
      <c r="N41" s="12">
        <v>92940.95</v>
      </c>
      <c r="O41" s="12">
        <v>186418.79</v>
      </c>
      <c r="P41" s="12">
        <v>335971.5</v>
      </c>
      <c r="Q41" s="12">
        <v>8091</v>
      </c>
      <c r="R41" s="12">
        <v>3415472.76</v>
      </c>
      <c r="S41" s="12">
        <v>845242.44</v>
      </c>
      <c r="T41" s="12">
        <v>846110.05</v>
      </c>
      <c r="U41" s="69">
        <v>1386978.36</v>
      </c>
      <c r="V41" s="12">
        <v>3774197.77</v>
      </c>
      <c r="W41" s="43">
        <v>2520379.67</v>
      </c>
      <c r="X41" s="72">
        <v>2726475.54</v>
      </c>
    </row>
    <row r="42" spans="1:24" ht="12.75">
      <c r="A42" s="254">
        <v>2</v>
      </c>
      <c r="B42" s="255">
        <v>62</v>
      </c>
      <c r="C42" s="255">
        <v>0</v>
      </c>
      <c r="D42" s="17">
        <v>0</v>
      </c>
      <c r="E42" s="17">
        <v>2</v>
      </c>
      <c r="F42" s="24"/>
      <c r="G42" s="22" t="s">
        <v>308</v>
      </c>
      <c r="H42" s="69">
        <v>51992069.38</v>
      </c>
      <c r="I42" s="12">
        <v>20487214.05</v>
      </c>
      <c r="J42" s="12">
        <v>22998403.82</v>
      </c>
      <c r="K42" s="12">
        <v>14659344.19</v>
      </c>
      <c r="L42" s="12">
        <v>35155.37</v>
      </c>
      <c r="M42" s="12">
        <v>916191.45</v>
      </c>
      <c r="N42" s="12">
        <v>360025.71</v>
      </c>
      <c r="O42" s="12">
        <v>477397.3</v>
      </c>
      <c r="P42" s="12">
        <v>473900.17</v>
      </c>
      <c r="Q42" s="12">
        <v>0</v>
      </c>
      <c r="R42" s="12">
        <v>2204882.72</v>
      </c>
      <c r="S42" s="12">
        <v>1092804.03</v>
      </c>
      <c r="T42" s="12">
        <v>1076358.52</v>
      </c>
      <c r="U42" s="69">
        <v>1702344.36</v>
      </c>
      <c r="V42" s="12">
        <v>4658990.69</v>
      </c>
      <c r="W42" s="43">
        <v>4265447.81</v>
      </c>
      <c r="X42" s="72">
        <v>3847460.82</v>
      </c>
    </row>
    <row r="43" spans="1:24" ht="12.75">
      <c r="A43" s="254">
        <v>2</v>
      </c>
      <c r="B43" s="255">
        <v>64</v>
      </c>
      <c r="C43" s="255">
        <v>0</v>
      </c>
      <c r="D43" s="17">
        <v>0</v>
      </c>
      <c r="E43" s="17">
        <v>2</v>
      </c>
      <c r="F43" s="24"/>
      <c r="G43" s="22" t="s">
        <v>309</v>
      </c>
      <c r="H43" s="69">
        <v>595568941.67</v>
      </c>
      <c r="I43" s="12">
        <v>171376750.42</v>
      </c>
      <c r="J43" s="12">
        <v>169710801.68</v>
      </c>
      <c r="K43" s="12">
        <v>84894678.42</v>
      </c>
      <c r="L43" s="12">
        <v>321550.25</v>
      </c>
      <c r="M43" s="12">
        <v>6217050.87</v>
      </c>
      <c r="N43" s="12">
        <v>1993455.2</v>
      </c>
      <c r="O43" s="12">
        <v>3413161.08</v>
      </c>
      <c r="P43" s="12">
        <v>2863612.81</v>
      </c>
      <c r="Q43" s="12">
        <v>0</v>
      </c>
      <c r="R43" s="12">
        <v>31248340.1</v>
      </c>
      <c r="S43" s="12">
        <v>6890927.02</v>
      </c>
      <c r="T43" s="12">
        <v>17187307.21</v>
      </c>
      <c r="U43" s="69">
        <v>14680718.72</v>
      </c>
      <c r="V43" s="12">
        <v>85770393.87</v>
      </c>
      <c r="W43" s="43">
        <v>43770955.29</v>
      </c>
      <c r="X43" s="72">
        <v>168710995.7</v>
      </c>
    </row>
    <row r="44" spans="1:24" s="107" customFormat="1" ht="15">
      <c r="A44" s="258"/>
      <c r="B44" s="259"/>
      <c r="C44" s="259"/>
      <c r="D44" s="120"/>
      <c r="E44" s="120"/>
      <c r="F44" s="121" t="s">
        <v>310</v>
      </c>
      <c r="G44" s="122"/>
      <c r="H44" s="124">
        <v>860769877.55</v>
      </c>
      <c r="I44" s="123">
        <v>263738652.98999995</v>
      </c>
      <c r="J44" s="123">
        <v>446007842.5</v>
      </c>
      <c r="K44" s="123">
        <v>284286335.28999996</v>
      </c>
      <c r="L44" s="123">
        <v>25914923.070000008</v>
      </c>
      <c r="M44" s="123">
        <v>14078679.41</v>
      </c>
      <c r="N44" s="123">
        <v>1703941.84</v>
      </c>
      <c r="O44" s="123">
        <v>5249129.78</v>
      </c>
      <c r="P44" s="123">
        <v>0</v>
      </c>
      <c r="Q44" s="123">
        <v>19516295.059999995</v>
      </c>
      <c r="R44" s="123">
        <v>13330247.889999997</v>
      </c>
      <c r="S44" s="123">
        <v>17958431.390000004</v>
      </c>
      <c r="T44" s="123">
        <v>18140561.96</v>
      </c>
      <c r="U44" s="124">
        <v>45829296.81</v>
      </c>
      <c r="V44" s="123">
        <v>73096175.75999999</v>
      </c>
      <c r="W44" s="284">
        <v>35682145.78</v>
      </c>
      <c r="X44" s="125">
        <v>77927206.3</v>
      </c>
    </row>
    <row r="45" spans="1:24" s="107" customFormat="1" ht="15">
      <c r="A45" s="258"/>
      <c r="B45" s="259"/>
      <c r="C45" s="259"/>
      <c r="D45" s="120"/>
      <c r="E45" s="120"/>
      <c r="F45" s="121" t="s">
        <v>311</v>
      </c>
      <c r="G45" s="122"/>
      <c r="H45" s="124">
        <v>347917015.23999995</v>
      </c>
      <c r="I45" s="123">
        <v>117424307.28000002</v>
      </c>
      <c r="J45" s="123">
        <v>148141896.52999997</v>
      </c>
      <c r="K45" s="123">
        <v>98394952.58999997</v>
      </c>
      <c r="L45" s="123">
        <v>796738.9</v>
      </c>
      <c r="M45" s="123">
        <v>4472263.86</v>
      </c>
      <c r="N45" s="123">
        <v>811225.33</v>
      </c>
      <c r="O45" s="123">
        <v>3241841.56</v>
      </c>
      <c r="P45" s="123">
        <v>0</v>
      </c>
      <c r="Q45" s="123">
        <v>1429404.8</v>
      </c>
      <c r="R45" s="123">
        <v>9167536.889999999</v>
      </c>
      <c r="S45" s="123">
        <v>8563269.970000003</v>
      </c>
      <c r="T45" s="123">
        <v>7413804.120000001</v>
      </c>
      <c r="U45" s="124">
        <v>13850858.51</v>
      </c>
      <c r="V45" s="123">
        <v>46092915.34</v>
      </c>
      <c r="W45" s="284">
        <v>19453349.759999998</v>
      </c>
      <c r="X45" s="125">
        <v>36257896.089999996</v>
      </c>
    </row>
    <row r="46" spans="1:24" ht="12.75">
      <c r="A46" s="254">
        <v>2</v>
      </c>
      <c r="B46" s="255">
        <v>2</v>
      </c>
      <c r="C46" s="255">
        <v>1</v>
      </c>
      <c r="D46" s="17">
        <v>1</v>
      </c>
      <c r="E46" s="17">
        <v>0</v>
      </c>
      <c r="F46" s="24"/>
      <c r="G46" s="22" t="s">
        <v>312</v>
      </c>
      <c r="H46" s="69">
        <v>10772026.5</v>
      </c>
      <c r="I46" s="12">
        <v>2657207.64</v>
      </c>
      <c r="J46" s="12">
        <v>2621394.99</v>
      </c>
      <c r="K46" s="12">
        <v>1926066.62</v>
      </c>
      <c r="L46" s="12">
        <v>43629.28</v>
      </c>
      <c r="M46" s="12">
        <v>46875.64</v>
      </c>
      <c r="N46" s="12">
        <v>10503.52</v>
      </c>
      <c r="O46" s="12">
        <v>23176.37</v>
      </c>
      <c r="P46" s="12">
        <v>0</v>
      </c>
      <c r="Q46" s="12">
        <v>0</v>
      </c>
      <c r="R46" s="12">
        <v>159167.89</v>
      </c>
      <c r="S46" s="12">
        <v>156390.2</v>
      </c>
      <c r="T46" s="12">
        <v>230495.18</v>
      </c>
      <c r="U46" s="69">
        <v>25090.29</v>
      </c>
      <c r="V46" s="12">
        <v>3192874.37</v>
      </c>
      <c r="W46" s="43">
        <v>1680692.63</v>
      </c>
      <c r="X46" s="72">
        <v>2300549.5</v>
      </c>
    </row>
    <row r="47" spans="1:24" ht="12.75">
      <c r="A47" s="254">
        <v>2</v>
      </c>
      <c r="B47" s="255">
        <v>21</v>
      </c>
      <c r="C47" s="255">
        <v>1</v>
      </c>
      <c r="D47" s="17">
        <v>1</v>
      </c>
      <c r="E47" s="17">
        <v>0</v>
      </c>
      <c r="F47" s="24"/>
      <c r="G47" s="22" t="s">
        <v>313</v>
      </c>
      <c r="H47" s="69">
        <v>4473533.85</v>
      </c>
      <c r="I47" s="12">
        <v>1426087.99</v>
      </c>
      <c r="J47" s="12">
        <v>1358888.39</v>
      </c>
      <c r="K47" s="12">
        <v>842681.95</v>
      </c>
      <c r="L47" s="12">
        <v>11536.71</v>
      </c>
      <c r="M47" s="12">
        <v>85590.69</v>
      </c>
      <c r="N47" s="12">
        <v>3749.6</v>
      </c>
      <c r="O47" s="12">
        <v>8694.36</v>
      </c>
      <c r="P47" s="12">
        <v>0</v>
      </c>
      <c r="Q47" s="12">
        <v>0</v>
      </c>
      <c r="R47" s="12">
        <v>49454.07</v>
      </c>
      <c r="S47" s="12">
        <v>136186.46</v>
      </c>
      <c r="T47" s="12">
        <v>63844.5</v>
      </c>
      <c r="U47" s="69">
        <v>157150.05</v>
      </c>
      <c r="V47" s="12">
        <v>1492534.17</v>
      </c>
      <c r="W47" s="43">
        <v>282220.23</v>
      </c>
      <c r="X47" s="72">
        <v>196023.3</v>
      </c>
    </row>
    <row r="48" spans="1:24" ht="12.75">
      <c r="A48" s="254">
        <v>2</v>
      </c>
      <c r="B48" s="255">
        <v>1</v>
      </c>
      <c r="C48" s="255">
        <v>1</v>
      </c>
      <c r="D48" s="17">
        <v>1</v>
      </c>
      <c r="E48" s="17">
        <v>0</v>
      </c>
      <c r="F48" s="24"/>
      <c r="G48" s="22" t="s">
        <v>314</v>
      </c>
      <c r="H48" s="69">
        <v>22836521.39</v>
      </c>
      <c r="I48" s="12">
        <v>4698002.18</v>
      </c>
      <c r="J48" s="12">
        <v>8053220.51</v>
      </c>
      <c r="K48" s="12">
        <v>5406570.2</v>
      </c>
      <c r="L48" s="12">
        <v>5381.88</v>
      </c>
      <c r="M48" s="12">
        <v>446292.06</v>
      </c>
      <c r="N48" s="12">
        <v>42145.58</v>
      </c>
      <c r="O48" s="12">
        <v>260431.86</v>
      </c>
      <c r="P48" s="12">
        <v>0</v>
      </c>
      <c r="Q48" s="12">
        <v>3062.59</v>
      </c>
      <c r="R48" s="12">
        <v>948385.23</v>
      </c>
      <c r="S48" s="12">
        <v>457409.11</v>
      </c>
      <c r="T48" s="12">
        <v>274085.01</v>
      </c>
      <c r="U48" s="69">
        <v>209456.99</v>
      </c>
      <c r="V48" s="12">
        <v>4005116.08</v>
      </c>
      <c r="W48" s="43">
        <v>1960691.68</v>
      </c>
      <c r="X48" s="72">
        <v>6080182.62</v>
      </c>
    </row>
    <row r="49" spans="1:24" ht="12.75">
      <c r="A49" s="254">
        <v>2</v>
      </c>
      <c r="B49" s="255">
        <v>9</v>
      </c>
      <c r="C49" s="255">
        <v>1</v>
      </c>
      <c r="D49" s="17">
        <v>1</v>
      </c>
      <c r="E49" s="17">
        <v>0</v>
      </c>
      <c r="F49" s="24"/>
      <c r="G49" s="22" t="s">
        <v>315</v>
      </c>
      <c r="H49" s="69">
        <v>3611841.96</v>
      </c>
      <c r="I49" s="12">
        <v>1411109.04</v>
      </c>
      <c r="J49" s="12">
        <v>1735755.85</v>
      </c>
      <c r="K49" s="12">
        <v>1168742.49</v>
      </c>
      <c r="L49" s="12">
        <v>7857.37</v>
      </c>
      <c r="M49" s="12">
        <v>76647.9</v>
      </c>
      <c r="N49" s="12">
        <v>37137.56</v>
      </c>
      <c r="O49" s="12">
        <v>11390</v>
      </c>
      <c r="P49" s="12">
        <v>0</v>
      </c>
      <c r="Q49" s="12">
        <v>0</v>
      </c>
      <c r="R49" s="12">
        <v>52769.34</v>
      </c>
      <c r="S49" s="12">
        <v>131907.75</v>
      </c>
      <c r="T49" s="12">
        <v>79247.09</v>
      </c>
      <c r="U49" s="69">
        <v>170056.35</v>
      </c>
      <c r="V49" s="12">
        <v>158786.75</v>
      </c>
      <c r="W49" s="43">
        <v>113831.62</v>
      </c>
      <c r="X49" s="72">
        <v>306190.32</v>
      </c>
    </row>
    <row r="50" spans="1:24" ht="12.75">
      <c r="A50" s="254">
        <v>2</v>
      </c>
      <c r="B50" s="255">
        <v>8</v>
      </c>
      <c r="C50" s="255">
        <v>1</v>
      </c>
      <c r="D50" s="17">
        <v>1</v>
      </c>
      <c r="E50" s="17">
        <v>0</v>
      </c>
      <c r="F50" s="24"/>
      <c r="G50" s="22" t="s">
        <v>316</v>
      </c>
      <c r="H50" s="69">
        <v>1985403.98</v>
      </c>
      <c r="I50" s="12">
        <v>397586.72</v>
      </c>
      <c r="J50" s="12">
        <v>1339596.58</v>
      </c>
      <c r="K50" s="12">
        <v>925217.6</v>
      </c>
      <c r="L50" s="12">
        <v>481</v>
      </c>
      <c r="M50" s="12">
        <v>2648.79</v>
      </c>
      <c r="N50" s="12">
        <v>8151.34</v>
      </c>
      <c r="O50" s="12">
        <v>10279</v>
      </c>
      <c r="P50" s="12">
        <v>0</v>
      </c>
      <c r="Q50" s="12">
        <v>750</v>
      </c>
      <c r="R50" s="12">
        <v>54577.05</v>
      </c>
      <c r="S50" s="12">
        <v>126761.79</v>
      </c>
      <c r="T50" s="12">
        <v>41557.44</v>
      </c>
      <c r="U50" s="69">
        <v>169172.57</v>
      </c>
      <c r="V50" s="12">
        <v>118157.16</v>
      </c>
      <c r="W50" s="43">
        <v>51889.4</v>
      </c>
      <c r="X50" s="72">
        <v>130063.52</v>
      </c>
    </row>
    <row r="51" spans="1:24" ht="12.75">
      <c r="A51" s="254">
        <v>2</v>
      </c>
      <c r="B51" s="255">
        <v>2</v>
      </c>
      <c r="C51" s="255">
        <v>2</v>
      </c>
      <c r="D51" s="17">
        <v>1</v>
      </c>
      <c r="E51" s="17">
        <v>0</v>
      </c>
      <c r="F51" s="24"/>
      <c r="G51" s="22" t="s">
        <v>317</v>
      </c>
      <c r="H51" s="69">
        <v>12110061.61</v>
      </c>
      <c r="I51" s="12">
        <v>3594346.71</v>
      </c>
      <c r="J51" s="12">
        <v>5939524.56</v>
      </c>
      <c r="K51" s="12">
        <v>3808873.93</v>
      </c>
      <c r="L51" s="12">
        <v>36427.05</v>
      </c>
      <c r="M51" s="12">
        <v>159520.94</v>
      </c>
      <c r="N51" s="12">
        <v>17597.38</v>
      </c>
      <c r="O51" s="12">
        <v>235111.86</v>
      </c>
      <c r="P51" s="12">
        <v>0</v>
      </c>
      <c r="Q51" s="12">
        <v>0</v>
      </c>
      <c r="R51" s="12">
        <v>717082.91</v>
      </c>
      <c r="S51" s="12">
        <v>320191.32</v>
      </c>
      <c r="T51" s="12">
        <v>300098.73</v>
      </c>
      <c r="U51" s="69">
        <v>344620.44</v>
      </c>
      <c r="V51" s="12">
        <v>1817505.52</v>
      </c>
      <c r="W51" s="43">
        <v>727277.7</v>
      </c>
      <c r="X51" s="72">
        <v>758684.82</v>
      </c>
    </row>
    <row r="52" spans="1:24" ht="12.75">
      <c r="A52" s="254">
        <v>2</v>
      </c>
      <c r="B52" s="255">
        <v>3</v>
      </c>
      <c r="C52" s="255">
        <v>1</v>
      </c>
      <c r="D52" s="17">
        <v>1</v>
      </c>
      <c r="E52" s="17">
        <v>0</v>
      </c>
      <c r="F52" s="24"/>
      <c r="G52" s="22" t="s">
        <v>318</v>
      </c>
      <c r="H52" s="69">
        <v>39352439.88</v>
      </c>
      <c r="I52" s="12">
        <v>16833596.67</v>
      </c>
      <c r="J52" s="12">
        <v>20600046.95</v>
      </c>
      <c r="K52" s="12">
        <v>13750552.7</v>
      </c>
      <c r="L52" s="12">
        <v>13972.18</v>
      </c>
      <c r="M52" s="12">
        <v>323979.9</v>
      </c>
      <c r="N52" s="12">
        <v>67940.96</v>
      </c>
      <c r="O52" s="12">
        <v>175687.84</v>
      </c>
      <c r="P52" s="12">
        <v>0</v>
      </c>
      <c r="Q52" s="12">
        <v>0</v>
      </c>
      <c r="R52" s="12">
        <v>589260.49</v>
      </c>
      <c r="S52" s="12">
        <v>644677.53</v>
      </c>
      <c r="T52" s="12">
        <v>622050.76</v>
      </c>
      <c r="U52" s="69">
        <v>4411924.59</v>
      </c>
      <c r="V52" s="12">
        <v>685157.3</v>
      </c>
      <c r="W52" s="43">
        <v>399498.1</v>
      </c>
      <c r="X52" s="72">
        <v>1233638.96</v>
      </c>
    </row>
    <row r="53" spans="1:24" ht="12.75">
      <c r="A53" s="254">
        <v>2</v>
      </c>
      <c r="B53" s="255">
        <v>5</v>
      </c>
      <c r="C53" s="255">
        <v>1</v>
      </c>
      <c r="D53" s="17">
        <v>1</v>
      </c>
      <c r="E53" s="17">
        <v>0</v>
      </c>
      <c r="F53" s="24"/>
      <c r="G53" s="22" t="s">
        <v>319</v>
      </c>
      <c r="H53" s="69">
        <v>8209683.1</v>
      </c>
      <c r="I53" s="12">
        <v>2584507.47</v>
      </c>
      <c r="J53" s="12">
        <v>3449869.37</v>
      </c>
      <c r="K53" s="12">
        <v>2354101.79</v>
      </c>
      <c r="L53" s="12">
        <v>69398.68</v>
      </c>
      <c r="M53" s="12">
        <v>75254.62</v>
      </c>
      <c r="N53" s="12">
        <v>8044.18</v>
      </c>
      <c r="O53" s="12">
        <v>105945.16</v>
      </c>
      <c r="P53" s="12">
        <v>0</v>
      </c>
      <c r="Q53" s="12">
        <v>0</v>
      </c>
      <c r="R53" s="12">
        <v>125487.91</v>
      </c>
      <c r="S53" s="12">
        <v>236301.75</v>
      </c>
      <c r="T53" s="12">
        <v>146189.02</v>
      </c>
      <c r="U53" s="69">
        <v>329146.26</v>
      </c>
      <c r="V53" s="12">
        <v>417006.8</v>
      </c>
      <c r="W53" s="43">
        <v>375664.62</v>
      </c>
      <c r="X53" s="72">
        <v>1758299.46</v>
      </c>
    </row>
    <row r="54" spans="1:24" ht="12.75">
      <c r="A54" s="254">
        <v>2</v>
      </c>
      <c r="B54" s="255">
        <v>21</v>
      </c>
      <c r="C54" s="255">
        <v>2</v>
      </c>
      <c r="D54" s="17">
        <v>1</v>
      </c>
      <c r="E54" s="17">
        <v>0</v>
      </c>
      <c r="F54" s="24"/>
      <c r="G54" s="22" t="s">
        <v>320</v>
      </c>
      <c r="H54" s="69">
        <v>1570282.55</v>
      </c>
      <c r="I54" s="12">
        <v>439863.67</v>
      </c>
      <c r="J54" s="12">
        <v>690003.33</v>
      </c>
      <c r="K54" s="12">
        <v>532996.79</v>
      </c>
      <c r="L54" s="12">
        <v>2250.7</v>
      </c>
      <c r="M54" s="12">
        <v>23615.1</v>
      </c>
      <c r="N54" s="12">
        <v>1611.17</v>
      </c>
      <c r="O54" s="12">
        <v>4509.3</v>
      </c>
      <c r="P54" s="12">
        <v>0</v>
      </c>
      <c r="Q54" s="12">
        <v>3897.12</v>
      </c>
      <c r="R54" s="12">
        <v>31150.03</v>
      </c>
      <c r="S54" s="12">
        <v>28496.62</v>
      </c>
      <c r="T54" s="12">
        <v>33493.2</v>
      </c>
      <c r="U54" s="69">
        <v>27983.3</v>
      </c>
      <c r="V54" s="12">
        <v>331467.88</v>
      </c>
      <c r="W54" s="43">
        <v>150225.2</v>
      </c>
      <c r="X54" s="72">
        <v>108947.67</v>
      </c>
    </row>
    <row r="55" spans="1:24" ht="12.75">
      <c r="A55" s="254">
        <v>2</v>
      </c>
      <c r="B55" s="255">
        <v>7</v>
      </c>
      <c r="C55" s="255">
        <v>1</v>
      </c>
      <c r="D55" s="17">
        <v>1</v>
      </c>
      <c r="E55" s="17">
        <v>0</v>
      </c>
      <c r="F55" s="24"/>
      <c r="G55" s="22" t="s">
        <v>321</v>
      </c>
      <c r="H55" s="69">
        <v>7733783.83</v>
      </c>
      <c r="I55" s="12">
        <v>1910488.21</v>
      </c>
      <c r="J55" s="12">
        <v>2593869.65</v>
      </c>
      <c r="K55" s="12">
        <v>1840284.43</v>
      </c>
      <c r="L55" s="12">
        <v>32954.51</v>
      </c>
      <c r="M55" s="12">
        <v>176253.7</v>
      </c>
      <c r="N55" s="12">
        <v>2938</v>
      </c>
      <c r="O55" s="12">
        <v>87834.83</v>
      </c>
      <c r="P55" s="12">
        <v>0</v>
      </c>
      <c r="Q55" s="12">
        <v>0</v>
      </c>
      <c r="R55" s="12">
        <v>91091.88</v>
      </c>
      <c r="S55" s="12">
        <v>221593.03</v>
      </c>
      <c r="T55" s="12">
        <v>94740.29</v>
      </c>
      <c r="U55" s="69">
        <v>46178.98</v>
      </c>
      <c r="V55" s="12">
        <v>1335585</v>
      </c>
      <c r="W55" s="43">
        <v>438566.79</v>
      </c>
      <c r="X55" s="72">
        <v>1893840.97</v>
      </c>
    </row>
    <row r="56" spans="1:24" ht="12.75">
      <c r="A56" s="254">
        <v>2</v>
      </c>
      <c r="B56" s="255">
        <v>6</v>
      </c>
      <c r="C56" s="255">
        <v>1</v>
      </c>
      <c r="D56" s="17">
        <v>1</v>
      </c>
      <c r="E56" s="17">
        <v>0</v>
      </c>
      <c r="F56" s="24"/>
      <c r="G56" s="22" t="s">
        <v>322</v>
      </c>
      <c r="H56" s="69">
        <v>4731753.87</v>
      </c>
      <c r="I56" s="12">
        <v>515360.6</v>
      </c>
      <c r="J56" s="12">
        <v>2652598.44</v>
      </c>
      <c r="K56" s="12">
        <v>1723248.15</v>
      </c>
      <c r="L56" s="12">
        <v>734</v>
      </c>
      <c r="M56" s="12">
        <v>5133</v>
      </c>
      <c r="N56" s="12">
        <v>371</v>
      </c>
      <c r="O56" s="12">
        <v>7030</v>
      </c>
      <c r="P56" s="12">
        <v>0</v>
      </c>
      <c r="Q56" s="12">
        <v>0</v>
      </c>
      <c r="R56" s="12">
        <v>258451.86</v>
      </c>
      <c r="S56" s="12">
        <v>246176.53</v>
      </c>
      <c r="T56" s="12">
        <v>43095.31</v>
      </c>
      <c r="U56" s="69">
        <v>368358.59</v>
      </c>
      <c r="V56" s="12">
        <v>806363.06</v>
      </c>
      <c r="W56" s="43">
        <v>442144.82</v>
      </c>
      <c r="X56" s="72">
        <v>757431.77</v>
      </c>
    </row>
    <row r="57" spans="1:24" ht="12.75">
      <c r="A57" s="254">
        <v>2</v>
      </c>
      <c r="B57" s="255">
        <v>8</v>
      </c>
      <c r="C57" s="255">
        <v>2</v>
      </c>
      <c r="D57" s="17">
        <v>1</v>
      </c>
      <c r="E57" s="17">
        <v>0</v>
      </c>
      <c r="F57" s="24"/>
      <c r="G57" s="22" t="s">
        <v>323</v>
      </c>
      <c r="H57" s="69">
        <v>11420654.08</v>
      </c>
      <c r="I57" s="12">
        <v>3617906.12</v>
      </c>
      <c r="J57" s="12">
        <v>4874588.19</v>
      </c>
      <c r="K57" s="12">
        <v>3389451.19</v>
      </c>
      <c r="L57" s="12">
        <v>48797.74</v>
      </c>
      <c r="M57" s="12">
        <v>159037.9</v>
      </c>
      <c r="N57" s="12">
        <v>29601.72</v>
      </c>
      <c r="O57" s="12">
        <v>228873.2</v>
      </c>
      <c r="P57" s="12">
        <v>0</v>
      </c>
      <c r="Q57" s="12">
        <v>1079</v>
      </c>
      <c r="R57" s="12">
        <v>227533.46</v>
      </c>
      <c r="S57" s="12">
        <v>347563.74</v>
      </c>
      <c r="T57" s="12">
        <v>333945.78</v>
      </c>
      <c r="U57" s="69">
        <v>108704.46</v>
      </c>
      <c r="V57" s="12">
        <v>2101380.66</v>
      </c>
      <c r="W57" s="43">
        <v>840405.01</v>
      </c>
      <c r="X57" s="72">
        <v>826779.11</v>
      </c>
    </row>
    <row r="58" spans="1:24" ht="12.75">
      <c r="A58" s="254">
        <v>2</v>
      </c>
      <c r="B58" s="255">
        <v>6</v>
      </c>
      <c r="C58" s="255">
        <v>2</v>
      </c>
      <c r="D58" s="17">
        <v>1</v>
      </c>
      <c r="E58" s="17">
        <v>0</v>
      </c>
      <c r="F58" s="24"/>
      <c r="G58" s="22" t="s">
        <v>324</v>
      </c>
      <c r="H58" s="69">
        <v>2695594.08</v>
      </c>
      <c r="I58" s="12">
        <v>908475.67</v>
      </c>
      <c r="J58" s="12">
        <v>1531515.03</v>
      </c>
      <c r="K58" s="12">
        <v>1227716.84</v>
      </c>
      <c r="L58" s="12">
        <v>2708</v>
      </c>
      <c r="M58" s="12">
        <v>36965.39</v>
      </c>
      <c r="N58" s="12">
        <v>2278.97</v>
      </c>
      <c r="O58" s="12">
        <v>11655</v>
      </c>
      <c r="P58" s="12">
        <v>0</v>
      </c>
      <c r="Q58" s="12">
        <v>0</v>
      </c>
      <c r="R58" s="12">
        <v>56339.31</v>
      </c>
      <c r="S58" s="12">
        <v>102111.68</v>
      </c>
      <c r="T58" s="12">
        <v>47573.3</v>
      </c>
      <c r="U58" s="69">
        <v>44166.54</v>
      </c>
      <c r="V58" s="12">
        <v>77056.23</v>
      </c>
      <c r="W58" s="43">
        <v>46248.22</v>
      </c>
      <c r="X58" s="72">
        <v>178547.15</v>
      </c>
    </row>
    <row r="59" spans="1:24" ht="12.75">
      <c r="A59" s="254">
        <v>2</v>
      </c>
      <c r="B59" s="255">
        <v>8</v>
      </c>
      <c r="C59" s="255">
        <v>3</v>
      </c>
      <c r="D59" s="17">
        <v>1</v>
      </c>
      <c r="E59" s="17">
        <v>0</v>
      </c>
      <c r="F59" s="24"/>
      <c r="G59" s="22" t="s">
        <v>325</v>
      </c>
      <c r="H59" s="69">
        <v>3334896.15</v>
      </c>
      <c r="I59" s="12">
        <v>753379.46</v>
      </c>
      <c r="J59" s="12">
        <v>2126962.26</v>
      </c>
      <c r="K59" s="12">
        <v>1435757.87</v>
      </c>
      <c r="L59" s="12">
        <v>8409.3</v>
      </c>
      <c r="M59" s="12">
        <v>38596</v>
      </c>
      <c r="N59" s="12">
        <v>20352.32</v>
      </c>
      <c r="O59" s="12">
        <v>7585</v>
      </c>
      <c r="P59" s="12">
        <v>0</v>
      </c>
      <c r="Q59" s="12">
        <v>1344.6</v>
      </c>
      <c r="R59" s="12">
        <v>70119.36</v>
      </c>
      <c r="S59" s="12">
        <v>174281.2</v>
      </c>
      <c r="T59" s="12">
        <v>107145.52</v>
      </c>
      <c r="U59" s="69">
        <v>263371.09</v>
      </c>
      <c r="V59" s="12">
        <v>270074.31</v>
      </c>
      <c r="W59" s="43">
        <v>182203.47</v>
      </c>
      <c r="X59" s="72">
        <v>184480.12</v>
      </c>
    </row>
    <row r="60" spans="1:24" ht="12.75">
      <c r="A60" s="254">
        <v>2</v>
      </c>
      <c r="B60" s="255">
        <v>10</v>
      </c>
      <c r="C60" s="255">
        <v>1</v>
      </c>
      <c r="D60" s="17">
        <v>1</v>
      </c>
      <c r="E60" s="17">
        <v>0</v>
      </c>
      <c r="F60" s="24"/>
      <c r="G60" s="22" t="s">
        <v>326</v>
      </c>
      <c r="H60" s="69">
        <v>8750163.1</v>
      </c>
      <c r="I60" s="12">
        <v>2549038.49</v>
      </c>
      <c r="J60" s="12">
        <v>4206839.34</v>
      </c>
      <c r="K60" s="12">
        <v>2664416.04</v>
      </c>
      <c r="L60" s="12">
        <v>19486</v>
      </c>
      <c r="M60" s="12">
        <v>142337.7</v>
      </c>
      <c r="N60" s="12">
        <v>17652</v>
      </c>
      <c r="O60" s="12">
        <v>118333.67</v>
      </c>
      <c r="P60" s="12">
        <v>0</v>
      </c>
      <c r="Q60" s="12">
        <v>198870.08</v>
      </c>
      <c r="R60" s="12">
        <v>69359.24</v>
      </c>
      <c r="S60" s="12">
        <v>208766.08</v>
      </c>
      <c r="T60" s="12">
        <v>124537.62</v>
      </c>
      <c r="U60" s="69">
        <v>643080.91</v>
      </c>
      <c r="V60" s="12">
        <v>243654.15</v>
      </c>
      <c r="W60" s="43">
        <v>139636.95</v>
      </c>
      <c r="X60" s="72">
        <v>1750631.12</v>
      </c>
    </row>
    <row r="61" spans="1:24" ht="12.75">
      <c r="A61" s="254">
        <v>2</v>
      </c>
      <c r="B61" s="255">
        <v>11</v>
      </c>
      <c r="C61" s="255">
        <v>1</v>
      </c>
      <c r="D61" s="17">
        <v>1</v>
      </c>
      <c r="E61" s="17">
        <v>0</v>
      </c>
      <c r="F61" s="24"/>
      <c r="G61" s="22" t="s">
        <v>327</v>
      </c>
      <c r="H61" s="69">
        <v>45327102.96</v>
      </c>
      <c r="I61" s="12">
        <v>23782541.43</v>
      </c>
      <c r="J61" s="12">
        <v>18268782.27</v>
      </c>
      <c r="K61" s="12">
        <v>10090376.05</v>
      </c>
      <c r="L61" s="12">
        <v>76898.83</v>
      </c>
      <c r="M61" s="12">
        <v>430649.57</v>
      </c>
      <c r="N61" s="12">
        <v>91358.19</v>
      </c>
      <c r="O61" s="12">
        <v>236429.87</v>
      </c>
      <c r="P61" s="12">
        <v>0</v>
      </c>
      <c r="Q61" s="12">
        <v>1076531.64</v>
      </c>
      <c r="R61" s="12">
        <v>1962214.48</v>
      </c>
      <c r="S61" s="12">
        <v>971435.78</v>
      </c>
      <c r="T61" s="12">
        <v>1457210.56</v>
      </c>
      <c r="U61" s="69">
        <v>1875677.3</v>
      </c>
      <c r="V61" s="12">
        <v>1394899.77</v>
      </c>
      <c r="W61" s="43">
        <v>217985.1</v>
      </c>
      <c r="X61" s="72">
        <v>1880879.49</v>
      </c>
    </row>
    <row r="62" spans="1:24" ht="12.75">
      <c r="A62" s="254">
        <v>2</v>
      </c>
      <c r="B62" s="255">
        <v>8</v>
      </c>
      <c r="C62" s="255">
        <v>4</v>
      </c>
      <c r="D62" s="17">
        <v>1</v>
      </c>
      <c r="E62" s="17">
        <v>0</v>
      </c>
      <c r="F62" s="24"/>
      <c r="G62" s="22" t="s">
        <v>328</v>
      </c>
      <c r="H62" s="69">
        <v>6105008.55</v>
      </c>
      <c r="I62" s="12">
        <v>2404489.39</v>
      </c>
      <c r="J62" s="12">
        <v>2281873.41</v>
      </c>
      <c r="K62" s="12">
        <v>1632206.46</v>
      </c>
      <c r="L62" s="12">
        <v>28669.5</v>
      </c>
      <c r="M62" s="12">
        <v>39815.1</v>
      </c>
      <c r="N62" s="12">
        <v>11198.4</v>
      </c>
      <c r="O62" s="12">
        <v>74502.55</v>
      </c>
      <c r="P62" s="12">
        <v>0</v>
      </c>
      <c r="Q62" s="12">
        <v>55</v>
      </c>
      <c r="R62" s="12">
        <v>78272.1</v>
      </c>
      <c r="S62" s="12">
        <v>153709.8</v>
      </c>
      <c r="T62" s="12">
        <v>159093.4</v>
      </c>
      <c r="U62" s="69">
        <v>104351.1</v>
      </c>
      <c r="V62" s="12">
        <v>735215.93</v>
      </c>
      <c r="W62" s="43">
        <v>599964.22</v>
      </c>
      <c r="X62" s="72">
        <v>683429.82</v>
      </c>
    </row>
    <row r="63" spans="1:24" ht="12.75">
      <c r="A63" s="254">
        <v>2</v>
      </c>
      <c r="B63" s="255">
        <v>14</v>
      </c>
      <c r="C63" s="255">
        <v>1</v>
      </c>
      <c r="D63" s="17">
        <v>1</v>
      </c>
      <c r="E63" s="17">
        <v>0</v>
      </c>
      <c r="F63" s="24"/>
      <c r="G63" s="22" t="s">
        <v>329</v>
      </c>
      <c r="H63" s="69">
        <v>15249638.98</v>
      </c>
      <c r="I63" s="12">
        <v>4988066.74</v>
      </c>
      <c r="J63" s="12">
        <v>6759137.27</v>
      </c>
      <c r="K63" s="12">
        <v>4254390</v>
      </c>
      <c r="L63" s="12">
        <v>52702.79</v>
      </c>
      <c r="M63" s="12">
        <v>236281.6</v>
      </c>
      <c r="N63" s="12">
        <v>27240.25</v>
      </c>
      <c r="O63" s="12">
        <v>202472.73</v>
      </c>
      <c r="P63" s="12">
        <v>0</v>
      </c>
      <c r="Q63" s="12">
        <v>0</v>
      </c>
      <c r="R63" s="12">
        <v>1061900.29</v>
      </c>
      <c r="S63" s="12">
        <v>355605.12</v>
      </c>
      <c r="T63" s="12">
        <v>343126.14</v>
      </c>
      <c r="U63" s="69">
        <v>225418.35</v>
      </c>
      <c r="V63" s="12">
        <v>3304765.85</v>
      </c>
      <c r="W63" s="43">
        <v>739432.01</v>
      </c>
      <c r="X63" s="72">
        <v>197669.12</v>
      </c>
    </row>
    <row r="64" spans="1:24" ht="12.75">
      <c r="A64" s="254">
        <v>2</v>
      </c>
      <c r="B64" s="255">
        <v>15</v>
      </c>
      <c r="C64" s="255">
        <v>1</v>
      </c>
      <c r="D64" s="17">
        <v>1</v>
      </c>
      <c r="E64" s="17">
        <v>0</v>
      </c>
      <c r="F64" s="24"/>
      <c r="G64" s="22" t="s">
        <v>330</v>
      </c>
      <c r="H64" s="69">
        <v>13378543.72</v>
      </c>
      <c r="I64" s="12">
        <v>4411552.01</v>
      </c>
      <c r="J64" s="12">
        <v>6074802.27</v>
      </c>
      <c r="K64" s="12">
        <v>3916604.48</v>
      </c>
      <c r="L64" s="12">
        <v>45670.14</v>
      </c>
      <c r="M64" s="12">
        <v>337338.61</v>
      </c>
      <c r="N64" s="12">
        <v>32613.55</v>
      </c>
      <c r="O64" s="12">
        <v>179825.74</v>
      </c>
      <c r="P64" s="12">
        <v>0</v>
      </c>
      <c r="Q64" s="12">
        <v>0</v>
      </c>
      <c r="R64" s="12">
        <v>694913.92</v>
      </c>
      <c r="S64" s="12">
        <v>281348.91</v>
      </c>
      <c r="T64" s="12">
        <v>377937.23</v>
      </c>
      <c r="U64" s="69">
        <v>208549.69</v>
      </c>
      <c r="V64" s="12">
        <v>2291789.5</v>
      </c>
      <c r="W64" s="43">
        <v>843534.81</v>
      </c>
      <c r="X64" s="72">
        <v>600399.94</v>
      </c>
    </row>
    <row r="65" spans="1:24" ht="12.75">
      <c r="A65" s="254">
        <v>2</v>
      </c>
      <c r="B65" s="255">
        <v>6</v>
      </c>
      <c r="C65" s="255">
        <v>3</v>
      </c>
      <c r="D65" s="17">
        <v>1</v>
      </c>
      <c r="E65" s="17">
        <v>0</v>
      </c>
      <c r="F65" s="24"/>
      <c r="G65" s="22" t="s">
        <v>331</v>
      </c>
      <c r="H65" s="69">
        <v>2763876.67</v>
      </c>
      <c r="I65" s="12">
        <v>628276.44</v>
      </c>
      <c r="J65" s="12">
        <v>1686532.18</v>
      </c>
      <c r="K65" s="12">
        <v>1511712.37</v>
      </c>
      <c r="L65" s="12">
        <v>4512.21</v>
      </c>
      <c r="M65" s="12">
        <v>11041.24</v>
      </c>
      <c r="N65" s="12">
        <v>3190</v>
      </c>
      <c r="O65" s="12">
        <v>4436</v>
      </c>
      <c r="P65" s="12">
        <v>0</v>
      </c>
      <c r="Q65" s="12">
        <v>0</v>
      </c>
      <c r="R65" s="12">
        <v>15841.81</v>
      </c>
      <c r="S65" s="12">
        <v>60018.08</v>
      </c>
      <c r="T65" s="12">
        <v>30465.41</v>
      </c>
      <c r="U65" s="69">
        <v>45315.06</v>
      </c>
      <c r="V65" s="12">
        <v>153478.51</v>
      </c>
      <c r="W65" s="43">
        <v>127506.72</v>
      </c>
      <c r="X65" s="72">
        <v>295589.54</v>
      </c>
    </row>
    <row r="66" spans="1:24" ht="12.75">
      <c r="A66" s="254">
        <v>2</v>
      </c>
      <c r="B66" s="255">
        <v>2</v>
      </c>
      <c r="C66" s="255">
        <v>3</v>
      </c>
      <c r="D66" s="17">
        <v>1</v>
      </c>
      <c r="E66" s="17">
        <v>0</v>
      </c>
      <c r="F66" s="24"/>
      <c r="G66" s="22" t="s">
        <v>332</v>
      </c>
      <c r="H66" s="69">
        <v>1753128.26</v>
      </c>
      <c r="I66" s="12">
        <v>640656.7</v>
      </c>
      <c r="J66" s="12">
        <v>928173.3</v>
      </c>
      <c r="K66" s="12">
        <v>678548.25</v>
      </c>
      <c r="L66" s="12">
        <v>68845.37</v>
      </c>
      <c r="M66" s="12">
        <v>35320.2</v>
      </c>
      <c r="N66" s="12">
        <v>1410.05</v>
      </c>
      <c r="O66" s="12">
        <v>6186</v>
      </c>
      <c r="P66" s="12">
        <v>0</v>
      </c>
      <c r="Q66" s="12">
        <v>0</v>
      </c>
      <c r="R66" s="12">
        <v>12124.16</v>
      </c>
      <c r="S66" s="12">
        <v>63178.5</v>
      </c>
      <c r="T66" s="12">
        <v>26600.73</v>
      </c>
      <c r="U66" s="69">
        <v>35960.04</v>
      </c>
      <c r="V66" s="12">
        <v>151387.68</v>
      </c>
      <c r="W66" s="43">
        <v>96653.67</v>
      </c>
      <c r="X66" s="72">
        <v>32910.58</v>
      </c>
    </row>
    <row r="67" spans="1:24" ht="12.75">
      <c r="A67" s="254">
        <v>2</v>
      </c>
      <c r="B67" s="255">
        <v>2</v>
      </c>
      <c r="C67" s="255">
        <v>4</v>
      </c>
      <c r="D67" s="17">
        <v>1</v>
      </c>
      <c r="E67" s="17">
        <v>0</v>
      </c>
      <c r="F67" s="24"/>
      <c r="G67" s="22" t="s">
        <v>333</v>
      </c>
      <c r="H67" s="69">
        <v>2323301.13</v>
      </c>
      <c r="I67" s="12">
        <v>365686.86</v>
      </c>
      <c r="J67" s="12">
        <v>1261020.66</v>
      </c>
      <c r="K67" s="12">
        <v>947715.5</v>
      </c>
      <c r="L67" s="12">
        <v>51054.64</v>
      </c>
      <c r="M67" s="12">
        <v>33143.7</v>
      </c>
      <c r="N67" s="12">
        <v>12</v>
      </c>
      <c r="O67" s="12">
        <v>3688</v>
      </c>
      <c r="P67" s="12">
        <v>0</v>
      </c>
      <c r="Q67" s="12">
        <v>87841.08</v>
      </c>
      <c r="R67" s="12">
        <v>29088.96</v>
      </c>
      <c r="S67" s="12">
        <v>38361.15</v>
      </c>
      <c r="T67" s="12">
        <v>40054.2</v>
      </c>
      <c r="U67" s="69">
        <v>30061.43</v>
      </c>
      <c r="V67" s="12">
        <v>321339.75</v>
      </c>
      <c r="W67" s="43">
        <v>36935.24</v>
      </c>
      <c r="X67" s="72">
        <v>375253.86</v>
      </c>
    </row>
    <row r="68" spans="1:24" ht="12.75">
      <c r="A68" s="254">
        <v>2</v>
      </c>
      <c r="B68" s="255">
        <v>8</v>
      </c>
      <c r="C68" s="255">
        <v>5</v>
      </c>
      <c r="D68" s="17">
        <v>1</v>
      </c>
      <c r="E68" s="17">
        <v>0</v>
      </c>
      <c r="F68" s="24"/>
      <c r="G68" s="22" t="s">
        <v>334</v>
      </c>
      <c r="H68" s="69">
        <v>2758921.41</v>
      </c>
      <c r="I68" s="12">
        <v>690923.18</v>
      </c>
      <c r="J68" s="12">
        <v>1524867.68</v>
      </c>
      <c r="K68" s="12">
        <v>977989.8</v>
      </c>
      <c r="L68" s="12">
        <v>5735.91</v>
      </c>
      <c r="M68" s="12">
        <v>16576</v>
      </c>
      <c r="N68" s="12">
        <v>66757.55</v>
      </c>
      <c r="O68" s="12">
        <v>9105</v>
      </c>
      <c r="P68" s="12">
        <v>0</v>
      </c>
      <c r="Q68" s="12">
        <v>5791.8</v>
      </c>
      <c r="R68" s="12">
        <v>41613.96</v>
      </c>
      <c r="S68" s="12">
        <v>112701.7</v>
      </c>
      <c r="T68" s="12">
        <v>82379.55</v>
      </c>
      <c r="U68" s="69">
        <v>206216.41</v>
      </c>
      <c r="V68" s="12">
        <v>417314.23</v>
      </c>
      <c r="W68" s="43">
        <v>206640.24</v>
      </c>
      <c r="X68" s="72">
        <v>125816.32</v>
      </c>
    </row>
    <row r="69" spans="1:24" ht="12.75">
      <c r="A69" s="254">
        <v>2</v>
      </c>
      <c r="B69" s="255">
        <v>21</v>
      </c>
      <c r="C69" s="255">
        <v>3</v>
      </c>
      <c r="D69" s="17">
        <v>1</v>
      </c>
      <c r="E69" s="17">
        <v>0</v>
      </c>
      <c r="F69" s="24"/>
      <c r="G69" s="22" t="s">
        <v>335</v>
      </c>
      <c r="H69" s="69">
        <v>3746986.63</v>
      </c>
      <c r="I69" s="12">
        <v>1090969.99</v>
      </c>
      <c r="J69" s="12">
        <v>1527042.93</v>
      </c>
      <c r="K69" s="12">
        <v>998805.41</v>
      </c>
      <c r="L69" s="12">
        <v>3579.31</v>
      </c>
      <c r="M69" s="12">
        <v>12465.4</v>
      </c>
      <c r="N69" s="12">
        <v>3669.26</v>
      </c>
      <c r="O69" s="12">
        <v>4000.94</v>
      </c>
      <c r="P69" s="12">
        <v>0</v>
      </c>
      <c r="Q69" s="12">
        <v>819</v>
      </c>
      <c r="R69" s="12">
        <v>44124.21</v>
      </c>
      <c r="S69" s="12">
        <v>181709.28</v>
      </c>
      <c r="T69" s="12">
        <v>91659.7</v>
      </c>
      <c r="U69" s="69">
        <v>186210.42</v>
      </c>
      <c r="V69" s="12">
        <v>493556.82</v>
      </c>
      <c r="W69" s="43">
        <v>276990.67</v>
      </c>
      <c r="X69" s="72">
        <v>635416.89</v>
      </c>
    </row>
    <row r="70" spans="1:24" ht="12.75">
      <c r="A70" s="254">
        <v>2</v>
      </c>
      <c r="B70" s="255">
        <v>6</v>
      </c>
      <c r="C70" s="255">
        <v>4</v>
      </c>
      <c r="D70" s="17">
        <v>1</v>
      </c>
      <c r="E70" s="17">
        <v>0</v>
      </c>
      <c r="F70" s="24"/>
      <c r="G70" s="22" t="s">
        <v>336</v>
      </c>
      <c r="H70" s="69">
        <v>4800943.85</v>
      </c>
      <c r="I70" s="12">
        <v>690104.21</v>
      </c>
      <c r="J70" s="12">
        <v>2954901.96</v>
      </c>
      <c r="K70" s="12">
        <v>2123814.1</v>
      </c>
      <c r="L70" s="12">
        <v>453.84</v>
      </c>
      <c r="M70" s="12">
        <v>6910.33</v>
      </c>
      <c r="N70" s="12">
        <v>6459.35</v>
      </c>
      <c r="O70" s="12">
        <v>7568.23</v>
      </c>
      <c r="P70" s="12">
        <v>0</v>
      </c>
      <c r="Q70" s="12">
        <v>597.4</v>
      </c>
      <c r="R70" s="12">
        <v>127290.63</v>
      </c>
      <c r="S70" s="12">
        <v>197167.7</v>
      </c>
      <c r="T70" s="12">
        <v>110029</v>
      </c>
      <c r="U70" s="69">
        <v>374611.38</v>
      </c>
      <c r="V70" s="12">
        <v>893055.27</v>
      </c>
      <c r="W70" s="43">
        <v>742230.11</v>
      </c>
      <c r="X70" s="72">
        <v>262882.41</v>
      </c>
    </row>
    <row r="71" spans="1:24" ht="12.75">
      <c r="A71" s="254">
        <v>2</v>
      </c>
      <c r="B71" s="255">
        <v>19</v>
      </c>
      <c r="C71" s="255">
        <v>1</v>
      </c>
      <c r="D71" s="17">
        <v>1</v>
      </c>
      <c r="E71" s="17">
        <v>0</v>
      </c>
      <c r="F71" s="24"/>
      <c r="G71" s="22" t="s">
        <v>337</v>
      </c>
      <c r="H71" s="69">
        <v>24430083.96</v>
      </c>
      <c r="I71" s="12">
        <v>8154063.95</v>
      </c>
      <c r="J71" s="12">
        <v>9442455.05</v>
      </c>
      <c r="K71" s="12">
        <v>6398726.97</v>
      </c>
      <c r="L71" s="12">
        <v>19050.9</v>
      </c>
      <c r="M71" s="12">
        <v>338186.9</v>
      </c>
      <c r="N71" s="12">
        <v>58989.04</v>
      </c>
      <c r="O71" s="12">
        <v>342927.92</v>
      </c>
      <c r="P71" s="12">
        <v>0</v>
      </c>
      <c r="Q71" s="12">
        <v>0</v>
      </c>
      <c r="R71" s="12">
        <v>473170.79</v>
      </c>
      <c r="S71" s="12">
        <v>699092.91</v>
      </c>
      <c r="T71" s="12">
        <v>492946.07</v>
      </c>
      <c r="U71" s="69">
        <v>619363.55</v>
      </c>
      <c r="V71" s="12">
        <v>3062939.43</v>
      </c>
      <c r="W71" s="43">
        <v>2946622.81</v>
      </c>
      <c r="X71" s="72">
        <v>3770625.53</v>
      </c>
    </row>
    <row r="72" spans="1:24" ht="12.75">
      <c r="A72" s="254">
        <v>2</v>
      </c>
      <c r="B72" s="255">
        <v>19</v>
      </c>
      <c r="C72" s="255">
        <v>2</v>
      </c>
      <c r="D72" s="17">
        <v>1</v>
      </c>
      <c r="E72" s="17">
        <v>0</v>
      </c>
      <c r="F72" s="24"/>
      <c r="G72" s="22" t="s">
        <v>338</v>
      </c>
      <c r="H72" s="69">
        <v>9725198.36</v>
      </c>
      <c r="I72" s="12">
        <v>2969360.79</v>
      </c>
      <c r="J72" s="12">
        <v>3237894.36</v>
      </c>
      <c r="K72" s="12">
        <v>2528355.91</v>
      </c>
      <c r="L72" s="12">
        <v>54709.86</v>
      </c>
      <c r="M72" s="12">
        <v>88404.4</v>
      </c>
      <c r="N72" s="12">
        <v>11247.4</v>
      </c>
      <c r="O72" s="12">
        <v>19397</v>
      </c>
      <c r="P72" s="12">
        <v>0</v>
      </c>
      <c r="Q72" s="12">
        <v>0</v>
      </c>
      <c r="R72" s="12">
        <v>124240.85</v>
      </c>
      <c r="S72" s="12">
        <v>168938.05</v>
      </c>
      <c r="T72" s="12">
        <v>203657.5</v>
      </c>
      <c r="U72" s="69">
        <v>38943.39</v>
      </c>
      <c r="V72" s="12">
        <v>2395605.42</v>
      </c>
      <c r="W72" s="43">
        <v>1537473.88</v>
      </c>
      <c r="X72" s="72">
        <v>1122337.79</v>
      </c>
    </row>
    <row r="73" spans="1:24" ht="12.75">
      <c r="A73" s="254">
        <v>2</v>
      </c>
      <c r="B73" s="255">
        <v>10</v>
      </c>
      <c r="C73" s="255">
        <v>2</v>
      </c>
      <c r="D73" s="17">
        <v>1</v>
      </c>
      <c r="E73" s="17">
        <v>0</v>
      </c>
      <c r="F73" s="24"/>
      <c r="G73" s="22" t="s">
        <v>339</v>
      </c>
      <c r="H73" s="69">
        <v>2648364.03</v>
      </c>
      <c r="I73" s="12">
        <v>386839.76</v>
      </c>
      <c r="J73" s="12">
        <v>1431635.32</v>
      </c>
      <c r="K73" s="12">
        <v>934986.71</v>
      </c>
      <c r="L73" s="12">
        <v>9047.46</v>
      </c>
      <c r="M73" s="12">
        <v>24989.2</v>
      </c>
      <c r="N73" s="12">
        <v>2063.11</v>
      </c>
      <c r="O73" s="12">
        <v>4914</v>
      </c>
      <c r="P73" s="12">
        <v>0</v>
      </c>
      <c r="Q73" s="12">
        <v>1867</v>
      </c>
      <c r="R73" s="12">
        <v>90183.76</v>
      </c>
      <c r="S73" s="12">
        <v>121737.22</v>
      </c>
      <c r="T73" s="12">
        <v>29738.85</v>
      </c>
      <c r="U73" s="69">
        <v>212108.01</v>
      </c>
      <c r="V73" s="12">
        <v>310119.8</v>
      </c>
      <c r="W73" s="43">
        <v>146234.66</v>
      </c>
      <c r="X73" s="72">
        <v>519769.15</v>
      </c>
    </row>
    <row r="74" spans="1:24" ht="12.75">
      <c r="A74" s="254">
        <v>2</v>
      </c>
      <c r="B74" s="255">
        <v>21</v>
      </c>
      <c r="C74" s="255">
        <v>9</v>
      </c>
      <c r="D74" s="17">
        <v>1</v>
      </c>
      <c r="E74" s="17">
        <v>0</v>
      </c>
      <c r="F74" s="24"/>
      <c r="G74" s="22" t="s">
        <v>340</v>
      </c>
      <c r="H74" s="69">
        <v>49318049.38</v>
      </c>
      <c r="I74" s="12">
        <v>14328602.59</v>
      </c>
      <c r="J74" s="12">
        <v>18910865.52</v>
      </c>
      <c r="K74" s="12">
        <v>13064316.93</v>
      </c>
      <c r="L74" s="12">
        <v>10044.51</v>
      </c>
      <c r="M74" s="12">
        <v>783967.5</v>
      </c>
      <c r="N74" s="12">
        <v>163890.39</v>
      </c>
      <c r="O74" s="12">
        <v>542372.62</v>
      </c>
      <c r="P74" s="12">
        <v>0</v>
      </c>
      <c r="Q74" s="12">
        <v>0</v>
      </c>
      <c r="R74" s="12">
        <v>489312.91</v>
      </c>
      <c r="S74" s="12">
        <v>1021305.62</v>
      </c>
      <c r="T74" s="12">
        <v>932880.35</v>
      </c>
      <c r="U74" s="69">
        <v>1902774.69</v>
      </c>
      <c r="V74" s="12">
        <v>11431906.53</v>
      </c>
      <c r="W74" s="43">
        <v>2547980.77</v>
      </c>
      <c r="X74" s="72">
        <v>4646674.74</v>
      </c>
    </row>
    <row r="75" spans="1:24" ht="12.75">
      <c r="A75" s="254">
        <v>2</v>
      </c>
      <c r="B75" s="255">
        <v>26</v>
      </c>
      <c r="C75" s="255">
        <v>1</v>
      </c>
      <c r="D75" s="17">
        <v>1</v>
      </c>
      <c r="E75" s="17">
        <v>0</v>
      </c>
      <c r="F75" s="24"/>
      <c r="G75" s="22" t="s">
        <v>341</v>
      </c>
      <c r="H75" s="69">
        <v>1203090.44</v>
      </c>
      <c r="I75" s="12">
        <v>220025.1</v>
      </c>
      <c r="J75" s="12">
        <v>593948.71</v>
      </c>
      <c r="K75" s="12">
        <v>406350.53</v>
      </c>
      <c r="L75" s="12">
        <v>10769</v>
      </c>
      <c r="M75" s="12">
        <v>10244</v>
      </c>
      <c r="N75" s="12">
        <v>2702</v>
      </c>
      <c r="O75" s="12">
        <v>1949</v>
      </c>
      <c r="P75" s="12">
        <v>0</v>
      </c>
      <c r="Q75" s="12">
        <v>46898.49</v>
      </c>
      <c r="R75" s="12">
        <v>8853.57</v>
      </c>
      <c r="S75" s="12">
        <v>19444.47</v>
      </c>
      <c r="T75" s="12">
        <v>56689.98</v>
      </c>
      <c r="U75" s="69">
        <v>30047.67</v>
      </c>
      <c r="V75" s="12">
        <v>12677.18</v>
      </c>
      <c r="W75" s="43">
        <v>9595.88</v>
      </c>
      <c r="X75" s="72">
        <v>376439.45</v>
      </c>
    </row>
    <row r="76" spans="1:24" ht="12.75">
      <c r="A76" s="254">
        <v>2</v>
      </c>
      <c r="B76" s="255">
        <v>25</v>
      </c>
      <c r="C76" s="255">
        <v>1</v>
      </c>
      <c r="D76" s="17">
        <v>1</v>
      </c>
      <c r="E76" s="17">
        <v>0</v>
      </c>
      <c r="F76" s="24"/>
      <c r="G76" s="22" t="s">
        <v>342</v>
      </c>
      <c r="H76" s="69">
        <v>2126183.77</v>
      </c>
      <c r="I76" s="12">
        <v>463824.46</v>
      </c>
      <c r="J76" s="12">
        <v>587394.32</v>
      </c>
      <c r="K76" s="12">
        <v>457950</v>
      </c>
      <c r="L76" s="12">
        <v>12356.83</v>
      </c>
      <c r="M76" s="12">
        <v>33771.2</v>
      </c>
      <c r="N76" s="12">
        <v>11</v>
      </c>
      <c r="O76" s="12">
        <v>3920</v>
      </c>
      <c r="P76" s="12">
        <v>0</v>
      </c>
      <c r="Q76" s="12">
        <v>0</v>
      </c>
      <c r="R76" s="12">
        <v>16493.06</v>
      </c>
      <c r="S76" s="12">
        <v>34636.42</v>
      </c>
      <c r="T76" s="12">
        <v>19254</v>
      </c>
      <c r="U76" s="69">
        <v>9001.81</v>
      </c>
      <c r="V76" s="12">
        <v>43277.49</v>
      </c>
      <c r="W76" s="43">
        <v>-8690.87</v>
      </c>
      <c r="X76" s="72">
        <v>1031687.5</v>
      </c>
    </row>
    <row r="77" spans="1:24" ht="12.75">
      <c r="A77" s="254">
        <v>2</v>
      </c>
      <c r="B77" s="255">
        <v>25</v>
      </c>
      <c r="C77" s="255">
        <v>2</v>
      </c>
      <c r="D77" s="17">
        <v>1</v>
      </c>
      <c r="E77" s="17">
        <v>0</v>
      </c>
      <c r="F77" s="24"/>
      <c r="G77" s="22" t="s">
        <v>343</v>
      </c>
      <c r="H77" s="69">
        <v>10758288.1</v>
      </c>
      <c r="I77" s="12">
        <v>5007862.5</v>
      </c>
      <c r="J77" s="12">
        <v>4628181.71</v>
      </c>
      <c r="K77" s="12">
        <v>3044413.75</v>
      </c>
      <c r="L77" s="12">
        <v>15234.2</v>
      </c>
      <c r="M77" s="12">
        <v>125474.5</v>
      </c>
      <c r="N77" s="12">
        <v>10150.77</v>
      </c>
      <c r="O77" s="12">
        <v>195151.48</v>
      </c>
      <c r="P77" s="12">
        <v>0</v>
      </c>
      <c r="Q77" s="12">
        <v>0</v>
      </c>
      <c r="R77" s="12">
        <v>277344.51</v>
      </c>
      <c r="S77" s="12">
        <v>382836.67</v>
      </c>
      <c r="T77" s="12">
        <v>285790.99</v>
      </c>
      <c r="U77" s="69">
        <v>291784.84</v>
      </c>
      <c r="V77" s="12">
        <v>333884.6</v>
      </c>
      <c r="W77" s="43">
        <v>204198.93</v>
      </c>
      <c r="X77" s="72">
        <v>788359.29</v>
      </c>
    </row>
    <row r="78" spans="1:24" ht="12.75">
      <c r="A78" s="254">
        <v>2</v>
      </c>
      <c r="B78" s="255">
        <v>26</v>
      </c>
      <c r="C78" s="255">
        <v>2</v>
      </c>
      <c r="D78" s="17">
        <v>1</v>
      </c>
      <c r="E78" s="17">
        <v>0</v>
      </c>
      <c r="F78" s="24"/>
      <c r="G78" s="22" t="s">
        <v>344</v>
      </c>
      <c r="H78" s="69">
        <v>5911665.11</v>
      </c>
      <c r="I78" s="12">
        <v>1903504.54</v>
      </c>
      <c r="J78" s="12">
        <v>2267714.17</v>
      </c>
      <c r="K78" s="12">
        <v>1431010.78</v>
      </c>
      <c r="L78" s="12">
        <v>23379.2</v>
      </c>
      <c r="M78" s="12">
        <v>108935.08</v>
      </c>
      <c r="N78" s="12">
        <v>48187.72</v>
      </c>
      <c r="O78" s="12">
        <v>106457.03</v>
      </c>
      <c r="P78" s="12">
        <v>0</v>
      </c>
      <c r="Q78" s="12">
        <v>0</v>
      </c>
      <c r="R78" s="12">
        <v>120322.89</v>
      </c>
      <c r="S78" s="12">
        <v>161227.8</v>
      </c>
      <c r="T78" s="12">
        <v>132191.71</v>
      </c>
      <c r="U78" s="69">
        <v>136001.96</v>
      </c>
      <c r="V78" s="12">
        <v>1292982.14</v>
      </c>
      <c r="W78" s="43">
        <v>350864.47</v>
      </c>
      <c r="X78" s="72">
        <v>447464.26</v>
      </c>
    </row>
    <row r="79" spans="1:24" s="107" customFormat="1" ht="15">
      <c r="A79" s="258"/>
      <c r="B79" s="259"/>
      <c r="C79" s="259"/>
      <c r="D79" s="120"/>
      <c r="E79" s="120"/>
      <c r="F79" s="121" t="s">
        <v>345</v>
      </c>
      <c r="G79" s="122"/>
      <c r="H79" s="124">
        <v>201878217.37000006</v>
      </c>
      <c r="I79" s="123">
        <v>50646710.64999999</v>
      </c>
      <c r="J79" s="123">
        <v>124374166.28000002</v>
      </c>
      <c r="K79" s="123">
        <v>76718740.36999999</v>
      </c>
      <c r="L79" s="123">
        <v>15043864.420000007</v>
      </c>
      <c r="M79" s="123">
        <v>4700118.77</v>
      </c>
      <c r="N79" s="123">
        <v>385967.37</v>
      </c>
      <c r="O79" s="123">
        <v>456401.18</v>
      </c>
      <c r="P79" s="123">
        <v>0</v>
      </c>
      <c r="Q79" s="123">
        <v>7028296.8100000005</v>
      </c>
      <c r="R79" s="123">
        <v>912162.44</v>
      </c>
      <c r="S79" s="123">
        <v>3841216.93</v>
      </c>
      <c r="T79" s="123">
        <v>4985708.15</v>
      </c>
      <c r="U79" s="124">
        <v>10301689.839999998</v>
      </c>
      <c r="V79" s="123">
        <v>8703285.699999996</v>
      </c>
      <c r="W79" s="284">
        <v>5522101.170000001</v>
      </c>
      <c r="X79" s="125">
        <v>18154054.740000002</v>
      </c>
    </row>
    <row r="80" spans="1:24" s="156" customFormat="1" ht="14.25">
      <c r="A80" s="278">
        <v>2</v>
      </c>
      <c r="B80" s="279">
        <v>1</v>
      </c>
      <c r="C80" s="279">
        <v>2</v>
      </c>
      <c r="D80" s="168">
        <v>2</v>
      </c>
      <c r="E80" s="168">
        <v>0</v>
      </c>
      <c r="F80" s="164"/>
      <c r="G80" s="165" t="s">
        <v>314</v>
      </c>
      <c r="H80" s="167">
        <v>4805144.62</v>
      </c>
      <c r="I80" s="166">
        <v>1162242.44</v>
      </c>
      <c r="J80" s="166">
        <v>3510265.38</v>
      </c>
      <c r="K80" s="166">
        <v>2437870.72</v>
      </c>
      <c r="L80" s="166">
        <v>160000</v>
      </c>
      <c r="M80" s="166">
        <v>159706</v>
      </c>
      <c r="N80" s="166">
        <v>2252.26</v>
      </c>
      <c r="O80" s="166">
        <v>7056</v>
      </c>
      <c r="P80" s="166">
        <v>0</v>
      </c>
      <c r="Q80" s="166">
        <v>41448</v>
      </c>
      <c r="R80" s="166">
        <v>5257.96</v>
      </c>
      <c r="S80" s="166">
        <v>77120.41</v>
      </c>
      <c r="T80" s="166">
        <v>78593</v>
      </c>
      <c r="U80" s="167">
        <v>540961.03</v>
      </c>
      <c r="V80" s="166">
        <v>18661.22</v>
      </c>
      <c r="W80" s="287">
        <v>2342.11</v>
      </c>
      <c r="X80" s="173">
        <v>113975.58</v>
      </c>
    </row>
    <row r="81" spans="1:24" ht="12.75">
      <c r="A81" s="254">
        <v>2</v>
      </c>
      <c r="B81" s="255">
        <v>17</v>
      </c>
      <c r="C81" s="255">
        <v>1</v>
      </c>
      <c r="D81" s="17">
        <v>2</v>
      </c>
      <c r="E81" s="17">
        <v>0</v>
      </c>
      <c r="F81" s="24"/>
      <c r="G81" s="22" t="s">
        <v>346</v>
      </c>
      <c r="H81" s="69">
        <v>1216402.8</v>
      </c>
      <c r="I81" s="12">
        <v>398767.55</v>
      </c>
      <c r="J81" s="12">
        <v>764541.32</v>
      </c>
      <c r="K81" s="12">
        <v>346676.65</v>
      </c>
      <c r="L81" s="12">
        <v>323106.59</v>
      </c>
      <c r="M81" s="12">
        <v>11439.8</v>
      </c>
      <c r="N81" s="12">
        <v>703.94</v>
      </c>
      <c r="O81" s="12">
        <v>5811</v>
      </c>
      <c r="P81" s="12">
        <v>0</v>
      </c>
      <c r="Q81" s="12">
        <v>0</v>
      </c>
      <c r="R81" s="12">
        <v>10588.46</v>
      </c>
      <c r="S81" s="12">
        <v>31578.65</v>
      </c>
      <c r="T81" s="12">
        <v>10445</v>
      </c>
      <c r="U81" s="69">
        <v>24191.23</v>
      </c>
      <c r="V81" s="12">
        <v>8902.51</v>
      </c>
      <c r="W81" s="43">
        <v>0</v>
      </c>
      <c r="X81" s="72">
        <v>44191.42</v>
      </c>
    </row>
    <row r="82" spans="1:24" ht="12.75">
      <c r="A82" s="254">
        <v>2</v>
      </c>
      <c r="B82" s="255">
        <v>9</v>
      </c>
      <c r="C82" s="255">
        <v>2</v>
      </c>
      <c r="D82" s="17">
        <v>2</v>
      </c>
      <c r="E82" s="17">
        <v>0</v>
      </c>
      <c r="F82" s="24"/>
      <c r="G82" s="22" t="s">
        <v>315</v>
      </c>
      <c r="H82" s="69">
        <v>2563693.8</v>
      </c>
      <c r="I82" s="12">
        <v>574333.11</v>
      </c>
      <c r="J82" s="12">
        <v>1838120.21</v>
      </c>
      <c r="K82" s="12">
        <v>1013947.61</v>
      </c>
      <c r="L82" s="12">
        <v>316949.77</v>
      </c>
      <c r="M82" s="12">
        <v>73317.6</v>
      </c>
      <c r="N82" s="12">
        <v>18015</v>
      </c>
      <c r="O82" s="12">
        <v>5556</v>
      </c>
      <c r="P82" s="12">
        <v>0</v>
      </c>
      <c r="Q82" s="12">
        <v>101998.24</v>
      </c>
      <c r="R82" s="12">
        <v>2683.96</v>
      </c>
      <c r="S82" s="12">
        <v>56513.41</v>
      </c>
      <c r="T82" s="12">
        <v>76521.74</v>
      </c>
      <c r="U82" s="69">
        <v>172616.88</v>
      </c>
      <c r="V82" s="12">
        <v>123977.96</v>
      </c>
      <c r="W82" s="43">
        <v>96757.64</v>
      </c>
      <c r="X82" s="72">
        <v>27262.52</v>
      </c>
    </row>
    <row r="83" spans="1:24" ht="12.75">
      <c r="A83" s="254">
        <v>2</v>
      </c>
      <c r="B83" s="255">
        <v>24</v>
      </c>
      <c r="C83" s="255">
        <v>2</v>
      </c>
      <c r="D83" s="17">
        <v>2</v>
      </c>
      <c r="E83" s="17">
        <v>0</v>
      </c>
      <c r="F83" s="24"/>
      <c r="G83" s="22" t="s">
        <v>347</v>
      </c>
      <c r="H83" s="69">
        <v>810992.21</v>
      </c>
      <c r="I83" s="12">
        <v>175268.26</v>
      </c>
      <c r="J83" s="12">
        <v>586550.01</v>
      </c>
      <c r="K83" s="12">
        <v>275182.51</v>
      </c>
      <c r="L83" s="12">
        <v>211288.85</v>
      </c>
      <c r="M83" s="12">
        <v>9042</v>
      </c>
      <c r="N83" s="12">
        <v>0</v>
      </c>
      <c r="O83" s="12">
        <v>3203</v>
      </c>
      <c r="P83" s="12">
        <v>0</v>
      </c>
      <c r="Q83" s="12">
        <v>59068.01</v>
      </c>
      <c r="R83" s="12">
        <v>3737.1</v>
      </c>
      <c r="S83" s="12">
        <v>11892.87</v>
      </c>
      <c r="T83" s="12">
        <v>6568.6</v>
      </c>
      <c r="U83" s="69">
        <v>6567.07</v>
      </c>
      <c r="V83" s="12">
        <v>20345.67</v>
      </c>
      <c r="W83" s="43">
        <v>3876.32</v>
      </c>
      <c r="X83" s="72">
        <v>28828.27</v>
      </c>
    </row>
    <row r="84" spans="1:24" ht="12.75">
      <c r="A84" s="254">
        <v>2</v>
      </c>
      <c r="B84" s="255">
        <v>13</v>
      </c>
      <c r="C84" s="255">
        <v>1</v>
      </c>
      <c r="D84" s="17">
        <v>2</v>
      </c>
      <c r="E84" s="17">
        <v>0</v>
      </c>
      <c r="F84" s="24"/>
      <c r="G84" s="22" t="s">
        <v>348</v>
      </c>
      <c r="H84" s="69">
        <v>840140.24</v>
      </c>
      <c r="I84" s="12">
        <v>235713.73</v>
      </c>
      <c r="J84" s="12">
        <v>448177.45</v>
      </c>
      <c r="K84" s="12">
        <v>242746.02</v>
      </c>
      <c r="L84" s="12">
        <v>86462.67</v>
      </c>
      <c r="M84" s="12">
        <v>22247.2</v>
      </c>
      <c r="N84" s="12">
        <v>11316</v>
      </c>
      <c r="O84" s="12">
        <v>2838</v>
      </c>
      <c r="P84" s="12">
        <v>0</v>
      </c>
      <c r="Q84" s="12">
        <v>448.13</v>
      </c>
      <c r="R84" s="12">
        <v>195.5</v>
      </c>
      <c r="S84" s="12">
        <v>17316.25</v>
      </c>
      <c r="T84" s="12">
        <v>12705</v>
      </c>
      <c r="U84" s="69">
        <v>51902.68</v>
      </c>
      <c r="V84" s="12">
        <v>3720.29</v>
      </c>
      <c r="W84" s="43">
        <v>0</v>
      </c>
      <c r="X84" s="72">
        <v>152528.77</v>
      </c>
    </row>
    <row r="85" spans="1:24" ht="12.75">
      <c r="A85" s="254">
        <v>2</v>
      </c>
      <c r="B85" s="255">
        <v>21</v>
      </c>
      <c r="C85" s="255">
        <v>4</v>
      </c>
      <c r="D85" s="17">
        <v>2</v>
      </c>
      <c r="E85" s="17">
        <v>0</v>
      </c>
      <c r="F85" s="24"/>
      <c r="G85" s="22" t="s">
        <v>349</v>
      </c>
      <c r="H85" s="69">
        <v>2126279.44</v>
      </c>
      <c r="I85" s="12">
        <v>439600.89</v>
      </c>
      <c r="J85" s="12">
        <v>1162609.95</v>
      </c>
      <c r="K85" s="12">
        <v>555355.31</v>
      </c>
      <c r="L85" s="12">
        <v>26514.96</v>
      </c>
      <c r="M85" s="12">
        <v>113825.95</v>
      </c>
      <c r="N85" s="12">
        <v>13783</v>
      </c>
      <c r="O85" s="12">
        <v>1434.74</v>
      </c>
      <c r="P85" s="12">
        <v>0</v>
      </c>
      <c r="Q85" s="12">
        <v>271852.8</v>
      </c>
      <c r="R85" s="12">
        <v>105738.62</v>
      </c>
      <c r="S85" s="12">
        <v>19767.23</v>
      </c>
      <c r="T85" s="12">
        <v>17505</v>
      </c>
      <c r="U85" s="69">
        <v>36832.34</v>
      </c>
      <c r="V85" s="12">
        <v>446993.06</v>
      </c>
      <c r="W85" s="43">
        <v>14040.5</v>
      </c>
      <c r="X85" s="72">
        <v>77075.54</v>
      </c>
    </row>
    <row r="86" spans="1:24" ht="12.75">
      <c r="A86" s="254">
        <v>2</v>
      </c>
      <c r="B86" s="255">
        <v>23</v>
      </c>
      <c r="C86" s="255">
        <v>1</v>
      </c>
      <c r="D86" s="17">
        <v>2</v>
      </c>
      <c r="E86" s="17">
        <v>0</v>
      </c>
      <c r="F86" s="24"/>
      <c r="G86" s="22" t="s">
        <v>350</v>
      </c>
      <c r="H86" s="69">
        <v>4570703.35</v>
      </c>
      <c r="I86" s="12">
        <v>1688207.6</v>
      </c>
      <c r="J86" s="12">
        <v>2427495.52</v>
      </c>
      <c r="K86" s="12">
        <v>1531904</v>
      </c>
      <c r="L86" s="12">
        <v>117404.26</v>
      </c>
      <c r="M86" s="12">
        <v>40545.1</v>
      </c>
      <c r="N86" s="12">
        <v>90737.55</v>
      </c>
      <c r="O86" s="12">
        <v>19443</v>
      </c>
      <c r="P86" s="12">
        <v>0</v>
      </c>
      <c r="Q86" s="12">
        <v>5338.4</v>
      </c>
      <c r="R86" s="12">
        <v>313.64</v>
      </c>
      <c r="S86" s="12">
        <v>69118.69</v>
      </c>
      <c r="T86" s="12">
        <v>199303.09</v>
      </c>
      <c r="U86" s="69">
        <v>353387.79</v>
      </c>
      <c r="V86" s="12">
        <v>308660.69</v>
      </c>
      <c r="W86" s="43">
        <v>263679.64</v>
      </c>
      <c r="X86" s="72">
        <v>146339.54</v>
      </c>
    </row>
    <row r="87" spans="1:24" ht="12.75">
      <c r="A87" s="254">
        <v>2</v>
      </c>
      <c r="B87" s="255">
        <v>23</v>
      </c>
      <c r="C87" s="255">
        <v>2</v>
      </c>
      <c r="D87" s="17">
        <v>2</v>
      </c>
      <c r="E87" s="17">
        <v>0</v>
      </c>
      <c r="F87" s="24"/>
      <c r="G87" s="22" t="s">
        <v>351</v>
      </c>
      <c r="H87" s="69">
        <v>11337670.42</v>
      </c>
      <c r="I87" s="12">
        <v>3492515.79</v>
      </c>
      <c r="J87" s="12">
        <v>7058518.27</v>
      </c>
      <c r="K87" s="12">
        <v>4306207.8</v>
      </c>
      <c r="L87" s="12">
        <v>375726.5</v>
      </c>
      <c r="M87" s="12">
        <v>282650.96</v>
      </c>
      <c r="N87" s="12">
        <v>6854.24</v>
      </c>
      <c r="O87" s="12">
        <v>24362</v>
      </c>
      <c r="P87" s="12">
        <v>0</v>
      </c>
      <c r="Q87" s="12">
        <v>14139.6</v>
      </c>
      <c r="R87" s="12">
        <v>17344</v>
      </c>
      <c r="S87" s="12">
        <v>373773.62</v>
      </c>
      <c r="T87" s="12">
        <v>821304.64</v>
      </c>
      <c r="U87" s="69">
        <v>836154.91</v>
      </c>
      <c r="V87" s="12">
        <v>588018.67</v>
      </c>
      <c r="W87" s="43">
        <v>533140</v>
      </c>
      <c r="X87" s="72">
        <v>198617.69</v>
      </c>
    </row>
    <row r="88" spans="1:24" ht="12.75">
      <c r="A88" s="254">
        <v>2</v>
      </c>
      <c r="B88" s="255">
        <v>19</v>
      </c>
      <c r="C88" s="255">
        <v>3</v>
      </c>
      <c r="D88" s="17">
        <v>2</v>
      </c>
      <c r="E88" s="17">
        <v>0</v>
      </c>
      <c r="F88" s="24"/>
      <c r="G88" s="22" t="s">
        <v>352</v>
      </c>
      <c r="H88" s="69">
        <v>1342219.71</v>
      </c>
      <c r="I88" s="12">
        <v>386783.86</v>
      </c>
      <c r="J88" s="12">
        <v>916191.97</v>
      </c>
      <c r="K88" s="12">
        <v>529258.69</v>
      </c>
      <c r="L88" s="12">
        <v>163837.29</v>
      </c>
      <c r="M88" s="12">
        <v>31595.1</v>
      </c>
      <c r="N88" s="12">
        <v>457</v>
      </c>
      <c r="O88" s="12">
        <v>2755</v>
      </c>
      <c r="P88" s="12">
        <v>0</v>
      </c>
      <c r="Q88" s="12">
        <v>105320.49</v>
      </c>
      <c r="R88" s="12">
        <v>3943.24</v>
      </c>
      <c r="S88" s="12">
        <v>34690.22</v>
      </c>
      <c r="T88" s="12">
        <v>23958</v>
      </c>
      <c r="U88" s="69">
        <v>20376.94</v>
      </c>
      <c r="V88" s="12">
        <v>23162.83</v>
      </c>
      <c r="W88" s="43">
        <v>6418</v>
      </c>
      <c r="X88" s="72">
        <v>16081.05</v>
      </c>
    </row>
    <row r="89" spans="1:24" ht="12.75">
      <c r="A89" s="254">
        <v>2</v>
      </c>
      <c r="B89" s="255">
        <v>14</v>
      </c>
      <c r="C89" s="255">
        <v>3</v>
      </c>
      <c r="D89" s="17">
        <v>2</v>
      </c>
      <c r="E89" s="17">
        <v>0</v>
      </c>
      <c r="F89" s="24"/>
      <c r="G89" s="22" t="s">
        <v>353</v>
      </c>
      <c r="H89" s="69">
        <v>1613544</v>
      </c>
      <c r="I89" s="12">
        <v>425476.3</v>
      </c>
      <c r="J89" s="12">
        <v>1084927.54</v>
      </c>
      <c r="K89" s="12">
        <v>693529.14</v>
      </c>
      <c r="L89" s="12">
        <v>151945.43</v>
      </c>
      <c r="M89" s="12">
        <v>25562</v>
      </c>
      <c r="N89" s="12">
        <v>5778.61</v>
      </c>
      <c r="O89" s="12">
        <v>10577.77</v>
      </c>
      <c r="P89" s="12">
        <v>0</v>
      </c>
      <c r="Q89" s="12">
        <v>17427.82</v>
      </c>
      <c r="R89" s="12">
        <v>1221.66</v>
      </c>
      <c r="S89" s="12">
        <v>25846.69</v>
      </c>
      <c r="T89" s="12">
        <v>109084</v>
      </c>
      <c r="U89" s="69">
        <v>43954.42</v>
      </c>
      <c r="V89" s="12">
        <v>22477.28</v>
      </c>
      <c r="W89" s="43">
        <v>10866.68</v>
      </c>
      <c r="X89" s="72">
        <v>80662.88</v>
      </c>
    </row>
    <row r="90" spans="1:24" ht="12.75">
      <c r="A90" s="254">
        <v>2</v>
      </c>
      <c r="B90" s="255">
        <v>15</v>
      </c>
      <c r="C90" s="255">
        <v>2</v>
      </c>
      <c r="D90" s="17">
        <v>2</v>
      </c>
      <c r="E90" s="17">
        <v>0</v>
      </c>
      <c r="F90" s="24"/>
      <c r="G90" s="22" t="s">
        <v>354</v>
      </c>
      <c r="H90" s="69">
        <v>1088425.45</v>
      </c>
      <c r="I90" s="12">
        <v>198638.81</v>
      </c>
      <c r="J90" s="12">
        <v>803753.51</v>
      </c>
      <c r="K90" s="12">
        <v>343897.02</v>
      </c>
      <c r="L90" s="12">
        <v>355665.18</v>
      </c>
      <c r="M90" s="12">
        <v>29621</v>
      </c>
      <c r="N90" s="12">
        <v>1324</v>
      </c>
      <c r="O90" s="12">
        <v>3739</v>
      </c>
      <c r="P90" s="12">
        <v>0</v>
      </c>
      <c r="Q90" s="12">
        <v>0</v>
      </c>
      <c r="R90" s="12">
        <v>0</v>
      </c>
      <c r="S90" s="12">
        <v>39558.72</v>
      </c>
      <c r="T90" s="12">
        <v>17530.97</v>
      </c>
      <c r="U90" s="69">
        <v>12417.62</v>
      </c>
      <c r="V90" s="12">
        <v>20097.59</v>
      </c>
      <c r="W90" s="43">
        <v>0</v>
      </c>
      <c r="X90" s="72">
        <v>65935.54</v>
      </c>
    </row>
    <row r="91" spans="1:24" ht="12.75">
      <c r="A91" s="254">
        <v>2</v>
      </c>
      <c r="B91" s="255">
        <v>14</v>
      </c>
      <c r="C91" s="255">
        <v>4</v>
      </c>
      <c r="D91" s="17">
        <v>2</v>
      </c>
      <c r="E91" s="17">
        <v>0</v>
      </c>
      <c r="F91" s="24"/>
      <c r="G91" s="22" t="s">
        <v>355</v>
      </c>
      <c r="H91" s="69">
        <v>782029.94</v>
      </c>
      <c r="I91" s="12">
        <v>168555.65</v>
      </c>
      <c r="J91" s="12">
        <v>408967.9</v>
      </c>
      <c r="K91" s="12">
        <v>176674.43</v>
      </c>
      <c r="L91" s="12">
        <v>140146.04</v>
      </c>
      <c r="M91" s="12">
        <v>30177.4</v>
      </c>
      <c r="N91" s="12">
        <v>827</v>
      </c>
      <c r="O91" s="12">
        <v>3297</v>
      </c>
      <c r="P91" s="12">
        <v>0</v>
      </c>
      <c r="Q91" s="12">
        <v>0</v>
      </c>
      <c r="R91" s="12">
        <v>6683.2</v>
      </c>
      <c r="S91" s="12">
        <v>18994.55</v>
      </c>
      <c r="T91" s="12">
        <v>18147.9</v>
      </c>
      <c r="U91" s="69">
        <v>14020.38</v>
      </c>
      <c r="V91" s="12">
        <v>42066.72</v>
      </c>
      <c r="W91" s="43">
        <v>32870</v>
      </c>
      <c r="X91" s="72">
        <v>162439.67</v>
      </c>
    </row>
    <row r="92" spans="1:24" ht="12.75">
      <c r="A92" s="254">
        <v>2</v>
      </c>
      <c r="B92" s="255">
        <v>2</v>
      </c>
      <c r="C92" s="255">
        <v>5</v>
      </c>
      <c r="D92" s="17">
        <v>2</v>
      </c>
      <c r="E92" s="17">
        <v>0</v>
      </c>
      <c r="F92" s="24"/>
      <c r="G92" s="22" t="s">
        <v>317</v>
      </c>
      <c r="H92" s="69">
        <v>2740807.55</v>
      </c>
      <c r="I92" s="12">
        <v>563277.01</v>
      </c>
      <c r="J92" s="12">
        <v>1730628.75</v>
      </c>
      <c r="K92" s="12">
        <v>621819.93</v>
      </c>
      <c r="L92" s="12">
        <v>305736.23</v>
      </c>
      <c r="M92" s="12">
        <v>9063.2</v>
      </c>
      <c r="N92" s="12">
        <v>2866</v>
      </c>
      <c r="O92" s="12">
        <v>5209.5</v>
      </c>
      <c r="P92" s="12">
        <v>0</v>
      </c>
      <c r="Q92" s="12">
        <v>327612.9</v>
      </c>
      <c r="R92" s="12">
        <v>6723.72</v>
      </c>
      <c r="S92" s="12">
        <v>48387.42</v>
      </c>
      <c r="T92" s="12">
        <v>64552.77</v>
      </c>
      <c r="U92" s="69">
        <v>338657.08</v>
      </c>
      <c r="V92" s="12">
        <v>116436.25</v>
      </c>
      <c r="W92" s="43">
        <v>0</v>
      </c>
      <c r="X92" s="72">
        <v>330465.54</v>
      </c>
    </row>
    <row r="93" spans="1:24" ht="12.75">
      <c r="A93" s="254">
        <v>2</v>
      </c>
      <c r="B93" s="255">
        <v>16</v>
      </c>
      <c r="C93" s="255">
        <v>2</v>
      </c>
      <c r="D93" s="17">
        <v>2</v>
      </c>
      <c r="E93" s="17">
        <v>0</v>
      </c>
      <c r="F93" s="24"/>
      <c r="G93" s="22" t="s">
        <v>356</v>
      </c>
      <c r="H93" s="69">
        <v>763977.07</v>
      </c>
      <c r="I93" s="12">
        <v>297067.59</v>
      </c>
      <c r="J93" s="12">
        <v>388538.84</v>
      </c>
      <c r="K93" s="12">
        <v>185852.3</v>
      </c>
      <c r="L93" s="12">
        <v>124378.29</v>
      </c>
      <c r="M93" s="12">
        <v>11318.2</v>
      </c>
      <c r="N93" s="12">
        <v>563</v>
      </c>
      <c r="O93" s="12">
        <v>1887</v>
      </c>
      <c r="P93" s="12">
        <v>0</v>
      </c>
      <c r="Q93" s="12">
        <v>0</v>
      </c>
      <c r="R93" s="12">
        <v>943.62</v>
      </c>
      <c r="S93" s="12">
        <v>20059</v>
      </c>
      <c r="T93" s="12">
        <v>12352.8</v>
      </c>
      <c r="U93" s="69">
        <v>31184.63</v>
      </c>
      <c r="V93" s="12">
        <v>65938.51</v>
      </c>
      <c r="W93" s="43">
        <v>57480</v>
      </c>
      <c r="X93" s="72">
        <v>12432.13</v>
      </c>
    </row>
    <row r="94" spans="1:24" ht="12.75">
      <c r="A94" s="254">
        <v>2</v>
      </c>
      <c r="B94" s="255">
        <v>3</v>
      </c>
      <c r="C94" s="255">
        <v>2</v>
      </c>
      <c r="D94" s="17">
        <v>2</v>
      </c>
      <c r="E94" s="17">
        <v>0</v>
      </c>
      <c r="F94" s="24"/>
      <c r="G94" s="22" t="s">
        <v>318</v>
      </c>
      <c r="H94" s="69">
        <v>2503741.68</v>
      </c>
      <c r="I94" s="12">
        <v>704515.49</v>
      </c>
      <c r="J94" s="12">
        <v>1505857.8</v>
      </c>
      <c r="K94" s="12">
        <v>950206.25</v>
      </c>
      <c r="L94" s="12">
        <v>110935.81</v>
      </c>
      <c r="M94" s="12">
        <v>29602</v>
      </c>
      <c r="N94" s="12">
        <v>117</v>
      </c>
      <c r="O94" s="12">
        <v>3693</v>
      </c>
      <c r="P94" s="12">
        <v>0</v>
      </c>
      <c r="Q94" s="12">
        <v>1160.9</v>
      </c>
      <c r="R94" s="12">
        <v>71571.9</v>
      </c>
      <c r="S94" s="12">
        <v>171953.59</v>
      </c>
      <c r="T94" s="12">
        <v>71361.34</v>
      </c>
      <c r="U94" s="69">
        <v>95256.01</v>
      </c>
      <c r="V94" s="12">
        <v>32298.1</v>
      </c>
      <c r="W94" s="43">
        <v>17176.5</v>
      </c>
      <c r="X94" s="72">
        <v>261070.29</v>
      </c>
    </row>
    <row r="95" spans="1:24" ht="12.75">
      <c r="A95" s="254">
        <v>2</v>
      </c>
      <c r="B95" s="255">
        <v>16</v>
      </c>
      <c r="C95" s="255">
        <v>3</v>
      </c>
      <c r="D95" s="17">
        <v>2</v>
      </c>
      <c r="E95" s="17">
        <v>0</v>
      </c>
      <c r="F95" s="24"/>
      <c r="G95" s="22" t="s">
        <v>357</v>
      </c>
      <c r="H95" s="69">
        <v>5281364.99</v>
      </c>
      <c r="I95" s="12">
        <v>385369.06</v>
      </c>
      <c r="J95" s="12">
        <v>3620307.63</v>
      </c>
      <c r="K95" s="12">
        <v>2900099.63</v>
      </c>
      <c r="L95" s="12">
        <v>155250.72</v>
      </c>
      <c r="M95" s="12">
        <v>29625.1</v>
      </c>
      <c r="N95" s="12">
        <v>28390.86</v>
      </c>
      <c r="O95" s="12">
        <v>5430</v>
      </c>
      <c r="P95" s="12">
        <v>0</v>
      </c>
      <c r="Q95" s="12">
        <v>209761.15</v>
      </c>
      <c r="R95" s="12">
        <v>4666.38</v>
      </c>
      <c r="S95" s="12">
        <v>16386.17</v>
      </c>
      <c r="T95" s="12">
        <v>45665.13</v>
      </c>
      <c r="U95" s="69">
        <v>225032.49</v>
      </c>
      <c r="V95" s="12">
        <v>37335.03</v>
      </c>
      <c r="W95" s="43">
        <v>420</v>
      </c>
      <c r="X95" s="72">
        <v>1238353.27</v>
      </c>
    </row>
    <row r="96" spans="1:24" ht="12.75">
      <c r="A96" s="254">
        <v>2</v>
      </c>
      <c r="B96" s="255">
        <v>1</v>
      </c>
      <c r="C96" s="255">
        <v>3</v>
      </c>
      <c r="D96" s="17">
        <v>2</v>
      </c>
      <c r="E96" s="17">
        <v>0</v>
      </c>
      <c r="F96" s="24"/>
      <c r="G96" s="22" t="s">
        <v>358</v>
      </c>
      <c r="H96" s="69">
        <v>1883206.81</v>
      </c>
      <c r="I96" s="12">
        <v>299584.48</v>
      </c>
      <c r="J96" s="12">
        <v>1390848.68</v>
      </c>
      <c r="K96" s="12">
        <v>1088702.94</v>
      </c>
      <c r="L96" s="12">
        <v>44270.15</v>
      </c>
      <c r="M96" s="12">
        <v>68575</v>
      </c>
      <c r="N96" s="12">
        <v>280</v>
      </c>
      <c r="O96" s="12">
        <v>5306.5</v>
      </c>
      <c r="P96" s="12">
        <v>0</v>
      </c>
      <c r="Q96" s="12">
        <v>0</v>
      </c>
      <c r="R96" s="12">
        <v>17858.93</v>
      </c>
      <c r="S96" s="12">
        <v>26476.3</v>
      </c>
      <c r="T96" s="12">
        <v>10629</v>
      </c>
      <c r="U96" s="69">
        <v>128749.86</v>
      </c>
      <c r="V96" s="12">
        <v>147794.37</v>
      </c>
      <c r="W96" s="43">
        <v>138083.57</v>
      </c>
      <c r="X96" s="72">
        <v>44979.28</v>
      </c>
    </row>
    <row r="97" spans="1:24" ht="12.75">
      <c r="A97" s="254">
        <v>2</v>
      </c>
      <c r="B97" s="255">
        <v>6</v>
      </c>
      <c r="C97" s="255">
        <v>5</v>
      </c>
      <c r="D97" s="17">
        <v>2</v>
      </c>
      <c r="E97" s="17">
        <v>0</v>
      </c>
      <c r="F97" s="24"/>
      <c r="G97" s="22" t="s">
        <v>359</v>
      </c>
      <c r="H97" s="69">
        <v>1695719.48</v>
      </c>
      <c r="I97" s="12">
        <v>306924.57</v>
      </c>
      <c r="J97" s="12">
        <v>508012.01</v>
      </c>
      <c r="K97" s="12">
        <v>403408.78</v>
      </c>
      <c r="L97" s="12">
        <v>19186.09</v>
      </c>
      <c r="M97" s="12">
        <v>13635.8</v>
      </c>
      <c r="N97" s="12">
        <v>351</v>
      </c>
      <c r="O97" s="12">
        <v>3373.5</v>
      </c>
      <c r="P97" s="12">
        <v>0</v>
      </c>
      <c r="Q97" s="12">
        <v>0</v>
      </c>
      <c r="R97" s="12">
        <v>1531.39</v>
      </c>
      <c r="S97" s="12">
        <v>24438.55</v>
      </c>
      <c r="T97" s="12">
        <v>27160.45</v>
      </c>
      <c r="U97" s="69">
        <v>14926.45</v>
      </c>
      <c r="V97" s="12">
        <v>93346.19</v>
      </c>
      <c r="W97" s="43">
        <v>21269.86</v>
      </c>
      <c r="X97" s="72">
        <v>787436.71</v>
      </c>
    </row>
    <row r="98" spans="1:24" ht="12.75">
      <c r="A98" s="254">
        <v>2</v>
      </c>
      <c r="B98" s="255">
        <v>4</v>
      </c>
      <c r="C98" s="255">
        <v>2</v>
      </c>
      <c r="D98" s="17">
        <v>2</v>
      </c>
      <c r="E98" s="17">
        <v>0</v>
      </c>
      <c r="F98" s="24"/>
      <c r="G98" s="22" t="s">
        <v>360</v>
      </c>
      <c r="H98" s="69">
        <v>641625.15</v>
      </c>
      <c r="I98" s="12">
        <v>143303.95</v>
      </c>
      <c r="J98" s="12">
        <v>337086.93</v>
      </c>
      <c r="K98" s="12">
        <v>163078.51</v>
      </c>
      <c r="L98" s="12">
        <v>79805.39</v>
      </c>
      <c r="M98" s="12">
        <v>15281</v>
      </c>
      <c r="N98" s="12">
        <v>7427</v>
      </c>
      <c r="O98" s="12">
        <v>2061</v>
      </c>
      <c r="P98" s="12">
        <v>0</v>
      </c>
      <c r="Q98" s="12">
        <v>17229.74</v>
      </c>
      <c r="R98" s="12">
        <v>1097.98</v>
      </c>
      <c r="S98" s="12">
        <v>11967.5</v>
      </c>
      <c r="T98" s="12">
        <v>5751.3</v>
      </c>
      <c r="U98" s="69">
        <v>33387.51</v>
      </c>
      <c r="V98" s="12">
        <v>81104.03</v>
      </c>
      <c r="W98" s="43">
        <v>40734.95</v>
      </c>
      <c r="X98" s="72">
        <v>80130.24</v>
      </c>
    </row>
    <row r="99" spans="1:24" ht="12.75">
      <c r="A99" s="254">
        <v>2</v>
      </c>
      <c r="B99" s="255">
        <v>3</v>
      </c>
      <c r="C99" s="255">
        <v>3</v>
      </c>
      <c r="D99" s="17">
        <v>2</v>
      </c>
      <c r="E99" s="17">
        <v>0</v>
      </c>
      <c r="F99" s="24"/>
      <c r="G99" s="22" t="s">
        <v>361</v>
      </c>
      <c r="H99" s="69">
        <v>4479823.57</v>
      </c>
      <c r="I99" s="12">
        <v>643169.3</v>
      </c>
      <c r="J99" s="12">
        <v>3571037.74</v>
      </c>
      <c r="K99" s="12">
        <v>1888381.81</v>
      </c>
      <c r="L99" s="12">
        <v>91729.68</v>
      </c>
      <c r="M99" s="12">
        <v>24683</v>
      </c>
      <c r="N99" s="12">
        <v>2767</v>
      </c>
      <c r="O99" s="12">
        <v>7009</v>
      </c>
      <c r="P99" s="12">
        <v>0</v>
      </c>
      <c r="Q99" s="12">
        <v>1457520.81</v>
      </c>
      <c r="R99" s="12">
        <v>4308.6</v>
      </c>
      <c r="S99" s="12">
        <v>23978.82</v>
      </c>
      <c r="T99" s="12">
        <v>40772.93</v>
      </c>
      <c r="U99" s="69">
        <v>29886.09</v>
      </c>
      <c r="V99" s="12">
        <v>14380.27</v>
      </c>
      <c r="W99" s="43">
        <v>2521.7</v>
      </c>
      <c r="X99" s="72">
        <v>251236.26</v>
      </c>
    </row>
    <row r="100" spans="1:24" ht="12.75">
      <c r="A100" s="254">
        <v>2</v>
      </c>
      <c r="B100" s="255">
        <v>6</v>
      </c>
      <c r="C100" s="255">
        <v>6</v>
      </c>
      <c r="D100" s="17">
        <v>2</v>
      </c>
      <c r="E100" s="17">
        <v>0</v>
      </c>
      <c r="F100" s="24"/>
      <c r="G100" s="22" t="s">
        <v>362</v>
      </c>
      <c r="H100" s="69">
        <v>2020354.64</v>
      </c>
      <c r="I100" s="12">
        <v>722097.37</v>
      </c>
      <c r="J100" s="12">
        <v>1055518.62</v>
      </c>
      <c r="K100" s="12">
        <v>750332.97</v>
      </c>
      <c r="L100" s="12">
        <v>39485.6</v>
      </c>
      <c r="M100" s="12">
        <v>30775.1</v>
      </c>
      <c r="N100" s="12">
        <v>4076.51</v>
      </c>
      <c r="O100" s="12">
        <v>6007</v>
      </c>
      <c r="P100" s="12">
        <v>0</v>
      </c>
      <c r="Q100" s="12">
        <v>0</v>
      </c>
      <c r="R100" s="12">
        <v>5002.39</v>
      </c>
      <c r="S100" s="12">
        <v>24778.91</v>
      </c>
      <c r="T100" s="12">
        <v>64547.5</v>
      </c>
      <c r="U100" s="69">
        <v>130512.64</v>
      </c>
      <c r="V100" s="12">
        <v>21921.49</v>
      </c>
      <c r="W100" s="43">
        <v>0</v>
      </c>
      <c r="X100" s="72">
        <v>220817.16</v>
      </c>
    </row>
    <row r="101" spans="1:24" ht="12.75">
      <c r="A101" s="254">
        <v>2</v>
      </c>
      <c r="B101" s="255">
        <v>23</v>
      </c>
      <c r="C101" s="255">
        <v>3</v>
      </c>
      <c r="D101" s="17">
        <v>2</v>
      </c>
      <c r="E101" s="17">
        <v>0</v>
      </c>
      <c r="F101" s="24"/>
      <c r="G101" s="22" t="s">
        <v>363</v>
      </c>
      <c r="H101" s="69">
        <v>1041815.19</v>
      </c>
      <c r="I101" s="12">
        <v>174829.57</v>
      </c>
      <c r="J101" s="12">
        <v>441674.97</v>
      </c>
      <c r="K101" s="12">
        <v>174743.66</v>
      </c>
      <c r="L101" s="12">
        <v>194467.81</v>
      </c>
      <c r="M101" s="12">
        <v>25647</v>
      </c>
      <c r="N101" s="12">
        <v>231</v>
      </c>
      <c r="O101" s="12">
        <v>1773</v>
      </c>
      <c r="P101" s="12">
        <v>0</v>
      </c>
      <c r="Q101" s="12">
        <v>0</v>
      </c>
      <c r="R101" s="12">
        <v>944.48</v>
      </c>
      <c r="S101" s="12">
        <v>20543.62</v>
      </c>
      <c r="T101" s="12">
        <v>14430.2</v>
      </c>
      <c r="U101" s="69">
        <v>8894.2</v>
      </c>
      <c r="V101" s="12">
        <v>89795.54</v>
      </c>
      <c r="W101" s="43">
        <v>81000</v>
      </c>
      <c r="X101" s="72">
        <v>335515.11</v>
      </c>
    </row>
    <row r="102" spans="1:24" ht="12.75">
      <c r="A102" s="254">
        <v>2</v>
      </c>
      <c r="B102" s="255">
        <v>24</v>
      </c>
      <c r="C102" s="255">
        <v>3</v>
      </c>
      <c r="D102" s="17">
        <v>2</v>
      </c>
      <c r="E102" s="17">
        <v>0</v>
      </c>
      <c r="F102" s="24"/>
      <c r="G102" s="22" t="s">
        <v>364</v>
      </c>
      <c r="H102" s="69">
        <v>3652081.06</v>
      </c>
      <c r="I102" s="12">
        <v>619538.79</v>
      </c>
      <c r="J102" s="12">
        <v>2078213.18</v>
      </c>
      <c r="K102" s="12">
        <v>1026386.06</v>
      </c>
      <c r="L102" s="12">
        <v>115860.15</v>
      </c>
      <c r="M102" s="12">
        <v>83994.3</v>
      </c>
      <c r="N102" s="12">
        <v>1595.34</v>
      </c>
      <c r="O102" s="12">
        <v>5350</v>
      </c>
      <c r="P102" s="12">
        <v>0</v>
      </c>
      <c r="Q102" s="12">
        <v>251513.1</v>
      </c>
      <c r="R102" s="12">
        <v>5824.43</v>
      </c>
      <c r="S102" s="12">
        <v>33949.27</v>
      </c>
      <c r="T102" s="12">
        <v>461963.6</v>
      </c>
      <c r="U102" s="69">
        <v>91776.93</v>
      </c>
      <c r="V102" s="12">
        <v>826130.69</v>
      </c>
      <c r="W102" s="43">
        <v>812672.21</v>
      </c>
      <c r="X102" s="72">
        <v>128198.4</v>
      </c>
    </row>
    <row r="103" spans="1:24" ht="12.75">
      <c r="A103" s="254">
        <v>2</v>
      </c>
      <c r="B103" s="255">
        <v>7</v>
      </c>
      <c r="C103" s="255">
        <v>2</v>
      </c>
      <c r="D103" s="17">
        <v>2</v>
      </c>
      <c r="E103" s="17">
        <v>0</v>
      </c>
      <c r="F103" s="24"/>
      <c r="G103" s="22" t="s">
        <v>321</v>
      </c>
      <c r="H103" s="69">
        <v>2548067.42</v>
      </c>
      <c r="I103" s="12">
        <v>650061.59</v>
      </c>
      <c r="J103" s="12">
        <v>1162232.03</v>
      </c>
      <c r="K103" s="12">
        <v>808637.22</v>
      </c>
      <c r="L103" s="12">
        <v>62469.98</v>
      </c>
      <c r="M103" s="12">
        <v>42574.8</v>
      </c>
      <c r="N103" s="12">
        <v>1015</v>
      </c>
      <c r="O103" s="12">
        <v>3727</v>
      </c>
      <c r="P103" s="12">
        <v>0</v>
      </c>
      <c r="Q103" s="12">
        <v>80963.03</v>
      </c>
      <c r="R103" s="12">
        <v>1473</v>
      </c>
      <c r="S103" s="12">
        <v>32023.83</v>
      </c>
      <c r="T103" s="12">
        <v>34427.2</v>
      </c>
      <c r="U103" s="69">
        <v>94920.97</v>
      </c>
      <c r="V103" s="12">
        <v>124173.74</v>
      </c>
      <c r="W103" s="43">
        <v>91346.02</v>
      </c>
      <c r="X103" s="72">
        <v>611600.06</v>
      </c>
    </row>
    <row r="104" spans="1:24" ht="12.75">
      <c r="A104" s="254">
        <v>2</v>
      </c>
      <c r="B104" s="255">
        <v>8</v>
      </c>
      <c r="C104" s="255">
        <v>7</v>
      </c>
      <c r="D104" s="17">
        <v>2</v>
      </c>
      <c r="E104" s="17">
        <v>0</v>
      </c>
      <c r="F104" s="24"/>
      <c r="G104" s="22" t="s">
        <v>323</v>
      </c>
      <c r="H104" s="69">
        <v>3954424.41</v>
      </c>
      <c r="I104" s="12">
        <v>1055231.09</v>
      </c>
      <c r="J104" s="12">
        <v>2335344.56</v>
      </c>
      <c r="K104" s="12">
        <v>1519382.33</v>
      </c>
      <c r="L104" s="12">
        <v>360733.5</v>
      </c>
      <c r="M104" s="12">
        <v>128581.8</v>
      </c>
      <c r="N104" s="12">
        <v>4159.82</v>
      </c>
      <c r="O104" s="12">
        <v>6980</v>
      </c>
      <c r="P104" s="12">
        <v>0</v>
      </c>
      <c r="Q104" s="12">
        <v>81724.2</v>
      </c>
      <c r="R104" s="12">
        <v>18105.44</v>
      </c>
      <c r="S104" s="12">
        <v>79234.62</v>
      </c>
      <c r="T104" s="12">
        <v>82953.87</v>
      </c>
      <c r="U104" s="69">
        <v>53488.98</v>
      </c>
      <c r="V104" s="12">
        <v>267999.05</v>
      </c>
      <c r="W104" s="43">
        <v>143249.81</v>
      </c>
      <c r="X104" s="72">
        <v>295849.71</v>
      </c>
    </row>
    <row r="105" spans="1:24" ht="12.75">
      <c r="A105" s="254">
        <v>2</v>
      </c>
      <c r="B105" s="255">
        <v>23</v>
      </c>
      <c r="C105" s="255">
        <v>5</v>
      </c>
      <c r="D105" s="17">
        <v>2</v>
      </c>
      <c r="E105" s="17">
        <v>0</v>
      </c>
      <c r="F105" s="24"/>
      <c r="G105" s="22" t="s">
        <v>365</v>
      </c>
      <c r="H105" s="69">
        <v>18393930.28</v>
      </c>
      <c r="I105" s="12">
        <v>5777122.34</v>
      </c>
      <c r="J105" s="12">
        <v>11072119.51</v>
      </c>
      <c r="K105" s="12">
        <v>8137212.06</v>
      </c>
      <c r="L105" s="12">
        <v>518651.21</v>
      </c>
      <c r="M105" s="12">
        <v>213918.3</v>
      </c>
      <c r="N105" s="12">
        <v>3876.03</v>
      </c>
      <c r="O105" s="12">
        <v>22189</v>
      </c>
      <c r="P105" s="12">
        <v>0</v>
      </c>
      <c r="Q105" s="12">
        <v>12101.2</v>
      </c>
      <c r="R105" s="12">
        <v>245471.02</v>
      </c>
      <c r="S105" s="12">
        <v>493055.58</v>
      </c>
      <c r="T105" s="12">
        <v>439460.68</v>
      </c>
      <c r="U105" s="69">
        <v>986184.43</v>
      </c>
      <c r="V105" s="12">
        <v>164891.31</v>
      </c>
      <c r="W105" s="43">
        <v>7135.08</v>
      </c>
      <c r="X105" s="72">
        <v>1379797.12</v>
      </c>
    </row>
    <row r="106" spans="1:24" ht="12.75">
      <c r="A106" s="254">
        <v>2</v>
      </c>
      <c r="B106" s="255">
        <v>17</v>
      </c>
      <c r="C106" s="255">
        <v>2</v>
      </c>
      <c r="D106" s="17">
        <v>2</v>
      </c>
      <c r="E106" s="17">
        <v>0</v>
      </c>
      <c r="F106" s="24"/>
      <c r="G106" s="22" t="s">
        <v>366</v>
      </c>
      <c r="H106" s="69">
        <v>1178515.21</v>
      </c>
      <c r="I106" s="12">
        <v>218658.82</v>
      </c>
      <c r="J106" s="12">
        <v>937079.49</v>
      </c>
      <c r="K106" s="12">
        <v>399802.86</v>
      </c>
      <c r="L106" s="12">
        <v>313376.48</v>
      </c>
      <c r="M106" s="12">
        <v>20462</v>
      </c>
      <c r="N106" s="12">
        <v>755</v>
      </c>
      <c r="O106" s="12">
        <v>1875</v>
      </c>
      <c r="P106" s="12">
        <v>0</v>
      </c>
      <c r="Q106" s="12">
        <v>128040.6</v>
      </c>
      <c r="R106" s="12">
        <v>1979.96</v>
      </c>
      <c r="S106" s="12">
        <v>32769.22</v>
      </c>
      <c r="T106" s="12">
        <v>20849</v>
      </c>
      <c r="U106" s="69">
        <v>17169.37</v>
      </c>
      <c r="V106" s="12">
        <v>3156.38</v>
      </c>
      <c r="W106" s="43">
        <v>44.1</v>
      </c>
      <c r="X106" s="72">
        <v>19620.52</v>
      </c>
    </row>
    <row r="107" spans="1:24" ht="12.75">
      <c r="A107" s="254">
        <v>2</v>
      </c>
      <c r="B107" s="255">
        <v>18</v>
      </c>
      <c r="C107" s="255">
        <v>1</v>
      </c>
      <c r="D107" s="17">
        <v>2</v>
      </c>
      <c r="E107" s="17">
        <v>0</v>
      </c>
      <c r="F107" s="24"/>
      <c r="G107" s="22" t="s">
        <v>367</v>
      </c>
      <c r="H107" s="69">
        <v>1742520.08</v>
      </c>
      <c r="I107" s="12">
        <v>442646.99</v>
      </c>
      <c r="J107" s="12">
        <v>1226642.85</v>
      </c>
      <c r="K107" s="12">
        <v>541366.23</v>
      </c>
      <c r="L107" s="12">
        <v>446785.39</v>
      </c>
      <c r="M107" s="12">
        <v>40502.08</v>
      </c>
      <c r="N107" s="12">
        <v>3536.17</v>
      </c>
      <c r="O107" s="12">
        <v>6865</v>
      </c>
      <c r="P107" s="12">
        <v>0</v>
      </c>
      <c r="Q107" s="12">
        <v>86613</v>
      </c>
      <c r="R107" s="12">
        <v>384.39</v>
      </c>
      <c r="S107" s="12">
        <v>45045.99</v>
      </c>
      <c r="T107" s="12">
        <v>18838.8</v>
      </c>
      <c r="U107" s="69">
        <v>36705.8</v>
      </c>
      <c r="V107" s="12">
        <v>28734.18</v>
      </c>
      <c r="W107" s="43">
        <v>11084.1</v>
      </c>
      <c r="X107" s="72">
        <v>44496.06</v>
      </c>
    </row>
    <row r="108" spans="1:24" ht="12.75">
      <c r="A108" s="254">
        <v>2</v>
      </c>
      <c r="B108" s="255">
        <v>3</v>
      </c>
      <c r="C108" s="255">
        <v>4</v>
      </c>
      <c r="D108" s="17">
        <v>2</v>
      </c>
      <c r="E108" s="17">
        <v>0</v>
      </c>
      <c r="F108" s="24"/>
      <c r="G108" s="22" t="s">
        <v>368</v>
      </c>
      <c r="H108" s="69">
        <v>1358023.14</v>
      </c>
      <c r="I108" s="12">
        <v>335104.71</v>
      </c>
      <c r="J108" s="12">
        <v>631426.69</v>
      </c>
      <c r="K108" s="12">
        <v>401744.31</v>
      </c>
      <c r="L108" s="12">
        <v>101625.28</v>
      </c>
      <c r="M108" s="12">
        <v>6240</v>
      </c>
      <c r="N108" s="12">
        <v>8686</v>
      </c>
      <c r="O108" s="12">
        <v>1593</v>
      </c>
      <c r="P108" s="12">
        <v>0</v>
      </c>
      <c r="Q108" s="12">
        <v>43404.14</v>
      </c>
      <c r="R108" s="12">
        <v>5631.64</v>
      </c>
      <c r="S108" s="12">
        <v>18530.58</v>
      </c>
      <c r="T108" s="12">
        <v>17860.8</v>
      </c>
      <c r="U108" s="69">
        <v>26110.94</v>
      </c>
      <c r="V108" s="12">
        <v>60189.86</v>
      </c>
      <c r="W108" s="43">
        <v>30673.18</v>
      </c>
      <c r="X108" s="72">
        <v>331301.88</v>
      </c>
    </row>
    <row r="109" spans="1:24" ht="12.75">
      <c r="A109" s="254">
        <v>2</v>
      </c>
      <c r="B109" s="255">
        <v>13</v>
      </c>
      <c r="C109" s="255">
        <v>2</v>
      </c>
      <c r="D109" s="17">
        <v>2</v>
      </c>
      <c r="E109" s="17">
        <v>0</v>
      </c>
      <c r="F109" s="24"/>
      <c r="G109" s="22" t="s">
        <v>369</v>
      </c>
      <c r="H109" s="69">
        <v>2080420.19</v>
      </c>
      <c r="I109" s="12">
        <v>648170.53</v>
      </c>
      <c r="J109" s="12">
        <v>1256443.86</v>
      </c>
      <c r="K109" s="12">
        <v>899763.41</v>
      </c>
      <c r="L109" s="12">
        <v>97409.22</v>
      </c>
      <c r="M109" s="12">
        <v>86973.16</v>
      </c>
      <c r="N109" s="12">
        <v>5436</v>
      </c>
      <c r="O109" s="12">
        <v>3990.5</v>
      </c>
      <c r="P109" s="12">
        <v>0</v>
      </c>
      <c r="Q109" s="12">
        <v>45051.24</v>
      </c>
      <c r="R109" s="12">
        <v>10310.21</v>
      </c>
      <c r="S109" s="12">
        <v>41026.11</v>
      </c>
      <c r="T109" s="12">
        <v>24456.9</v>
      </c>
      <c r="U109" s="69">
        <v>42027.11</v>
      </c>
      <c r="V109" s="12">
        <v>77503.79</v>
      </c>
      <c r="W109" s="43">
        <v>50895.6</v>
      </c>
      <c r="X109" s="72">
        <v>98302.01</v>
      </c>
    </row>
    <row r="110" spans="1:24" ht="12.75">
      <c r="A110" s="254">
        <v>2</v>
      </c>
      <c r="B110" s="255">
        <v>9</v>
      </c>
      <c r="C110" s="255">
        <v>3</v>
      </c>
      <c r="D110" s="17">
        <v>2</v>
      </c>
      <c r="E110" s="17">
        <v>0</v>
      </c>
      <c r="F110" s="24"/>
      <c r="G110" s="22" t="s">
        <v>370</v>
      </c>
      <c r="H110" s="69">
        <v>1260253.22</v>
      </c>
      <c r="I110" s="12">
        <v>261401.35</v>
      </c>
      <c r="J110" s="12">
        <v>836708.05</v>
      </c>
      <c r="K110" s="12">
        <v>579121.15</v>
      </c>
      <c r="L110" s="12">
        <v>174218.9</v>
      </c>
      <c r="M110" s="12">
        <v>20536</v>
      </c>
      <c r="N110" s="12">
        <v>790</v>
      </c>
      <c r="O110" s="12">
        <v>1806</v>
      </c>
      <c r="P110" s="12">
        <v>0</v>
      </c>
      <c r="Q110" s="12">
        <v>263</v>
      </c>
      <c r="R110" s="12">
        <v>2561.44</v>
      </c>
      <c r="S110" s="12">
        <v>15353.8</v>
      </c>
      <c r="T110" s="12">
        <v>9078.2</v>
      </c>
      <c r="U110" s="69">
        <v>32979.56</v>
      </c>
      <c r="V110" s="12">
        <v>26063.14</v>
      </c>
      <c r="W110" s="43">
        <v>15260</v>
      </c>
      <c r="X110" s="72">
        <v>136080.68</v>
      </c>
    </row>
    <row r="111" spans="1:24" ht="12.75">
      <c r="A111" s="254">
        <v>2</v>
      </c>
      <c r="B111" s="255">
        <v>9</v>
      </c>
      <c r="C111" s="255">
        <v>4</v>
      </c>
      <c r="D111" s="17">
        <v>2</v>
      </c>
      <c r="E111" s="17">
        <v>0</v>
      </c>
      <c r="F111" s="24"/>
      <c r="G111" s="22" t="s">
        <v>371</v>
      </c>
      <c r="H111" s="69">
        <v>2443302.38</v>
      </c>
      <c r="I111" s="12">
        <v>816980.63</v>
      </c>
      <c r="J111" s="12">
        <v>1608058.38</v>
      </c>
      <c r="K111" s="12">
        <v>1131808.21</v>
      </c>
      <c r="L111" s="12">
        <v>186920.07</v>
      </c>
      <c r="M111" s="12">
        <v>56585.24</v>
      </c>
      <c r="N111" s="12">
        <v>6688.7</v>
      </c>
      <c r="O111" s="12">
        <v>4007</v>
      </c>
      <c r="P111" s="12">
        <v>0</v>
      </c>
      <c r="Q111" s="12">
        <v>55506.46</v>
      </c>
      <c r="R111" s="12">
        <v>0</v>
      </c>
      <c r="S111" s="12">
        <v>30070.99</v>
      </c>
      <c r="T111" s="12">
        <v>69006.68</v>
      </c>
      <c r="U111" s="69">
        <v>67465.03</v>
      </c>
      <c r="V111" s="12">
        <v>10403.3</v>
      </c>
      <c r="W111" s="43">
        <v>2939.33</v>
      </c>
      <c r="X111" s="72">
        <v>7860.07</v>
      </c>
    </row>
    <row r="112" spans="1:24" ht="12.75">
      <c r="A112" s="254">
        <v>2</v>
      </c>
      <c r="B112" s="255">
        <v>9</v>
      </c>
      <c r="C112" s="255">
        <v>5</v>
      </c>
      <c r="D112" s="17">
        <v>2</v>
      </c>
      <c r="E112" s="17">
        <v>0</v>
      </c>
      <c r="F112" s="24"/>
      <c r="G112" s="22" t="s">
        <v>372</v>
      </c>
      <c r="H112" s="69">
        <v>2226359.19</v>
      </c>
      <c r="I112" s="12">
        <v>371436.97</v>
      </c>
      <c r="J112" s="12">
        <v>1448920.36</v>
      </c>
      <c r="K112" s="12">
        <v>917457.13</v>
      </c>
      <c r="L112" s="12">
        <v>257121.76</v>
      </c>
      <c r="M112" s="12">
        <v>36213</v>
      </c>
      <c r="N112" s="12">
        <v>934.9</v>
      </c>
      <c r="O112" s="12">
        <v>3930</v>
      </c>
      <c r="P112" s="12">
        <v>0</v>
      </c>
      <c r="Q112" s="12">
        <v>83903.1</v>
      </c>
      <c r="R112" s="12">
        <v>2093.09</v>
      </c>
      <c r="S112" s="12">
        <v>45707.85</v>
      </c>
      <c r="T112" s="12">
        <v>16064</v>
      </c>
      <c r="U112" s="69">
        <v>85495.53</v>
      </c>
      <c r="V112" s="12">
        <v>25246.1</v>
      </c>
      <c r="W112" s="43">
        <v>18319.5</v>
      </c>
      <c r="X112" s="72">
        <v>380755.76</v>
      </c>
    </row>
    <row r="113" spans="1:24" ht="12.75">
      <c r="A113" s="254">
        <v>2</v>
      </c>
      <c r="B113" s="255">
        <v>8</v>
      </c>
      <c r="C113" s="255">
        <v>9</v>
      </c>
      <c r="D113" s="17">
        <v>2</v>
      </c>
      <c r="E113" s="17">
        <v>0</v>
      </c>
      <c r="F113" s="24"/>
      <c r="G113" s="22" t="s">
        <v>373</v>
      </c>
      <c r="H113" s="69">
        <v>606117.93</v>
      </c>
      <c r="I113" s="12">
        <v>114468.76</v>
      </c>
      <c r="J113" s="12">
        <v>376399.58</v>
      </c>
      <c r="K113" s="12">
        <v>323435.38</v>
      </c>
      <c r="L113" s="12">
        <v>4650.4</v>
      </c>
      <c r="M113" s="12">
        <v>900</v>
      </c>
      <c r="N113" s="12">
        <v>0</v>
      </c>
      <c r="O113" s="12">
        <v>867</v>
      </c>
      <c r="P113" s="12">
        <v>0</v>
      </c>
      <c r="Q113" s="12">
        <v>0</v>
      </c>
      <c r="R113" s="12">
        <v>2320.47</v>
      </c>
      <c r="S113" s="12">
        <v>6219</v>
      </c>
      <c r="T113" s="12">
        <v>5888</v>
      </c>
      <c r="U113" s="69">
        <v>32119.33</v>
      </c>
      <c r="V113" s="12">
        <v>65218.89</v>
      </c>
      <c r="W113" s="43">
        <v>63083.52</v>
      </c>
      <c r="X113" s="72">
        <v>50030.7</v>
      </c>
    </row>
    <row r="114" spans="1:24" ht="12.75">
      <c r="A114" s="254">
        <v>2</v>
      </c>
      <c r="B114" s="255">
        <v>10</v>
      </c>
      <c r="C114" s="255">
        <v>4</v>
      </c>
      <c r="D114" s="17">
        <v>2</v>
      </c>
      <c r="E114" s="17">
        <v>0</v>
      </c>
      <c r="F114" s="24"/>
      <c r="G114" s="22" t="s">
        <v>326</v>
      </c>
      <c r="H114" s="69">
        <v>1477138.2</v>
      </c>
      <c r="I114" s="12">
        <v>337340.1</v>
      </c>
      <c r="J114" s="12">
        <v>1017094.53</v>
      </c>
      <c r="K114" s="12">
        <v>576623.85</v>
      </c>
      <c r="L114" s="12">
        <v>278912.84</v>
      </c>
      <c r="M114" s="12">
        <v>63759.7</v>
      </c>
      <c r="N114" s="12">
        <v>350</v>
      </c>
      <c r="O114" s="12">
        <v>2706</v>
      </c>
      <c r="P114" s="12">
        <v>0</v>
      </c>
      <c r="Q114" s="12">
        <v>8164</v>
      </c>
      <c r="R114" s="12">
        <v>3442.09</v>
      </c>
      <c r="S114" s="12">
        <v>20576.71</v>
      </c>
      <c r="T114" s="12">
        <v>24723.2</v>
      </c>
      <c r="U114" s="69">
        <v>37836.14</v>
      </c>
      <c r="V114" s="12">
        <v>14322.36</v>
      </c>
      <c r="W114" s="43">
        <v>0</v>
      </c>
      <c r="X114" s="72">
        <v>108381.21</v>
      </c>
    </row>
    <row r="115" spans="1:24" ht="12.75">
      <c r="A115" s="254">
        <v>2</v>
      </c>
      <c r="B115" s="255">
        <v>11</v>
      </c>
      <c r="C115" s="255">
        <v>2</v>
      </c>
      <c r="D115" s="17">
        <v>2</v>
      </c>
      <c r="E115" s="17">
        <v>0</v>
      </c>
      <c r="F115" s="24"/>
      <c r="G115" s="22" t="s">
        <v>327</v>
      </c>
      <c r="H115" s="69">
        <v>8568219.82</v>
      </c>
      <c r="I115" s="12">
        <v>2134124.12</v>
      </c>
      <c r="J115" s="12">
        <v>6049742.3</v>
      </c>
      <c r="K115" s="12">
        <v>4013917.39</v>
      </c>
      <c r="L115" s="12">
        <v>256697.58</v>
      </c>
      <c r="M115" s="12">
        <v>116288.18</v>
      </c>
      <c r="N115" s="12">
        <v>20845</v>
      </c>
      <c r="O115" s="12">
        <v>8911</v>
      </c>
      <c r="P115" s="12">
        <v>0</v>
      </c>
      <c r="Q115" s="12">
        <v>1323822.85</v>
      </c>
      <c r="R115" s="12">
        <v>790</v>
      </c>
      <c r="S115" s="12">
        <v>63980.73</v>
      </c>
      <c r="T115" s="12">
        <v>157568.94</v>
      </c>
      <c r="U115" s="69">
        <v>86920.63</v>
      </c>
      <c r="V115" s="12">
        <v>150765.24</v>
      </c>
      <c r="W115" s="43">
        <v>124970.47</v>
      </c>
      <c r="X115" s="72">
        <v>233588.16</v>
      </c>
    </row>
    <row r="116" spans="1:24" ht="12.75">
      <c r="A116" s="254">
        <v>2</v>
      </c>
      <c r="B116" s="255">
        <v>2</v>
      </c>
      <c r="C116" s="255">
        <v>6</v>
      </c>
      <c r="D116" s="17">
        <v>2</v>
      </c>
      <c r="E116" s="17">
        <v>0</v>
      </c>
      <c r="F116" s="24"/>
      <c r="G116" s="22" t="s">
        <v>374</v>
      </c>
      <c r="H116" s="69">
        <v>1445950.89</v>
      </c>
      <c r="I116" s="12">
        <v>469082.3</v>
      </c>
      <c r="J116" s="12">
        <v>844179.19</v>
      </c>
      <c r="K116" s="12">
        <v>347820.49</v>
      </c>
      <c r="L116" s="12">
        <v>326829.19</v>
      </c>
      <c r="M116" s="12">
        <v>43911.4</v>
      </c>
      <c r="N116" s="12">
        <v>6306</v>
      </c>
      <c r="O116" s="12">
        <v>6773</v>
      </c>
      <c r="P116" s="12">
        <v>0</v>
      </c>
      <c r="Q116" s="12">
        <v>2737.15</v>
      </c>
      <c r="R116" s="12">
        <v>5031</v>
      </c>
      <c r="S116" s="12">
        <v>44411.01</v>
      </c>
      <c r="T116" s="12">
        <v>30711.39</v>
      </c>
      <c r="U116" s="69">
        <v>29648.56</v>
      </c>
      <c r="V116" s="12">
        <v>9052.65</v>
      </c>
      <c r="W116" s="43">
        <v>2230.02</v>
      </c>
      <c r="X116" s="72">
        <v>123636.75</v>
      </c>
    </row>
    <row r="117" spans="1:24" ht="12.75">
      <c r="A117" s="254">
        <v>2</v>
      </c>
      <c r="B117" s="255">
        <v>18</v>
      </c>
      <c r="C117" s="255">
        <v>2</v>
      </c>
      <c r="D117" s="17">
        <v>2</v>
      </c>
      <c r="E117" s="17">
        <v>0</v>
      </c>
      <c r="F117" s="24"/>
      <c r="G117" s="22" t="s">
        <v>375</v>
      </c>
      <c r="H117" s="69">
        <v>2050405.96</v>
      </c>
      <c r="I117" s="12">
        <v>505370.06</v>
      </c>
      <c r="J117" s="12">
        <v>714670.92</v>
      </c>
      <c r="K117" s="12">
        <v>413993.51</v>
      </c>
      <c r="L117" s="12">
        <v>118869.21</v>
      </c>
      <c r="M117" s="12">
        <v>50669.41</v>
      </c>
      <c r="N117" s="12">
        <v>6111</v>
      </c>
      <c r="O117" s="12">
        <v>5435</v>
      </c>
      <c r="P117" s="12">
        <v>0</v>
      </c>
      <c r="Q117" s="12">
        <v>2665</v>
      </c>
      <c r="R117" s="12">
        <v>7091.53</v>
      </c>
      <c r="S117" s="12">
        <v>34901.77</v>
      </c>
      <c r="T117" s="12">
        <v>35611.2</v>
      </c>
      <c r="U117" s="69">
        <v>39323.29</v>
      </c>
      <c r="V117" s="12">
        <v>449192.58</v>
      </c>
      <c r="W117" s="43">
        <v>390729.6</v>
      </c>
      <c r="X117" s="72">
        <v>381172.4</v>
      </c>
    </row>
    <row r="118" spans="1:24" ht="12.75">
      <c r="A118" s="254">
        <v>2</v>
      </c>
      <c r="B118" s="255">
        <v>19</v>
      </c>
      <c r="C118" s="255">
        <v>5</v>
      </c>
      <c r="D118" s="17">
        <v>2</v>
      </c>
      <c r="E118" s="17">
        <v>0</v>
      </c>
      <c r="F118" s="24"/>
      <c r="G118" s="22" t="s">
        <v>376</v>
      </c>
      <c r="H118" s="69">
        <v>1486736.71</v>
      </c>
      <c r="I118" s="12">
        <v>390287.05</v>
      </c>
      <c r="J118" s="12">
        <v>1035104.1</v>
      </c>
      <c r="K118" s="12">
        <v>432870.27</v>
      </c>
      <c r="L118" s="12">
        <v>259191.82</v>
      </c>
      <c r="M118" s="12">
        <v>43453.1</v>
      </c>
      <c r="N118" s="12">
        <v>717</v>
      </c>
      <c r="O118" s="12">
        <v>3373.8</v>
      </c>
      <c r="P118" s="12">
        <v>0</v>
      </c>
      <c r="Q118" s="12">
        <v>149861.2</v>
      </c>
      <c r="R118" s="12">
        <v>30920.87</v>
      </c>
      <c r="S118" s="12">
        <v>50390</v>
      </c>
      <c r="T118" s="12">
        <v>25883.4</v>
      </c>
      <c r="U118" s="69">
        <v>38442.64</v>
      </c>
      <c r="V118" s="12">
        <v>26974.59</v>
      </c>
      <c r="W118" s="43">
        <v>2809</v>
      </c>
      <c r="X118" s="72">
        <v>34370.97</v>
      </c>
    </row>
    <row r="119" spans="1:24" ht="12.75">
      <c r="A119" s="254">
        <v>2</v>
      </c>
      <c r="B119" s="255">
        <v>7</v>
      </c>
      <c r="C119" s="255">
        <v>4</v>
      </c>
      <c r="D119" s="17">
        <v>2</v>
      </c>
      <c r="E119" s="17">
        <v>0</v>
      </c>
      <c r="F119" s="24"/>
      <c r="G119" s="22" t="s">
        <v>377</v>
      </c>
      <c r="H119" s="69">
        <v>3418214.3</v>
      </c>
      <c r="I119" s="12">
        <v>263449.88</v>
      </c>
      <c r="J119" s="12">
        <v>649104.16</v>
      </c>
      <c r="K119" s="12">
        <v>484739.78</v>
      </c>
      <c r="L119" s="12">
        <v>26974.5</v>
      </c>
      <c r="M119" s="12">
        <v>13136</v>
      </c>
      <c r="N119" s="12">
        <v>646</v>
      </c>
      <c r="O119" s="12">
        <v>2525</v>
      </c>
      <c r="P119" s="12">
        <v>0</v>
      </c>
      <c r="Q119" s="12">
        <v>113.07</v>
      </c>
      <c r="R119" s="12">
        <v>12859.96</v>
      </c>
      <c r="S119" s="12">
        <v>22178.79</v>
      </c>
      <c r="T119" s="12">
        <v>18799</v>
      </c>
      <c r="U119" s="69">
        <v>67132.06</v>
      </c>
      <c r="V119" s="12">
        <v>50387.48</v>
      </c>
      <c r="W119" s="43">
        <v>31827.6</v>
      </c>
      <c r="X119" s="72">
        <v>2455272.78</v>
      </c>
    </row>
    <row r="120" spans="1:24" ht="12.75">
      <c r="A120" s="254">
        <v>2</v>
      </c>
      <c r="B120" s="255">
        <v>5</v>
      </c>
      <c r="C120" s="255">
        <v>3</v>
      </c>
      <c r="D120" s="17">
        <v>2</v>
      </c>
      <c r="E120" s="17">
        <v>0</v>
      </c>
      <c r="F120" s="24"/>
      <c r="G120" s="22" t="s">
        <v>378</v>
      </c>
      <c r="H120" s="69">
        <v>1927852.46</v>
      </c>
      <c r="I120" s="12">
        <v>263482.03</v>
      </c>
      <c r="J120" s="12">
        <v>1139119.44</v>
      </c>
      <c r="K120" s="12">
        <v>561112.23</v>
      </c>
      <c r="L120" s="12">
        <v>209632.47</v>
      </c>
      <c r="M120" s="12">
        <v>61808.3</v>
      </c>
      <c r="N120" s="12">
        <v>958.4</v>
      </c>
      <c r="O120" s="12">
        <v>4004</v>
      </c>
      <c r="P120" s="12">
        <v>0</v>
      </c>
      <c r="Q120" s="12">
        <v>233158.64</v>
      </c>
      <c r="R120" s="12">
        <v>0</v>
      </c>
      <c r="S120" s="12">
        <v>23355.18</v>
      </c>
      <c r="T120" s="12">
        <v>17197.96</v>
      </c>
      <c r="U120" s="69">
        <v>27892.26</v>
      </c>
      <c r="V120" s="12">
        <v>49262.12</v>
      </c>
      <c r="W120" s="43">
        <v>14004.53</v>
      </c>
      <c r="X120" s="72">
        <v>475988.87</v>
      </c>
    </row>
    <row r="121" spans="1:24" ht="12.75">
      <c r="A121" s="254">
        <v>2</v>
      </c>
      <c r="B121" s="255">
        <v>23</v>
      </c>
      <c r="C121" s="255">
        <v>6</v>
      </c>
      <c r="D121" s="17">
        <v>2</v>
      </c>
      <c r="E121" s="17">
        <v>0</v>
      </c>
      <c r="F121" s="24"/>
      <c r="G121" s="22" t="s">
        <v>379</v>
      </c>
      <c r="H121" s="69">
        <v>1551478.49</v>
      </c>
      <c r="I121" s="12">
        <v>245365.84</v>
      </c>
      <c r="J121" s="12">
        <v>1136992.23</v>
      </c>
      <c r="K121" s="12">
        <v>677082.27</v>
      </c>
      <c r="L121" s="12">
        <v>225169.16</v>
      </c>
      <c r="M121" s="12">
        <v>23911.74</v>
      </c>
      <c r="N121" s="12">
        <v>0</v>
      </c>
      <c r="O121" s="12">
        <v>3078</v>
      </c>
      <c r="P121" s="12">
        <v>0</v>
      </c>
      <c r="Q121" s="12">
        <v>129996.96</v>
      </c>
      <c r="R121" s="12">
        <v>3431.4</v>
      </c>
      <c r="S121" s="12">
        <v>21214.64</v>
      </c>
      <c r="T121" s="12">
        <v>12956</v>
      </c>
      <c r="U121" s="69">
        <v>40152.06</v>
      </c>
      <c r="V121" s="12">
        <v>49374.49</v>
      </c>
      <c r="W121" s="43">
        <v>22890</v>
      </c>
      <c r="X121" s="72">
        <v>119745.93</v>
      </c>
    </row>
    <row r="122" spans="1:24" ht="12.75">
      <c r="A122" s="254">
        <v>2</v>
      </c>
      <c r="B122" s="255">
        <v>18</v>
      </c>
      <c r="C122" s="255">
        <v>3</v>
      </c>
      <c r="D122" s="17">
        <v>2</v>
      </c>
      <c r="E122" s="17">
        <v>0</v>
      </c>
      <c r="F122" s="24"/>
      <c r="G122" s="22" t="s">
        <v>380</v>
      </c>
      <c r="H122" s="69">
        <v>5510126.67</v>
      </c>
      <c r="I122" s="12">
        <v>1476530.63</v>
      </c>
      <c r="J122" s="12">
        <v>2964746.93</v>
      </c>
      <c r="K122" s="12">
        <v>1619379.03</v>
      </c>
      <c r="L122" s="12">
        <v>399649.31</v>
      </c>
      <c r="M122" s="12">
        <v>557612.43</v>
      </c>
      <c r="N122" s="12">
        <v>14441.31</v>
      </c>
      <c r="O122" s="12">
        <v>14350</v>
      </c>
      <c r="P122" s="12">
        <v>0</v>
      </c>
      <c r="Q122" s="12">
        <v>8085.16</v>
      </c>
      <c r="R122" s="12">
        <v>5924.01</v>
      </c>
      <c r="S122" s="12">
        <v>100528</v>
      </c>
      <c r="T122" s="12">
        <v>180246.4</v>
      </c>
      <c r="U122" s="69">
        <v>64531.28</v>
      </c>
      <c r="V122" s="12">
        <v>573308.31</v>
      </c>
      <c r="W122" s="43">
        <v>545001.1</v>
      </c>
      <c r="X122" s="72">
        <v>495540.8</v>
      </c>
    </row>
    <row r="123" spans="1:24" ht="12.75">
      <c r="A123" s="254">
        <v>2</v>
      </c>
      <c r="B123" s="255">
        <v>9</v>
      </c>
      <c r="C123" s="255">
        <v>6</v>
      </c>
      <c r="D123" s="17">
        <v>2</v>
      </c>
      <c r="E123" s="17">
        <v>0</v>
      </c>
      <c r="F123" s="24"/>
      <c r="G123" s="22" t="s">
        <v>381</v>
      </c>
      <c r="H123" s="69">
        <v>1708509.61</v>
      </c>
      <c r="I123" s="12">
        <v>516059.49</v>
      </c>
      <c r="J123" s="12">
        <v>789436.12</v>
      </c>
      <c r="K123" s="12">
        <v>463174.86</v>
      </c>
      <c r="L123" s="12">
        <v>176645.35</v>
      </c>
      <c r="M123" s="12">
        <v>36481.8</v>
      </c>
      <c r="N123" s="12">
        <v>2546</v>
      </c>
      <c r="O123" s="12">
        <v>5683</v>
      </c>
      <c r="P123" s="12">
        <v>0</v>
      </c>
      <c r="Q123" s="12">
        <v>0</v>
      </c>
      <c r="R123" s="12">
        <v>5560.78</v>
      </c>
      <c r="S123" s="12">
        <v>27603.96</v>
      </c>
      <c r="T123" s="12">
        <v>61655.74</v>
      </c>
      <c r="U123" s="69">
        <v>10084.63</v>
      </c>
      <c r="V123" s="12">
        <v>126258.95</v>
      </c>
      <c r="W123" s="43">
        <v>116048.41</v>
      </c>
      <c r="X123" s="72">
        <v>276755.05</v>
      </c>
    </row>
    <row r="124" spans="1:24" ht="12.75">
      <c r="A124" s="254">
        <v>2</v>
      </c>
      <c r="B124" s="255">
        <v>5</v>
      </c>
      <c r="C124" s="255">
        <v>4</v>
      </c>
      <c r="D124" s="17">
        <v>2</v>
      </c>
      <c r="E124" s="17">
        <v>0</v>
      </c>
      <c r="F124" s="24"/>
      <c r="G124" s="22" t="s">
        <v>382</v>
      </c>
      <c r="H124" s="69">
        <v>984055.94</v>
      </c>
      <c r="I124" s="12">
        <v>329442.21</v>
      </c>
      <c r="J124" s="12">
        <v>578888.55</v>
      </c>
      <c r="K124" s="12">
        <v>245805.82</v>
      </c>
      <c r="L124" s="12">
        <v>251806.01</v>
      </c>
      <c r="M124" s="12">
        <v>12771</v>
      </c>
      <c r="N124" s="12">
        <v>2993.75</v>
      </c>
      <c r="O124" s="12">
        <v>3560</v>
      </c>
      <c r="P124" s="12">
        <v>0</v>
      </c>
      <c r="Q124" s="12">
        <v>3067.4</v>
      </c>
      <c r="R124" s="12">
        <v>0</v>
      </c>
      <c r="S124" s="12">
        <v>24444.79</v>
      </c>
      <c r="T124" s="12">
        <v>28496.93</v>
      </c>
      <c r="U124" s="69">
        <v>5942.85</v>
      </c>
      <c r="V124" s="12">
        <v>10756.89</v>
      </c>
      <c r="W124" s="43">
        <v>130</v>
      </c>
      <c r="X124" s="72">
        <v>64968.29</v>
      </c>
    </row>
    <row r="125" spans="1:24" ht="12.75">
      <c r="A125" s="254">
        <v>2</v>
      </c>
      <c r="B125" s="255">
        <v>6</v>
      </c>
      <c r="C125" s="255">
        <v>7</v>
      </c>
      <c r="D125" s="17">
        <v>2</v>
      </c>
      <c r="E125" s="17">
        <v>0</v>
      </c>
      <c r="F125" s="24"/>
      <c r="G125" s="22" t="s">
        <v>383</v>
      </c>
      <c r="H125" s="69">
        <v>3286417.15</v>
      </c>
      <c r="I125" s="12">
        <v>808321.08</v>
      </c>
      <c r="J125" s="12">
        <v>2190752.71</v>
      </c>
      <c r="K125" s="12">
        <v>1124953.89</v>
      </c>
      <c r="L125" s="12">
        <v>38558.38</v>
      </c>
      <c r="M125" s="12">
        <v>71946.3</v>
      </c>
      <c r="N125" s="12">
        <v>3496</v>
      </c>
      <c r="O125" s="12">
        <v>8131</v>
      </c>
      <c r="P125" s="12">
        <v>0</v>
      </c>
      <c r="Q125" s="12">
        <v>0</v>
      </c>
      <c r="R125" s="12">
        <v>15660.27</v>
      </c>
      <c r="S125" s="12">
        <v>71144.82</v>
      </c>
      <c r="T125" s="12">
        <v>54377.6</v>
      </c>
      <c r="U125" s="69">
        <v>802484.45</v>
      </c>
      <c r="V125" s="12">
        <v>194569.21</v>
      </c>
      <c r="W125" s="43">
        <v>35064.45</v>
      </c>
      <c r="X125" s="72">
        <v>92774.15</v>
      </c>
    </row>
    <row r="126" spans="1:24" ht="12.75">
      <c r="A126" s="254">
        <v>2</v>
      </c>
      <c r="B126" s="255">
        <v>4</v>
      </c>
      <c r="C126" s="255">
        <v>3</v>
      </c>
      <c r="D126" s="17">
        <v>2</v>
      </c>
      <c r="E126" s="17">
        <v>0</v>
      </c>
      <c r="F126" s="24"/>
      <c r="G126" s="22" t="s">
        <v>384</v>
      </c>
      <c r="H126" s="69">
        <v>974964.08</v>
      </c>
      <c r="I126" s="12">
        <v>268803.41</v>
      </c>
      <c r="J126" s="12">
        <v>663885.98</v>
      </c>
      <c r="K126" s="12">
        <v>342227.86</v>
      </c>
      <c r="L126" s="12">
        <v>114754.47</v>
      </c>
      <c r="M126" s="12">
        <v>6933</v>
      </c>
      <c r="N126" s="12">
        <v>812</v>
      </c>
      <c r="O126" s="12">
        <v>2833.31</v>
      </c>
      <c r="P126" s="12">
        <v>0</v>
      </c>
      <c r="Q126" s="12">
        <v>45595.86</v>
      </c>
      <c r="R126" s="12">
        <v>0</v>
      </c>
      <c r="S126" s="12">
        <v>23307.53</v>
      </c>
      <c r="T126" s="12">
        <v>15185.99</v>
      </c>
      <c r="U126" s="69">
        <v>112235.96</v>
      </c>
      <c r="V126" s="12">
        <v>19380.15</v>
      </c>
      <c r="W126" s="43">
        <v>4620.44</v>
      </c>
      <c r="X126" s="72">
        <v>22894.54</v>
      </c>
    </row>
    <row r="127" spans="1:24" ht="12.75">
      <c r="A127" s="254">
        <v>2</v>
      </c>
      <c r="B127" s="255">
        <v>8</v>
      </c>
      <c r="C127" s="255">
        <v>11</v>
      </c>
      <c r="D127" s="17">
        <v>2</v>
      </c>
      <c r="E127" s="17">
        <v>0</v>
      </c>
      <c r="F127" s="24"/>
      <c r="G127" s="22" t="s">
        <v>328</v>
      </c>
      <c r="H127" s="69">
        <v>2844409.5</v>
      </c>
      <c r="I127" s="12">
        <v>885995.74</v>
      </c>
      <c r="J127" s="12">
        <v>1522150.6</v>
      </c>
      <c r="K127" s="12">
        <v>1015908.48</v>
      </c>
      <c r="L127" s="12">
        <v>68461.65</v>
      </c>
      <c r="M127" s="12">
        <v>19836.42</v>
      </c>
      <c r="N127" s="12">
        <v>4847.46</v>
      </c>
      <c r="O127" s="12">
        <v>50877.06</v>
      </c>
      <c r="P127" s="12">
        <v>0</v>
      </c>
      <c r="Q127" s="12">
        <v>252839</v>
      </c>
      <c r="R127" s="12">
        <v>0</v>
      </c>
      <c r="S127" s="12">
        <v>27037.27</v>
      </c>
      <c r="T127" s="12">
        <v>43919.8</v>
      </c>
      <c r="U127" s="69">
        <v>38423.46</v>
      </c>
      <c r="V127" s="12">
        <v>269830.89</v>
      </c>
      <c r="W127" s="43">
        <v>208670.3</v>
      </c>
      <c r="X127" s="72">
        <v>166432.27</v>
      </c>
    </row>
    <row r="128" spans="1:24" ht="12.75">
      <c r="A128" s="254">
        <v>2</v>
      </c>
      <c r="B128" s="255">
        <v>14</v>
      </c>
      <c r="C128" s="255">
        <v>6</v>
      </c>
      <c r="D128" s="17">
        <v>2</v>
      </c>
      <c r="E128" s="17">
        <v>0</v>
      </c>
      <c r="F128" s="24"/>
      <c r="G128" s="22" t="s">
        <v>329</v>
      </c>
      <c r="H128" s="69">
        <v>3867256.47</v>
      </c>
      <c r="I128" s="12">
        <v>934720.3</v>
      </c>
      <c r="J128" s="12">
        <v>2766481.58</v>
      </c>
      <c r="K128" s="12">
        <v>1553497.13</v>
      </c>
      <c r="L128" s="12">
        <v>394544.6</v>
      </c>
      <c r="M128" s="12">
        <v>184223.9</v>
      </c>
      <c r="N128" s="12">
        <v>11802</v>
      </c>
      <c r="O128" s="12">
        <v>10598</v>
      </c>
      <c r="P128" s="12">
        <v>0</v>
      </c>
      <c r="Q128" s="12">
        <v>11269.68</v>
      </c>
      <c r="R128" s="12">
        <v>11363.84</v>
      </c>
      <c r="S128" s="12">
        <v>84053.36</v>
      </c>
      <c r="T128" s="12">
        <v>102811.3</v>
      </c>
      <c r="U128" s="69">
        <v>402317.77</v>
      </c>
      <c r="V128" s="12">
        <v>122217.18</v>
      </c>
      <c r="W128" s="43">
        <v>70193</v>
      </c>
      <c r="X128" s="72">
        <v>43837.41</v>
      </c>
    </row>
    <row r="129" spans="1:24" ht="12.75">
      <c r="A129" s="254">
        <v>2</v>
      </c>
      <c r="B129" s="255">
        <v>15</v>
      </c>
      <c r="C129" s="255">
        <v>4</v>
      </c>
      <c r="D129" s="17">
        <v>2</v>
      </c>
      <c r="E129" s="17">
        <v>0</v>
      </c>
      <c r="F129" s="24"/>
      <c r="G129" s="22" t="s">
        <v>330</v>
      </c>
      <c r="H129" s="69">
        <v>6311467.38</v>
      </c>
      <c r="I129" s="12">
        <v>1300045.78</v>
      </c>
      <c r="J129" s="12">
        <v>3839593.25</v>
      </c>
      <c r="K129" s="12">
        <v>1895791.5</v>
      </c>
      <c r="L129" s="12">
        <v>380690.51</v>
      </c>
      <c r="M129" s="12">
        <v>93674.6</v>
      </c>
      <c r="N129" s="12">
        <v>8040.32</v>
      </c>
      <c r="O129" s="12">
        <v>8890</v>
      </c>
      <c r="P129" s="12">
        <v>0</v>
      </c>
      <c r="Q129" s="12">
        <v>109167.6</v>
      </c>
      <c r="R129" s="12">
        <v>16310.97</v>
      </c>
      <c r="S129" s="12">
        <v>60221.67</v>
      </c>
      <c r="T129" s="12">
        <v>148367.7</v>
      </c>
      <c r="U129" s="69">
        <v>1118438.38</v>
      </c>
      <c r="V129" s="12">
        <v>171449.92</v>
      </c>
      <c r="W129" s="43">
        <v>80749.19</v>
      </c>
      <c r="X129" s="72">
        <v>1000378.43</v>
      </c>
    </row>
    <row r="130" spans="1:24" ht="12.75">
      <c r="A130" s="254">
        <v>2</v>
      </c>
      <c r="B130" s="255">
        <v>1</v>
      </c>
      <c r="C130" s="255">
        <v>5</v>
      </c>
      <c r="D130" s="17">
        <v>2</v>
      </c>
      <c r="E130" s="17">
        <v>0</v>
      </c>
      <c r="F130" s="24"/>
      <c r="G130" s="22" t="s">
        <v>385</v>
      </c>
      <c r="H130" s="69">
        <v>3330309.53</v>
      </c>
      <c r="I130" s="12">
        <v>544889.07</v>
      </c>
      <c r="J130" s="12">
        <v>2416476.23</v>
      </c>
      <c r="K130" s="12">
        <v>1832411.16</v>
      </c>
      <c r="L130" s="12">
        <v>31749.05</v>
      </c>
      <c r="M130" s="12">
        <v>106799</v>
      </c>
      <c r="N130" s="12">
        <v>996</v>
      </c>
      <c r="O130" s="12">
        <v>5422</v>
      </c>
      <c r="P130" s="12">
        <v>0</v>
      </c>
      <c r="Q130" s="12">
        <v>52672.32</v>
      </c>
      <c r="R130" s="12">
        <v>236.26</v>
      </c>
      <c r="S130" s="12">
        <v>51508.15</v>
      </c>
      <c r="T130" s="12">
        <v>28095</v>
      </c>
      <c r="U130" s="69">
        <v>306587.29</v>
      </c>
      <c r="V130" s="12">
        <v>261360.14</v>
      </c>
      <c r="W130" s="43">
        <v>102733.34</v>
      </c>
      <c r="X130" s="72">
        <v>107584.09</v>
      </c>
    </row>
    <row r="131" spans="1:24" ht="12.75">
      <c r="A131" s="254">
        <v>2</v>
      </c>
      <c r="B131" s="255">
        <v>5</v>
      </c>
      <c r="C131" s="255">
        <v>5</v>
      </c>
      <c r="D131" s="17">
        <v>2</v>
      </c>
      <c r="E131" s="17">
        <v>0</v>
      </c>
      <c r="F131" s="24"/>
      <c r="G131" s="22" t="s">
        <v>386</v>
      </c>
      <c r="H131" s="69">
        <v>904871.33</v>
      </c>
      <c r="I131" s="12">
        <v>206461.73</v>
      </c>
      <c r="J131" s="12">
        <v>535412.78</v>
      </c>
      <c r="K131" s="12">
        <v>220413.15</v>
      </c>
      <c r="L131" s="12">
        <v>206200.82</v>
      </c>
      <c r="M131" s="12">
        <v>42308</v>
      </c>
      <c r="N131" s="12">
        <v>48</v>
      </c>
      <c r="O131" s="12">
        <v>3595</v>
      </c>
      <c r="P131" s="12">
        <v>0</v>
      </c>
      <c r="Q131" s="12">
        <v>0</v>
      </c>
      <c r="R131" s="12">
        <v>823.56</v>
      </c>
      <c r="S131" s="12">
        <v>21925.15</v>
      </c>
      <c r="T131" s="12">
        <v>20649.14</v>
      </c>
      <c r="U131" s="69">
        <v>19449.96</v>
      </c>
      <c r="V131" s="12">
        <v>28816.1</v>
      </c>
      <c r="W131" s="43">
        <v>6423.86</v>
      </c>
      <c r="X131" s="72">
        <v>134180.72</v>
      </c>
    </row>
    <row r="132" spans="1:24" ht="12.75">
      <c r="A132" s="254">
        <v>2</v>
      </c>
      <c r="B132" s="255">
        <v>3</v>
      </c>
      <c r="C132" s="255">
        <v>5</v>
      </c>
      <c r="D132" s="17">
        <v>2</v>
      </c>
      <c r="E132" s="17">
        <v>0</v>
      </c>
      <c r="F132" s="24"/>
      <c r="G132" s="22" t="s">
        <v>387</v>
      </c>
      <c r="H132" s="69">
        <v>595470.82</v>
      </c>
      <c r="I132" s="12">
        <v>112144.51</v>
      </c>
      <c r="J132" s="12">
        <v>244184</v>
      </c>
      <c r="K132" s="12">
        <v>112741.95</v>
      </c>
      <c r="L132" s="12">
        <v>99057.06</v>
      </c>
      <c r="M132" s="12">
        <v>2228</v>
      </c>
      <c r="N132" s="12">
        <v>200</v>
      </c>
      <c r="O132" s="12">
        <v>1029</v>
      </c>
      <c r="P132" s="12">
        <v>0</v>
      </c>
      <c r="Q132" s="12">
        <v>0</v>
      </c>
      <c r="R132" s="12">
        <v>59.37</v>
      </c>
      <c r="S132" s="12">
        <v>9432.89</v>
      </c>
      <c r="T132" s="12">
        <v>14757</v>
      </c>
      <c r="U132" s="69">
        <v>4678.73</v>
      </c>
      <c r="V132" s="12">
        <v>19195.74</v>
      </c>
      <c r="W132" s="43">
        <v>5113</v>
      </c>
      <c r="X132" s="72">
        <v>219946.57</v>
      </c>
    </row>
    <row r="133" spans="1:24" ht="12.75">
      <c r="A133" s="254">
        <v>2</v>
      </c>
      <c r="B133" s="255">
        <v>26</v>
      </c>
      <c r="C133" s="255">
        <v>3</v>
      </c>
      <c r="D133" s="17">
        <v>2</v>
      </c>
      <c r="E133" s="17">
        <v>0</v>
      </c>
      <c r="F133" s="24"/>
      <c r="G133" s="22" t="s">
        <v>388</v>
      </c>
      <c r="H133" s="69">
        <v>920666.83</v>
      </c>
      <c r="I133" s="12">
        <v>254412.33</v>
      </c>
      <c r="J133" s="12">
        <v>609081.02</v>
      </c>
      <c r="K133" s="12">
        <v>214684.4</v>
      </c>
      <c r="L133" s="12">
        <v>199837.23</v>
      </c>
      <c r="M133" s="12">
        <v>22430.34</v>
      </c>
      <c r="N133" s="12">
        <v>801</v>
      </c>
      <c r="O133" s="12">
        <v>1003</v>
      </c>
      <c r="P133" s="12">
        <v>0</v>
      </c>
      <c r="Q133" s="12">
        <v>1021.31</v>
      </c>
      <c r="R133" s="12">
        <v>2266.97</v>
      </c>
      <c r="S133" s="12">
        <v>23830.86</v>
      </c>
      <c r="T133" s="12">
        <v>14394.69</v>
      </c>
      <c r="U133" s="69">
        <v>128811.22</v>
      </c>
      <c r="V133" s="12">
        <v>32451.89</v>
      </c>
      <c r="W133" s="43">
        <v>1164.5</v>
      </c>
      <c r="X133" s="72">
        <v>24721.59</v>
      </c>
    </row>
    <row r="134" spans="1:24" ht="12.75">
      <c r="A134" s="254">
        <v>2</v>
      </c>
      <c r="B134" s="255">
        <v>10</v>
      </c>
      <c r="C134" s="255">
        <v>6</v>
      </c>
      <c r="D134" s="17">
        <v>2</v>
      </c>
      <c r="E134" s="17">
        <v>0</v>
      </c>
      <c r="F134" s="24"/>
      <c r="G134" s="22" t="s">
        <v>389</v>
      </c>
      <c r="H134" s="69">
        <v>700103.05</v>
      </c>
      <c r="I134" s="12">
        <v>96445.79</v>
      </c>
      <c r="J134" s="12">
        <v>543483.44</v>
      </c>
      <c r="K134" s="12">
        <v>277279.54</v>
      </c>
      <c r="L134" s="12">
        <v>73194.76</v>
      </c>
      <c r="M134" s="12">
        <v>1510</v>
      </c>
      <c r="N134" s="12">
        <v>0</v>
      </c>
      <c r="O134" s="12">
        <v>900</v>
      </c>
      <c r="P134" s="12">
        <v>0</v>
      </c>
      <c r="Q134" s="12">
        <v>97692.45</v>
      </c>
      <c r="R134" s="12">
        <v>1806</v>
      </c>
      <c r="S134" s="12">
        <v>14624.1</v>
      </c>
      <c r="T134" s="12">
        <v>4385</v>
      </c>
      <c r="U134" s="69">
        <v>72091.59</v>
      </c>
      <c r="V134" s="12">
        <v>7430.74</v>
      </c>
      <c r="W134" s="43">
        <v>1903.58</v>
      </c>
      <c r="X134" s="72">
        <v>52743.08</v>
      </c>
    </row>
    <row r="135" spans="1:24" ht="12.75">
      <c r="A135" s="254">
        <v>2</v>
      </c>
      <c r="B135" s="255">
        <v>6</v>
      </c>
      <c r="C135" s="255">
        <v>8</v>
      </c>
      <c r="D135" s="17">
        <v>2</v>
      </c>
      <c r="E135" s="17">
        <v>0</v>
      </c>
      <c r="F135" s="24"/>
      <c r="G135" s="22" t="s">
        <v>390</v>
      </c>
      <c r="H135" s="69">
        <v>2364606.05</v>
      </c>
      <c r="I135" s="12">
        <v>635387.91</v>
      </c>
      <c r="J135" s="12">
        <v>1573064.36</v>
      </c>
      <c r="K135" s="12">
        <v>943441.53</v>
      </c>
      <c r="L135" s="12">
        <v>24207.39</v>
      </c>
      <c r="M135" s="12">
        <v>25097</v>
      </c>
      <c r="N135" s="12">
        <v>3306.96</v>
      </c>
      <c r="O135" s="12">
        <v>6099</v>
      </c>
      <c r="P135" s="12">
        <v>0</v>
      </c>
      <c r="Q135" s="12">
        <v>0</v>
      </c>
      <c r="R135" s="12">
        <v>38731.35</v>
      </c>
      <c r="S135" s="12">
        <v>63352.77</v>
      </c>
      <c r="T135" s="12">
        <v>65168.86</v>
      </c>
      <c r="U135" s="69">
        <v>403659.5</v>
      </c>
      <c r="V135" s="12">
        <v>39792.77</v>
      </c>
      <c r="W135" s="43">
        <v>24604.43</v>
      </c>
      <c r="X135" s="72">
        <v>116361.01</v>
      </c>
    </row>
    <row r="136" spans="1:24" ht="12.75">
      <c r="A136" s="254">
        <v>2</v>
      </c>
      <c r="B136" s="255">
        <v>17</v>
      </c>
      <c r="C136" s="255">
        <v>3</v>
      </c>
      <c r="D136" s="17">
        <v>2</v>
      </c>
      <c r="E136" s="17">
        <v>0</v>
      </c>
      <c r="F136" s="24"/>
      <c r="G136" s="22" t="s">
        <v>391</v>
      </c>
      <c r="H136" s="69">
        <v>886931.96</v>
      </c>
      <c r="I136" s="12">
        <v>252015.91</v>
      </c>
      <c r="J136" s="12">
        <v>566400.02</v>
      </c>
      <c r="K136" s="12">
        <v>245652.25</v>
      </c>
      <c r="L136" s="12">
        <v>230358.43</v>
      </c>
      <c r="M136" s="12">
        <v>22041.2</v>
      </c>
      <c r="N136" s="12">
        <v>2746.59</v>
      </c>
      <c r="O136" s="12">
        <v>3104</v>
      </c>
      <c r="P136" s="12">
        <v>0</v>
      </c>
      <c r="Q136" s="12">
        <v>6.6</v>
      </c>
      <c r="R136" s="12">
        <v>4890</v>
      </c>
      <c r="S136" s="12">
        <v>29537.6</v>
      </c>
      <c r="T136" s="12">
        <v>12913</v>
      </c>
      <c r="U136" s="69">
        <v>15150.35</v>
      </c>
      <c r="V136" s="12">
        <v>46951.9</v>
      </c>
      <c r="W136" s="43">
        <v>45480.5</v>
      </c>
      <c r="X136" s="72">
        <v>21564.13</v>
      </c>
    </row>
    <row r="137" spans="1:24" ht="12.75">
      <c r="A137" s="254">
        <v>2</v>
      </c>
      <c r="B137" s="255">
        <v>16</v>
      </c>
      <c r="C137" s="255">
        <v>6</v>
      </c>
      <c r="D137" s="17">
        <v>2</v>
      </c>
      <c r="E137" s="17">
        <v>0</v>
      </c>
      <c r="F137" s="24"/>
      <c r="G137" s="22" t="s">
        <v>392</v>
      </c>
      <c r="H137" s="69">
        <v>2025325.62</v>
      </c>
      <c r="I137" s="12">
        <v>467352.28</v>
      </c>
      <c r="J137" s="12">
        <v>1508342.79</v>
      </c>
      <c r="K137" s="12">
        <v>494792.4</v>
      </c>
      <c r="L137" s="12">
        <v>49592.7</v>
      </c>
      <c r="M137" s="12">
        <v>254874</v>
      </c>
      <c r="N137" s="12">
        <v>2495</v>
      </c>
      <c r="O137" s="12">
        <v>4258</v>
      </c>
      <c r="P137" s="12">
        <v>0</v>
      </c>
      <c r="Q137" s="12">
        <v>596957.29</v>
      </c>
      <c r="R137" s="12">
        <v>1497.45</v>
      </c>
      <c r="S137" s="12">
        <v>23794.15</v>
      </c>
      <c r="T137" s="12">
        <v>38244.82</v>
      </c>
      <c r="U137" s="69">
        <v>41836.98</v>
      </c>
      <c r="V137" s="12">
        <v>16236.66</v>
      </c>
      <c r="W137" s="43">
        <v>0</v>
      </c>
      <c r="X137" s="72">
        <v>33393.89</v>
      </c>
    </row>
    <row r="138" spans="1:24" ht="12.75">
      <c r="A138" s="254">
        <v>2</v>
      </c>
      <c r="B138" s="255">
        <v>11</v>
      </c>
      <c r="C138" s="255">
        <v>3</v>
      </c>
      <c r="D138" s="17">
        <v>2</v>
      </c>
      <c r="E138" s="17">
        <v>0</v>
      </c>
      <c r="F138" s="24"/>
      <c r="G138" s="22" t="s">
        <v>393</v>
      </c>
      <c r="H138" s="69">
        <v>7138386.25</v>
      </c>
      <c r="I138" s="12">
        <v>2156790.77</v>
      </c>
      <c r="J138" s="12">
        <v>4525377.82</v>
      </c>
      <c r="K138" s="12">
        <v>4104736.57</v>
      </c>
      <c r="L138" s="12">
        <v>161738.11</v>
      </c>
      <c r="M138" s="12">
        <v>64809.7</v>
      </c>
      <c r="N138" s="12">
        <v>1175.83</v>
      </c>
      <c r="O138" s="12">
        <v>5546</v>
      </c>
      <c r="P138" s="12">
        <v>0</v>
      </c>
      <c r="Q138" s="12">
        <v>14950</v>
      </c>
      <c r="R138" s="12">
        <v>19816.24</v>
      </c>
      <c r="S138" s="12">
        <v>40778.47</v>
      </c>
      <c r="T138" s="12">
        <v>26464.3</v>
      </c>
      <c r="U138" s="69">
        <v>85362.6</v>
      </c>
      <c r="V138" s="12">
        <v>180368.31</v>
      </c>
      <c r="W138" s="43">
        <v>142440.25</v>
      </c>
      <c r="X138" s="72">
        <v>275849.35</v>
      </c>
    </row>
    <row r="139" spans="1:24" ht="12.75">
      <c r="A139" s="254">
        <v>2</v>
      </c>
      <c r="B139" s="255">
        <v>9</v>
      </c>
      <c r="C139" s="255">
        <v>8</v>
      </c>
      <c r="D139" s="17">
        <v>2</v>
      </c>
      <c r="E139" s="17">
        <v>0</v>
      </c>
      <c r="F139" s="24"/>
      <c r="G139" s="22" t="s">
        <v>394</v>
      </c>
      <c r="H139" s="69">
        <v>636105.79</v>
      </c>
      <c r="I139" s="12">
        <v>143311.13</v>
      </c>
      <c r="J139" s="12">
        <v>445834.59</v>
      </c>
      <c r="K139" s="12">
        <v>227634.01</v>
      </c>
      <c r="L139" s="12">
        <v>181798.49</v>
      </c>
      <c r="M139" s="12">
        <v>1500</v>
      </c>
      <c r="N139" s="12">
        <v>1220</v>
      </c>
      <c r="O139" s="12">
        <v>901</v>
      </c>
      <c r="P139" s="12">
        <v>0</v>
      </c>
      <c r="Q139" s="12">
        <v>0</v>
      </c>
      <c r="R139" s="12">
        <v>128.87</v>
      </c>
      <c r="S139" s="12">
        <v>20468.28</v>
      </c>
      <c r="T139" s="12">
        <v>8420</v>
      </c>
      <c r="U139" s="69">
        <v>3763.94</v>
      </c>
      <c r="V139" s="12">
        <v>20143.95</v>
      </c>
      <c r="W139" s="43">
        <v>8050</v>
      </c>
      <c r="X139" s="72">
        <v>26816.12</v>
      </c>
    </row>
    <row r="140" spans="1:24" ht="12.75">
      <c r="A140" s="254">
        <v>2</v>
      </c>
      <c r="B140" s="255">
        <v>10</v>
      </c>
      <c r="C140" s="255">
        <v>7</v>
      </c>
      <c r="D140" s="17">
        <v>2</v>
      </c>
      <c r="E140" s="17">
        <v>0</v>
      </c>
      <c r="F140" s="24"/>
      <c r="G140" s="22" t="s">
        <v>395</v>
      </c>
      <c r="H140" s="69">
        <v>1617440.11</v>
      </c>
      <c r="I140" s="12">
        <v>351152.96</v>
      </c>
      <c r="J140" s="12">
        <v>769716.77</v>
      </c>
      <c r="K140" s="12">
        <v>557956.42</v>
      </c>
      <c r="L140" s="12">
        <v>111491.65</v>
      </c>
      <c r="M140" s="12">
        <v>27557.3</v>
      </c>
      <c r="N140" s="12">
        <v>1433</v>
      </c>
      <c r="O140" s="12">
        <v>3572</v>
      </c>
      <c r="P140" s="12">
        <v>0</v>
      </c>
      <c r="Q140" s="12">
        <v>0</v>
      </c>
      <c r="R140" s="12">
        <v>91.97</v>
      </c>
      <c r="S140" s="12">
        <v>13356.19</v>
      </c>
      <c r="T140" s="12">
        <v>22279.6</v>
      </c>
      <c r="U140" s="69">
        <v>31978.64</v>
      </c>
      <c r="V140" s="12">
        <v>28608.43</v>
      </c>
      <c r="W140" s="43">
        <v>4938.32</v>
      </c>
      <c r="X140" s="72">
        <v>467961.95</v>
      </c>
    </row>
    <row r="141" spans="1:24" ht="12.75">
      <c r="A141" s="254">
        <v>2</v>
      </c>
      <c r="B141" s="255">
        <v>6</v>
      </c>
      <c r="C141" s="255">
        <v>9</v>
      </c>
      <c r="D141" s="17">
        <v>2</v>
      </c>
      <c r="E141" s="17">
        <v>0</v>
      </c>
      <c r="F141" s="24"/>
      <c r="G141" s="22" t="s">
        <v>396</v>
      </c>
      <c r="H141" s="69">
        <v>1003688.68</v>
      </c>
      <c r="I141" s="12">
        <v>313055.76</v>
      </c>
      <c r="J141" s="12">
        <v>630715.54</v>
      </c>
      <c r="K141" s="12">
        <v>443152.1</v>
      </c>
      <c r="L141" s="12">
        <v>51279.07</v>
      </c>
      <c r="M141" s="12">
        <v>28687.7</v>
      </c>
      <c r="N141" s="12">
        <v>856</v>
      </c>
      <c r="O141" s="12">
        <v>3895</v>
      </c>
      <c r="P141" s="12">
        <v>0</v>
      </c>
      <c r="Q141" s="12">
        <v>0</v>
      </c>
      <c r="R141" s="12">
        <v>1804.02</v>
      </c>
      <c r="S141" s="12">
        <v>26925.58</v>
      </c>
      <c r="T141" s="12">
        <v>49297.99</v>
      </c>
      <c r="U141" s="69">
        <v>24818.08</v>
      </c>
      <c r="V141" s="12">
        <v>7823.99</v>
      </c>
      <c r="W141" s="43">
        <v>4330.54</v>
      </c>
      <c r="X141" s="72">
        <v>52093.39</v>
      </c>
    </row>
    <row r="142" spans="1:24" ht="12.75">
      <c r="A142" s="254">
        <v>2</v>
      </c>
      <c r="B142" s="255">
        <v>21</v>
      </c>
      <c r="C142" s="255">
        <v>7</v>
      </c>
      <c r="D142" s="17">
        <v>2</v>
      </c>
      <c r="E142" s="17">
        <v>0</v>
      </c>
      <c r="F142" s="24"/>
      <c r="G142" s="22" t="s">
        <v>397</v>
      </c>
      <c r="H142" s="69">
        <v>1047336.94</v>
      </c>
      <c r="I142" s="12">
        <v>394945.01</v>
      </c>
      <c r="J142" s="12">
        <v>468287.08</v>
      </c>
      <c r="K142" s="12">
        <v>344388.5</v>
      </c>
      <c r="L142" s="12">
        <v>35483.2</v>
      </c>
      <c r="M142" s="12">
        <v>28803.2</v>
      </c>
      <c r="N142" s="12">
        <v>336</v>
      </c>
      <c r="O142" s="12">
        <v>1134</v>
      </c>
      <c r="P142" s="12">
        <v>0</v>
      </c>
      <c r="Q142" s="12">
        <v>0</v>
      </c>
      <c r="R142" s="12">
        <v>166.2</v>
      </c>
      <c r="S142" s="12">
        <v>15770.73</v>
      </c>
      <c r="T142" s="12">
        <v>27708.3</v>
      </c>
      <c r="U142" s="69">
        <v>14496.95</v>
      </c>
      <c r="V142" s="12">
        <v>124290.33</v>
      </c>
      <c r="W142" s="43">
        <v>30860</v>
      </c>
      <c r="X142" s="72">
        <v>59814.52</v>
      </c>
    </row>
    <row r="143" spans="1:24" ht="12.75">
      <c r="A143" s="254">
        <v>2</v>
      </c>
      <c r="B143" s="255">
        <v>24</v>
      </c>
      <c r="C143" s="255">
        <v>4</v>
      </c>
      <c r="D143" s="17">
        <v>2</v>
      </c>
      <c r="E143" s="17">
        <v>0</v>
      </c>
      <c r="F143" s="24"/>
      <c r="G143" s="22" t="s">
        <v>398</v>
      </c>
      <c r="H143" s="69">
        <v>1441705.96</v>
      </c>
      <c r="I143" s="12">
        <v>341884.5</v>
      </c>
      <c r="J143" s="12">
        <v>634881.29</v>
      </c>
      <c r="K143" s="12">
        <v>318263.65</v>
      </c>
      <c r="L143" s="12">
        <v>152006.43</v>
      </c>
      <c r="M143" s="12">
        <v>68663.77</v>
      </c>
      <c r="N143" s="12">
        <v>664</v>
      </c>
      <c r="O143" s="12">
        <v>1957</v>
      </c>
      <c r="P143" s="12">
        <v>0</v>
      </c>
      <c r="Q143" s="12">
        <v>0</v>
      </c>
      <c r="R143" s="12">
        <v>20106.55</v>
      </c>
      <c r="S143" s="12">
        <v>34016.68</v>
      </c>
      <c r="T143" s="12">
        <v>21790.28</v>
      </c>
      <c r="U143" s="69">
        <v>17412.93</v>
      </c>
      <c r="V143" s="12">
        <v>29218.36</v>
      </c>
      <c r="W143" s="43">
        <v>8833.5</v>
      </c>
      <c r="X143" s="72">
        <v>435721.81</v>
      </c>
    </row>
    <row r="144" spans="1:24" ht="12.75">
      <c r="A144" s="254">
        <v>2</v>
      </c>
      <c r="B144" s="255">
        <v>25</v>
      </c>
      <c r="C144" s="255">
        <v>5</v>
      </c>
      <c r="D144" s="17">
        <v>2</v>
      </c>
      <c r="E144" s="17">
        <v>0</v>
      </c>
      <c r="F144" s="24"/>
      <c r="G144" s="22" t="s">
        <v>399</v>
      </c>
      <c r="H144" s="69">
        <v>2240922.52</v>
      </c>
      <c r="I144" s="12">
        <v>565473.56</v>
      </c>
      <c r="J144" s="12">
        <v>1594697.24</v>
      </c>
      <c r="K144" s="12">
        <v>1113026.46</v>
      </c>
      <c r="L144" s="12">
        <v>189801.71</v>
      </c>
      <c r="M144" s="12">
        <v>19914.6</v>
      </c>
      <c r="N144" s="12">
        <v>763</v>
      </c>
      <c r="O144" s="12">
        <v>4100.5</v>
      </c>
      <c r="P144" s="12">
        <v>0</v>
      </c>
      <c r="Q144" s="12">
        <v>187492.8</v>
      </c>
      <c r="R144" s="12">
        <v>9314.72</v>
      </c>
      <c r="S144" s="12">
        <v>25895.2</v>
      </c>
      <c r="T144" s="12">
        <v>18851.41</v>
      </c>
      <c r="U144" s="69">
        <v>25536.84</v>
      </c>
      <c r="V144" s="12">
        <v>6748.22</v>
      </c>
      <c r="W144" s="43">
        <v>6318.22</v>
      </c>
      <c r="X144" s="72">
        <v>74003.5</v>
      </c>
    </row>
    <row r="145" spans="1:24" ht="12.75">
      <c r="A145" s="254">
        <v>2</v>
      </c>
      <c r="B145" s="255">
        <v>19</v>
      </c>
      <c r="C145" s="255">
        <v>7</v>
      </c>
      <c r="D145" s="17">
        <v>2</v>
      </c>
      <c r="E145" s="17">
        <v>0</v>
      </c>
      <c r="F145" s="24"/>
      <c r="G145" s="22" t="s">
        <v>337</v>
      </c>
      <c r="H145" s="69">
        <v>5362502.4</v>
      </c>
      <c r="I145" s="12">
        <v>1608683.99</v>
      </c>
      <c r="J145" s="12">
        <v>3359154.31</v>
      </c>
      <c r="K145" s="12">
        <v>1678682.16</v>
      </c>
      <c r="L145" s="12">
        <v>431733.82</v>
      </c>
      <c r="M145" s="12">
        <v>158425.35</v>
      </c>
      <c r="N145" s="12">
        <v>15946.7</v>
      </c>
      <c r="O145" s="12">
        <v>7547</v>
      </c>
      <c r="P145" s="12">
        <v>0</v>
      </c>
      <c r="Q145" s="12">
        <v>11970.1</v>
      </c>
      <c r="R145" s="12">
        <v>36463.56</v>
      </c>
      <c r="S145" s="12">
        <v>78050.97</v>
      </c>
      <c r="T145" s="12">
        <v>98400.33</v>
      </c>
      <c r="U145" s="69">
        <v>841934.32</v>
      </c>
      <c r="V145" s="12">
        <v>249147.93</v>
      </c>
      <c r="W145" s="43">
        <v>151120.62</v>
      </c>
      <c r="X145" s="72">
        <v>145516.17</v>
      </c>
    </row>
    <row r="146" spans="1:24" ht="12.75">
      <c r="A146" s="254">
        <v>2</v>
      </c>
      <c r="B146" s="255">
        <v>18</v>
      </c>
      <c r="C146" s="255">
        <v>5</v>
      </c>
      <c r="D146" s="17">
        <v>2</v>
      </c>
      <c r="E146" s="17">
        <v>0</v>
      </c>
      <c r="F146" s="24"/>
      <c r="G146" s="22" t="s">
        <v>400</v>
      </c>
      <c r="H146" s="69">
        <v>1549037.11</v>
      </c>
      <c r="I146" s="12">
        <v>291355.19</v>
      </c>
      <c r="J146" s="12">
        <v>892534.45</v>
      </c>
      <c r="K146" s="12">
        <v>326014.16</v>
      </c>
      <c r="L146" s="12">
        <v>404206.16</v>
      </c>
      <c r="M146" s="12">
        <v>92172</v>
      </c>
      <c r="N146" s="12">
        <v>5551</v>
      </c>
      <c r="O146" s="12">
        <v>4154</v>
      </c>
      <c r="P146" s="12">
        <v>0</v>
      </c>
      <c r="Q146" s="12">
        <v>0</v>
      </c>
      <c r="R146" s="12">
        <v>1771</v>
      </c>
      <c r="S146" s="12">
        <v>29093.16</v>
      </c>
      <c r="T146" s="12">
        <v>10692.18</v>
      </c>
      <c r="U146" s="69">
        <v>18880.79</v>
      </c>
      <c r="V146" s="12">
        <v>187782.07</v>
      </c>
      <c r="W146" s="43">
        <v>141025.99</v>
      </c>
      <c r="X146" s="72">
        <v>177365.4</v>
      </c>
    </row>
    <row r="147" spans="1:24" ht="12.75">
      <c r="A147" s="254">
        <v>2</v>
      </c>
      <c r="B147" s="255">
        <v>21</v>
      </c>
      <c r="C147" s="255">
        <v>8</v>
      </c>
      <c r="D147" s="17">
        <v>2</v>
      </c>
      <c r="E147" s="17">
        <v>0</v>
      </c>
      <c r="F147" s="24"/>
      <c r="G147" s="22" t="s">
        <v>401</v>
      </c>
      <c r="H147" s="69">
        <v>1675604.9</v>
      </c>
      <c r="I147" s="12">
        <v>429887.37</v>
      </c>
      <c r="J147" s="12">
        <v>810436.23</v>
      </c>
      <c r="K147" s="12">
        <v>581689.09</v>
      </c>
      <c r="L147" s="12">
        <v>34038.89</v>
      </c>
      <c r="M147" s="12">
        <v>21267.78</v>
      </c>
      <c r="N147" s="12">
        <v>289</v>
      </c>
      <c r="O147" s="12">
        <v>2151</v>
      </c>
      <c r="P147" s="12">
        <v>0</v>
      </c>
      <c r="Q147" s="12">
        <v>0</v>
      </c>
      <c r="R147" s="12">
        <v>9639.56</v>
      </c>
      <c r="S147" s="12">
        <v>43412.11</v>
      </c>
      <c r="T147" s="12">
        <v>55491.06</v>
      </c>
      <c r="U147" s="69">
        <v>62457.74</v>
      </c>
      <c r="V147" s="12">
        <v>410181.62</v>
      </c>
      <c r="W147" s="43">
        <v>153579.26</v>
      </c>
      <c r="X147" s="72">
        <v>25099.68</v>
      </c>
    </row>
    <row r="148" spans="1:24" ht="12.75">
      <c r="A148" s="254">
        <v>2</v>
      </c>
      <c r="B148" s="255">
        <v>1</v>
      </c>
      <c r="C148" s="255">
        <v>6</v>
      </c>
      <c r="D148" s="17">
        <v>2</v>
      </c>
      <c r="E148" s="17">
        <v>0</v>
      </c>
      <c r="F148" s="24"/>
      <c r="G148" s="22" t="s">
        <v>402</v>
      </c>
      <c r="H148" s="69">
        <v>2989291.86</v>
      </c>
      <c r="I148" s="12">
        <v>549286.12</v>
      </c>
      <c r="J148" s="12">
        <v>2389409.87</v>
      </c>
      <c r="K148" s="12">
        <v>1891366.42</v>
      </c>
      <c r="L148" s="12">
        <v>204868.45</v>
      </c>
      <c r="M148" s="12">
        <v>117445</v>
      </c>
      <c r="N148" s="12">
        <v>525</v>
      </c>
      <c r="O148" s="12">
        <v>5633</v>
      </c>
      <c r="P148" s="12">
        <v>0</v>
      </c>
      <c r="Q148" s="12">
        <v>35272.8</v>
      </c>
      <c r="R148" s="12">
        <v>3079.52</v>
      </c>
      <c r="S148" s="12">
        <v>47281.37</v>
      </c>
      <c r="T148" s="12">
        <v>49294</v>
      </c>
      <c r="U148" s="69">
        <v>34644.31</v>
      </c>
      <c r="V148" s="12">
        <v>17057.97</v>
      </c>
      <c r="W148" s="43">
        <v>5527.2</v>
      </c>
      <c r="X148" s="72">
        <v>33537.9</v>
      </c>
    </row>
    <row r="149" spans="1:24" ht="12.75">
      <c r="A149" s="254">
        <v>2</v>
      </c>
      <c r="B149" s="255">
        <v>5</v>
      </c>
      <c r="C149" s="255">
        <v>6</v>
      </c>
      <c r="D149" s="17">
        <v>2</v>
      </c>
      <c r="E149" s="17">
        <v>0</v>
      </c>
      <c r="F149" s="24"/>
      <c r="G149" s="22" t="s">
        <v>403</v>
      </c>
      <c r="H149" s="69">
        <v>872902.41</v>
      </c>
      <c r="I149" s="12">
        <v>237892.31</v>
      </c>
      <c r="J149" s="12">
        <v>563766.02</v>
      </c>
      <c r="K149" s="12">
        <v>207946.17</v>
      </c>
      <c r="L149" s="12">
        <v>254051.15</v>
      </c>
      <c r="M149" s="12">
        <v>34510</v>
      </c>
      <c r="N149" s="12">
        <v>684</v>
      </c>
      <c r="O149" s="12">
        <v>2870</v>
      </c>
      <c r="P149" s="12">
        <v>0</v>
      </c>
      <c r="Q149" s="12">
        <v>5841</v>
      </c>
      <c r="R149" s="12">
        <v>1424.54</v>
      </c>
      <c r="S149" s="12">
        <v>23847.65</v>
      </c>
      <c r="T149" s="12">
        <v>25125.92</v>
      </c>
      <c r="U149" s="69">
        <v>7465.59</v>
      </c>
      <c r="V149" s="12">
        <v>33172.48</v>
      </c>
      <c r="W149" s="43">
        <v>4757</v>
      </c>
      <c r="X149" s="72">
        <v>38071.6</v>
      </c>
    </row>
    <row r="150" spans="1:24" ht="12.75">
      <c r="A150" s="254">
        <v>2</v>
      </c>
      <c r="B150" s="255">
        <v>22</v>
      </c>
      <c r="C150" s="255">
        <v>2</v>
      </c>
      <c r="D150" s="17">
        <v>2</v>
      </c>
      <c r="E150" s="17">
        <v>0</v>
      </c>
      <c r="F150" s="24"/>
      <c r="G150" s="22" t="s">
        <v>404</v>
      </c>
      <c r="H150" s="69">
        <v>1695159.31</v>
      </c>
      <c r="I150" s="12">
        <v>558878.69</v>
      </c>
      <c r="J150" s="12">
        <v>857828.53</v>
      </c>
      <c r="K150" s="12">
        <v>384719.61</v>
      </c>
      <c r="L150" s="12">
        <v>258630.64</v>
      </c>
      <c r="M150" s="12">
        <v>71612.2</v>
      </c>
      <c r="N150" s="12">
        <v>1371</v>
      </c>
      <c r="O150" s="12">
        <v>6939</v>
      </c>
      <c r="P150" s="12">
        <v>0</v>
      </c>
      <c r="Q150" s="12">
        <v>0</v>
      </c>
      <c r="R150" s="12">
        <v>5830.58</v>
      </c>
      <c r="S150" s="12">
        <v>57889.83</v>
      </c>
      <c r="T150" s="12">
        <v>20694.6</v>
      </c>
      <c r="U150" s="69">
        <v>50141.07</v>
      </c>
      <c r="V150" s="12">
        <v>76516.68</v>
      </c>
      <c r="W150" s="43">
        <v>36226.18</v>
      </c>
      <c r="X150" s="72">
        <v>201935.41</v>
      </c>
    </row>
    <row r="151" spans="1:24" ht="12.75">
      <c r="A151" s="254">
        <v>2</v>
      </c>
      <c r="B151" s="255">
        <v>20</v>
      </c>
      <c r="C151" s="255">
        <v>4</v>
      </c>
      <c r="D151" s="17">
        <v>2</v>
      </c>
      <c r="E151" s="17">
        <v>0</v>
      </c>
      <c r="F151" s="24"/>
      <c r="G151" s="22" t="s">
        <v>405</v>
      </c>
      <c r="H151" s="69">
        <v>3367726.98</v>
      </c>
      <c r="I151" s="12">
        <v>1104735.49</v>
      </c>
      <c r="J151" s="12">
        <v>2128442.87</v>
      </c>
      <c r="K151" s="12">
        <v>1429304.19</v>
      </c>
      <c r="L151" s="12">
        <v>301331.67</v>
      </c>
      <c r="M151" s="12">
        <v>58504.63</v>
      </c>
      <c r="N151" s="12">
        <v>-0.01</v>
      </c>
      <c r="O151" s="12">
        <v>12200</v>
      </c>
      <c r="P151" s="12">
        <v>0</v>
      </c>
      <c r="Q151" s="12">
        <v>5700</v>
      </c>
      <c r="R151" s="12">
        <v>34538.71</v>
      </c>
      <c r="S151" s="12">
        <v>70012.88</v>
      </c>
      <c r="T151" s="12">
        <v>181028.73</v>
      </c>
      <c r="U151" s="69">
        <v>35822.07</v>
      </c>
      <c r="V151" s="12">
        <v>27797.14</v>
      </c>
      <c r="W151" s="43">
        <v>0</v>
      </c>
      <c r="X151" s="72">
        <v>106751.48</v>
      </c>
    </row>
    <row r="152" spans="1:24" ht="12.75">
      <c r="A152" s="254">
        <v>2</v>
      </c>
      <c r="B152" s="255">
        <v>26</v>
      </c>
      <c r="C152" s="255">
        <v>5</v>
      </c>
      <c r="D152" s="17">
        <v>2</v>
      </c>
      <c r="E152" s="17">
        <v>0</v>
      </c>
      <c r="F152" s="24"/>
      <c r="G152" s="22" t="s">
        <v>406</v>
      </c>
      <c r="H152" s="69">
        <v>1209770.88</v>
      </c>
      <c r="I152" s="12">
        <v>307188.35</v>
      </c>
      <c r="J152" s="12">
        <v>853282.95</v>
      </c>
      <c r="K152" s="12">
        <v>400714.1</v>
      </c>
      <c r="L152" s="12">
        <v>319579.23</v>
      </c>
      <c r="M152" s="12">
        <v>26144.2</v>
      </c>
      <c r="N152" s="12">
        <v>3539.7</v>
      </c>
      <c r="O152" s="12">
        <v>2985</v>
      </c>
      <c r="P152" s="12">
        <v>0</v>
      </c>
      <c r="Q152" s="12">
        <v>36363</v>
      </c>
      <c r="R152" s="12">
        <v>4927.93</v>
      </c>
      <c r="S152" s="12">
        <v>30906.96</v>
      </c>
      <c r="T152" s="12">
        <v>17630.97</v>
      </c>
      <c r="U152" s="69">
        <v>10491.86</v>
      </c>
      <c r="V152" s="12">
        <v>6553.67</v>
      </c>
      <c r="W152" s="43">
        <v>3156.05</v>
      </c>
      <c r="X152" s="72">
        <v>42745.91</v>
      </c>
    </row>
    <row r="153" spans="1:24" ht="12.75">
      <c r="A153" s="254">
        <v>2</v>
      </c>
      <c r="B153" s="255">
        <v>20</v>
      </c>
      <c r="C153" s="255">
        <v>5</v>
      </c>
      <c r="D153" s="17">
        <v>2</v>
      </c>
      <c r="E153" s="17">
        <v>0</v>
      </c>
      <c r="F153" s="24"/>
      <c r="G153" s="22" t="s">
        <v>407</v>
      </c>
      <c r="H153" s="69">
        <v>1481644.17</v>
      </c>
      <c r="I153" s="12">
        <v>443225.1</v>
      </c>
      <c r="J153" s="12">
        <v>804385.2</v>
      </c>
      <c r="K153" s="12">
        <v>453289.17</v>
      </c>
      <c r="L153" s="12">
        <v>135453.24</v>
      </c>
      <c r="M153" s="12">
        <v>47675</v>
      </c>
      <c r="N153" s="12">
        <v>0</v>
      </c>
      <c r="O153" s="12">
        <v>3244</v>
      </c>
      <c r="P153" s="12">
        <v>0</v>
      </c>
      <c r="Q153" s="12">
        <v>3788.6</v>
      </c>
      <c r="R153" s="12">
        <v>375.96</v>
      </c>
      <c r="S153" s="12">
        <v>39134</v>
      </c>
      <c r="T153" s="12">
        <v>28474</v>
      </c>
      <c r="U153" s="69">
        <v>92951.23</v>
      </c>
      <c r="V153" s="12">
        <v>93933.18</v>
      </c>
      <c r="W153" s="43">
        <v>78048.52</v>
      </c>
      <c r="X153" s="72">
        <v>140100.69</v>
      </c>
    </row>
    <row r="154" spans="1:24" ht="12.75">
      <c r="A154" s="254">
        <v>2</v>
      </c>
      <c r="B154" s="255">
        <v>25</v>
      </c>
      <c r="C154" s="255">
        <v>7</v>
      </c>
      <c r="D154" s="17">
        <v>2</v>
      </c>
      <c r="E154" s="17">
        <v>0</v>
      </c>
      <c r="F154" s="24"/>
      <c r="G154" s="22" t="s">
        <v>343</v>
      </c>
      <c r="H154" s="69">
        <v>3967042.97</v>
      </c>
      <c r="I154" s="12">
        <v>667794.44</v>
      </c>
      <c r="J154" s="12">
        <v>2669880.43</v>
      </c>
      <c r="K154" s="12">
        <v>1896401.22</v>
      </c>
      <c r="L154" s="12">
        <v>214346.05</v>
      </c>
      <c r="M154" s="12">
        <v>22964.33</v>
      </c>
      <c r="N154" s="12">
        <v>5539.6</v>
      </c>
      <c r="O154" s="12">
        <v>10964</v>
      </c>
      <c r="P154" s="12">
        <v>0</v>
      </c>
      <c r="Q154" s="12">
        <v>80054.64</v>
      </c>
      <c r="R154" s="12">
        <v>9397.52</v>
      </c>
      <c r="S154" s="12">
        <v>141689.01</v>
      </c>
      <c r="T154" s="12">
        <v>64996.4</v>
      </c>
      <c r="U154" s="69">
        <v>223527.66</v>
      </c>
      <c r="V154" s="12">
        <v>45603.85</v>
      </c>
      <c r="W154" s="43">
        <v>1617.82</v>
      </c>
      <c r="X154" s="72">
        <v>583764.25</v>
      </c>
    </row>
    <row r="155" spans="1:24" ht="12.75">
      <c r="A155" s="254">
        <v>2</v>
      </c>
      <c r="B155" s="255">
        <v>26</v>
      </c>
      <c r="C155" s="255">
        <v>6</v>
      </c>
      <c r="D155" s="17">
        <v>2</v>
      </c>
      <c r="E155" s="17">
        <v>0</v>
      </c>
      <c r="F155" s="24"/>
      <c r="G155" s="22" t="s">
        <v>344</v>
      </c>
      <c r="H155" s="69">
        <v>2085992.57</v>
      </c>
      <c r="I155" s="12">
        <v>536838.45</v>
      </c>
      <c r="J155" s="12">
        <v>1442508.51</v>
      </c>
      <c r="K155" s="12">
        <v>808037.32</v>
      </c>
      <c r="L155" s="12">
        <v>357982.05</v>
      </c>
      <c r="M155" s="12">
        <v>50669</v>
      </c>
      <c r="N155" s="12">
        <v>1142</v>
      </c>
      <c r="O155" s="12">
        <v>2715</v>
      </c>
      <c r="P155" s="12">
        <v>0</v>
      </c>
      <c r="Q155" s="12">
        <v>118050.87</v>
      </c>
      <c r="R155" s="12">
        <v>1235.88</v>
      </c>
      <c r="S155" s="12">
        <v>35892.52</v>
      </c>
      <c r="T155" s="12">
        <v>29266.1</v>
      </c>
      <c r="U155" s="69">
        <v>37517.77</v>
      </c>
      <c r="V155" s="12">
        <v>86293.22</v>
      </c>
      <c r="W155" s="43">
        <v>62850.46</v>
      </c>
      <c r="X155" s="72">
        <v>20352.39</v>
      </c>
    </row>
    <row r="156" spans="1:24" ht="12.75">
      <c r="A156" s="254">
        <v>2</v>
      </c>
      <c r="B156" s="255">
        <v>23</v>
      </c>
      <c r="C156" s="255">
        <v>9</v>
      </c>
      <c r="D156" s="17">
        <v>2</v>
      </c>
      <c r="E156" s="17">
        <v>0</v>
      </c>
      <c r="F156" s="24"/>
      <c r="G156" s="22" t="s">
        <v>408</v>
      </c>
      <c r="H156" s="69">
        <v>2869976.62</v>
      </c>
      <c r="I156" s="12">
        <v>852235.77</v>
      </c>
      <c r="J156" s="12">
        <v>1580280.02</v>
      </c>
      <c r="K156" s="12">
        <v>831432.78</v>
      </c>
      <c r="L156" s="12">
        <v>437950.6</v>
      </c>
      <c r="M156" s="12">
        <v>44976</v>
      </c>
      <c r="N156" s="12">
        <v>12598.83</v>
      </c>
      <c r="O156" s="12">
        <v>11127</v>
      </c>
      <c r="P156" s="12">
        <v>0</v>
      </c>
      <c r="Q156" s="12">
        <v>0</v>
      </c>
      <c r="R156" s="12">
        <v>12961.41</v>
      </c>
      <c r="S156" s="12">
        <v>73369.08</v>
      </c>
      <c r="T156" s="12">
        <v>112204.83</v>
      </c>
      <c r="U156" s="69">
        <v>43659.49</v>
      </c>
      <c r="V156" s="12">
        <v>303682.04</v>
      </c>
      <c r="W156" s="43">
        <v>271680</v>
      </c>
      <c r="X156" s="72">
        <v>133778.79</v>
      </c>
    </row>
    <row r="157" spans="1:24" ht="12.75">
      <c r="A157" s="254">
        <v>2</v>
      </c>
      <c r="B157" s="255">
        <v>3</v>
      </c>
      <c r="C157" s="255">
        <v>6</v>
      </c>
      <c r="D157" s="17">
        <v>2</v>
      </c>
      <c r="E157" s="17">
        <v>0</v>
      </c>
      <c r="F157" s="24"/>
      <c r="G157" s="22" t="s">
        <v>409</v>
      </c>
      <c r="H157" s="69">
        <v>890793.5</v>
      </c>
      <c r="I157" s="12">
        <v>197501.19</v>
      </c>
      <c r="J157" s="12">
        <v>525139.79</v>
      </c>
      <c r="K157" s="12">
        <v>343678.5</v>
      </c>
      <c r="L157" s="12">
        <v>130393.67</v>
      </c>
      <c r="M157" s="12">
        <v>10696</v>
      </c>
      <c r="N157" s="12">
        <v>236</v>
      </c>
      <c r="O157" s="12">
        <v>627</v>
      </c>
      <c r="P157" s="12">
        <v>0</v>
      </c>
      <c r="Q157" s="12">
        <v>509.4</v>
      </c>
      <c r="R157" s="12">
        <v>1878.2</v>
      </c>
      <c r="S157" s="12">
        <v>17942.33</v>
      </c>
      <c r="T157" s="12">
        <v>10739</v>
      </c>
      <c r="U157" s="69">
        <v>8439.69</v>
      </c>
      <c r="V157" s="12">
        <v>21878.61</v>
      </c>
      <c r="W157" s="43">
        <v>0</v>
      </c>
      <c r="X157" s="72">
        <v>146273.91</v>
      </c>
    </row>
    <row r="158" spans="1:24" s="107" customFormat="1" ht="15">
      <c r="A158" s="258"/>
      <c r="B158" s="259"/>
      <c r="C158" s="259"/>
      <c r="D158" s="120"/>
      <c r="E158" s="120"/>
      <c r="F158" s="121" t="s">
        <v>410</v>
      </c>
      <c r="G158" s="122"/>
      <c r="H158" s="124">
        <v>310974644.93999994</v>
      </c>
      <c r="I158" s="123">
        <v>95667635.05999996</v>
      </c>
      <c r="J158" s="123">
        <v>173491779.69000003</v>
      </c>
      <c r="K158" s="123">
        <v>109172642.33</v>
      </c>
      <c r="L158" s="123">
        <v>10074319.75</v>
      </c>
      <c r="M158" s="123">
        <v>4906296.78</v>
      </c>
      <c r="N158" s="123">
        <v>506749.14</v>
      </c>
      <c r="O158" s="123">
        <v>1550887.04</v>
      </c>
      <c r="P158" s="123">
        <v>0</v>
      </c>
      <c r="Q158" s="123">
        <v>11058593.449999997</v>
      </c>
      <c r="R158" s="123">
        <v>3250548.56</v>
      </c>
      <c r="S158" s="123">
        <v>5553944.49</v>
      </c>
      <c r="T158" s="123">
        <v>5741049.69</v>
      </c>
      <c r="U158" s="124">
        <v>21676748.460000005</v>
      </c>
      <c r="V158" s="123">
        <v>18299974.72</v>
      </c>
      <c r="W158" s="284">
        <v>10706694.85</v>
      </c>
      <c r="X158" s="125">
        <v>23515255.470000003</v>
      </c>
    </row>
    <row r="159" spans="1:24" ht="12.75">
      <c r="A159" s="254">
        <v>2</v>
      </c>
      <c r="B159" s="255">
        <v>24</v>
      </c>
      <c r="C159" s="255">
        <v>1</v>
      </c>
      <c r="D159" s="17">
        <v>3</v>
      </c>
      <c r="E159" s="17">
        <v>0</v>
      </c>
      <c r="F159" s="24"/>
      <c r="G159" s="22" t="s">
        <v>411</v>
      </c>
      <c r="H159" s="69">
        <v>1251341.45</v>
      </c>
      <c r="I159" s="12">
        <v>365906.93</v>
      </c>
      <c r="J159" s="12">
        <v>794098.42</v>
      </c>
      <c r="K159" s="12">
        <v>579115.59</v>
      </c>
      <c r="L159" s="12">
        <v>79265.82</v>
      </c>
      <c r="M159" s="12">
        <v>13935.8</v>
      </c>
      <c r="N159" s="12">
        <v>3335</v>
      </c>
      <c r="O159" s="12">
        <v>3552</v>
      </c>
      <c r="P159" s="12">
        <v>0</v>
      </c>
      <c r="Q159" s="12">
        <v>34727.5</v>
      </c>
      <c r="R159" s="12">
        <v>3549.62</v>
      </c>
      <c r="S159" s="12">
        <v>31988.25</v>
      </c>
      <c r="T159" s="12">
        <v>18337</v>
      </c>
      <c r="U159" s="69">
        <v>26291.84</v>
      </c>
      <c r="V159" s="12">
        <v>69936.03</v>
      </c>
      <c r="W159" s="43">
        <v>28745.44</v>
      </c>
      <c r="X159" s="72">
        <v>21400.07</v>
      </c>
    </row>
    <row r="160" spans="1:24" ht="12.75">
      <c r="A160" s="254">
        <v>2</v>
      </c>
      <c r="B160" s="255">
        <v>14</v>
      </c>
      <c r="C160" s="255">
        <v>2</v>
      </c>
      <c r="D160" s="17">
        <v>3</v>
      </c>
      <c r="E160" s="17">
        <v>0</v>
      </c>
      <c r="F160" s="24"/>
      <c r="G160" s="22" t="s">
        <v>412</v>
      </c>
      <c r="H160" s="69">
        <v>2145750.79</v>
      </c>
      <c r="I160" s="12">
        <v>809340.47</v>
      </c>
      <c r="J160" s="12">
        <v>1159230.22</v>
      </c>
      <c r="K160" s="12">
        <v>638572.42</v>
      </c>
      <c r="L160" s="12">
        <v>229233.26</v>
      </c>
      <c r="M160" s="12">
        <v>65848.07</v>
      </c>
      <c r="N160" s="12">
        <v>6481</v>
      </c>
      <c r="O160" s="12">
        <v>8787</v>
      </c>
      <c r="P160" s="12">
        <v>0</v>
      </c>
      <c r="Q160" s="12">
        <v>20916.44</v>
      </c>
      <c r="R160" s="12">
        <v>39500.99</v>
      </c>
      <c r="S160" s="12">
        <v>78168.36</v>
      </c>
      <c r="T160" s="12">
        <v>27231.8</v>
      </c>
      <c r="U160" s="69">
        <v>44490.88</v>
      </c>
      <c r="V160" s="12">
        <v>90916.16</v>
      </c>
      <c r="W160" s="43">
        <v>58738.98</v>
      </c>
      <c r="X160" s="72">
        <v>86263.94</v>
      </c>
    </row>
    <row r="161" spans="1:24" ht="12.75">
      <c r="A161" s="254">
        <v>2</v>
      </c>
      <c r="B161" s="255">
        <v>25</v>
      </c>
      <c r="C161" s="255">
        <v>3</v>
      </c>
      <c r="D161" s="17">
        <v>3</v>
      </c>
      <c r="E161" s="17">
        <v>0</v>
      </c>
      <c r="F161" s="24"/>
      <c r="G161" s="22" t="s">
        <v>413</v>
      </c>
      <c r="H161" s="69">
        <v>29912549.35</v>
      </c>
      <c r="I161" s="12">
        <v>7264241.63</v>
      </c>
      <c r="J161" s="12">
        <v>21260580.67</v>
      </c>
      <c r="K161" s="12">
        <v>14436988.96</v>
      </c>
      <c r="L161" s="12">
        <v>77084.21</v>
      </c>
      <c r="M161" s="12">
        <v>364435.83</v>
      </c>
      <c r="N161" s="12">
        <v>9450.31</v>
      </c>
      <c r="O161" s="12">
        <v>56154.19</v>
      </c>
      <c r="P161" s="12">
        <v>0</v>
      </c>
      <c r="Q161" s="12">
        <v>2436661.8</v>
      </c>
      <c r="R161" s="12">
        <v>177956.23</v>
      </c>
      <c r="S161" s="12">
        <v>135099.14</v>
      </c>
      <c r="T161" s="12">
        <v>190031.67</v>
      </c>
      <c r="U161" s="69">
        <v>3376718.33</v>
      </c>
      <c r="V161" s="12">
        <v>491791.64</v>
      </c>
      <c r="W161" s="43">
        <v>389352.77</v>
      </c>
      <c r="X161" s="72">
        <v>895935.41</v>
      </c>
    </row>
    <row r="162" spans="1:24" ht="12.75">
      <c r="A162" s="254">
        <v>2</v>
      </c>
      <c r="B162" s="255">
        <v>5</v>
      </c>
      <c r="C162" s="255">
        <v>2</v>
      </c>
      <c r="D162" s="17">
        <v>3</v>
      </c>
      <c r="E162" s="17">
        <v>0</v>
      </c>
      <c r="F162" s="24"/>
      <c r="G162" s="22" t="s">
        <v>414</v>
      </c>
      <c r="H162" s="69">
        <v>2162265.33</v>
      </c>
      <c r="I162" s="12">
        <v>671036.64</v>
      </c>
      <c r="J162" s="12">
        <v>1031199.56</v>
      </c>
      <c r="K162" s="12">
        <v>662364.85</v>
      </c>
      <c r="L162" s="12">
        <v>133968.12</v>
      </c>
      <c r="M162" s="12">
        <v>42271.8</v>
      </c>
      <c r="N162" s="12">
        <v>628</v>
      </c>
      <c r="O162" s="12">
        <v>8350</v>
      </c>
      <c r="P162" s="12">
        <v>0</v>
      </c>
      <c r="Q162" s="12">
        <v>7425.4</v>
      </c>
      <c r="R162" s="12">
        <v>4811.69</v>
      </c>
      <c r="S162" s="12">
        <v>95653.5</v>
      </c>
      <c r="T162" s="12">
        <v>25643.05</v>
      </c>
      <c r="U162" s="69">
        <v>50083.15</v>
      </c>
      <c r="V162" s="12">
        <v>93293.89</v>
      </c>
      <c r="W162" s="43">
        <v>75767.73</v>
      </c>
      <c r="X162" s="72">
        <v>366735.24</v>
      </c>
    </row>
    <row r="163" spans="1:24" ht="12.75">
      <c r="A163" s="254">
        <v>2</v>
      </c>
      <c r="B163" s="255">
        <v>22</v>
      </c>
      <c r="C163" s="255">
        <v>1</v>
      </c>
      <c r="D163" s="17">
        <v>3</v>
      </c>
      <c r="E163" s="17">
        <v>0</v>
      </c>
      <c r="F163" s="24"/>
      <c r="G163" s="22" t="s">
        <v>415</v>
      </c>
      <c r="H163" s="69">
        <v>7933019.67</v>
      </c>
      <c r="I163" s="12">
        <v>1688390.56</v>
      </c>
      <c r="J163" s="12">
        <v>5282689.75</v>
      </c>
      <c r="K163" s="12">
        <v>3940682.52</v>
      </c>
      <c r="L163" s="12">
        <v>113361.06</v>
      </c>
      <c r="M163" s="12">
        <v>168398.4</v>
      </c>
      <c r="N163" s="12">
        <v>11082</v>
      </c>
      <c r="O163" s="12">
        <v>20518.95</v>
      </c>
      <c r="P163" s="12">
        <v>0</v>
      </c>
      <c r="Q163" s="12">
        <v>811.7</v>
      </c>
      <c r="R163" s="12">
        <v>240409.21</v>
      </c>
      <c r="S163" s="12">
        <v>118196.99</v>
      </c>
      <c r="T163" s="12">
        <v>117939.02</v>
      </c>
      <c r="U163" s="69">
        <v>551289.9</v>
      </c>
      <c r="V163" s="12">
        <v>518964.17</v>
      </c>
      <c r="W163" s="43">
        <v>265645.69</v>
      </c>
      <c r="X163" s="72">
        <v>442975.19</v>
      </c>
    </row>
    <row r="164" spans="1:24" ht="12.75">
      <c r="A164" s="254">
        <v>2</v>
      </c>
      <c r="B164" s="255">
        <v>8</v>
      </c>
      <c r="C164" s="255">
        <v>6</v>
      </c>
      <c r="D164" s="17">
        <v>3</v>
      </c>
      <c r="E164" s="17">
        <v>0</v>
      </c>
      <c r="F164" s="24"/>
      <c r="G164" s="22" t="s">
        <v>416</v>
      </c>
      <c r="H164" s="69">
        <v>4729188.52</v>
      </c>
      <c r="I164" s="12">
        <v>1363100.74</v>
      </c>
      <c r="J164" s="12">
        <v>2601151.9</v>
      </c>
      <c r="K164" s="12">
        <v>1778552.31</v>
      </c>
      <c r="L164" s="12">
        <v>163648.02</v>
      </c>
      <c r="M164" s="12">
        <v>98380.35</v>
      </c>
      <c r="N164" s="12">
        <v>10016.4</v>
      </c>
      <c r="O164" s="12">
        <v>69807</v>
      </c>
      <c r="P164" s="12">
        <v>0</v>
      </c>
      <c r="Q164" s="12">
        <v>1987.8</v>
      </c>
      <c r="R164" s="12">
        <v>94596.38</v>
      </c>
      <c r="S164" s="12">
        <v>152206.12</v>
      </c>
      <c r="T164" s="12">
        <v>74119.82</v>
      </c>
      <c r="U164" s="69">
        <v>157837.7</v>
      </c>
      <c r="V164" s="12">
        <v>321751.93</v>
      </c>
      <c r="W164" s="43">
        <v>250728.53</v>
      </c>
      <c r="X164" s="72">
        <v>443183.95</v>
      </c>
    </row>
    <row r="165" spans="1:24" ht="12.75">
      <c r="A165" s="254">
        <v>2</v>
      </c>
      <c r="B165" s="255">
        <v>16</v>
      </c>
      <c r="C165" s="255">
        <v>1</v>
      </c>
      <c r="D165" s="17">
        <v>3</v>
      </c>
      <c r="E165" s="17">
        <v>0</v>
      </c>
      <c r="F165" s="24"/>
      <c r="G165" s="22" t="s">
        <v>417</v>
      </c>
      <c r="H165" s="69">
        <v>3751946.13</v>
      </c>
      <c r="I165" s="12">
        <v>1583254.26</v>
      </c>
      <c r="J165" s="12">
        <v>2024834.38</v>
      </c>
      <c r="K165" s="12">
        <v>1421803.17</v>
      </c>
      <c r="L165" s="12">
        <v>110328.94</v>
      </c>
      <c r="M165" s="12">
        <v>120374</v>
      </c>
      <c r="N165" s="12">
        <v>1678</v>
      </c>
      <c r="O165" s="12">
        <v>6068.4</v>
      </c>
      <c r="P165" s="12">
        <v>0</v>
      </c>
      <c r="Q165" s="12">
        <v>28142.99</v>
      </c>
      <c r="R165" s="12">
        <v>24413.06</v>
      </c>
      <c r="S165" s="12">
        <v>88434.18</v>
      </c>
      <c r="T165" s="12">
        <v>108735.21</v>
      </c>
      <c r="U165" s="69">
        <v>114856.43</v>
      </c>
      <c r="V165" s="12">
        <v>100328.87</v>
      </c>
      <c r="W165" s="43">
        <v>66365.57</v>
      </c>
      <c r="X165" s="72">
        <v>43528.62</v>
      </c>
    </row>
    <row r="166" spans="1:24" ht="12.75">
      <c r="A166" s="254">
        <v>2</v>
      </c>
      <c r="B166" s="255">
        <v>21</v>
      </c>
      <c r="C166" s="255">
        <v>5</v>
      </c>
      <c r="D166" s="17">
        <v>3</v>
      </c>
      <c r="E166" s="17">
        <v>0</v>
      </c>
      <c r="F166" s="24"/>
      <c r="G166" s="22" t="s">
        <v>418</v>
      </c>
      <c r="H166" s="69">
        <v>2002655.95</v>
      </c>
      <c r="I166" s="12">
        <v>624652.52</v>
      </c>
      <c r="J166" s="12">
        <v>795723.57</v>
      </c>
      <c r="K166" s="12">
        <v>588153.99</v>
      </c>
      <c r="L166" s="12">
        <v>15173.5</v>
      </c>
      <c r="M166" s="12">
        <v>29443.75</v>
      </c>
      <c r="N166" s="12">
        <v>1390.27</v>
      </c>
      <c r="O166" s="12">
        <v>7369.9</v>
      </c>
      <c r="P166" s="12">
        <v>0</v>
      </c>
      <c r="Q166" s="12">
        <v>0</v>
      </c>
      <c r="R166" s="12">
        <v>11844.91</v>
      </c>
      <c r="S166" s="12">
        <v>52322.73</v>
      </c>
      <c r="T166" s="12">
        <v>64291.6</v>
      </c>
      <c r="U166" s="69">
        <v>25732.92</v>
      </c>
      <c r="V166" s="12">
        <v>343282.13</v>
      </c>
      <c r="W166" s="43">
        <v>83328.28</v>
      </c>
      <c r="X166" s="72">
        <v>238997.73</v>
      </c>
    </row>
    <row r="167" spans="1:24" ht="12.75">
      <c r="A167" s="254">
        <v>2</v>
      </c>
      <c r="B167" s="255">
        <v>4</v>
      </c>
      <c r="C167" s="255">
        <v>1</v>
      </c>
      <c r="D167" s="17">
        <v>3</v>
      </c>
      <c r="E167" s="17">
        <v>0</v>
      </c>
      <c r="F167" s="24"/>
      <c r="G167" s="22" t="s">
        <v>419</v>
      </c>
      <c r="H167" s="69">
        <v>5391404.71</v>
      </c>
      <c r="I167" s="12">
        <v>1473880.26</v>
      </c>
      <c r="J167" s="12">
        <v>3012440.71</v>
      </c>
      <c r="K167" s="12">
        <v>1769453.96</v>
      </c>
      <c r="L167" s="12">
        <v>268444.47</v>
      </c>
      <c r="M167" s="12">
        <v>94668.91</v>
      </c>
      <c r="N167" s="12">
        <v>11233.62</v>
      </c>
      <c r="O167" s="12">
        <v>77608.5</v>
      </c>
      <c r="P167" s="12">
        <v>0</v>
      </c>
      <c r="Q167" s="12">
        <v>291051.14</v>
      </c>
      <c r="R167" s="12">
        <v>50023.23</v>
      </c>
      <c r="S167" s="12">
        <v>150415.59</v>
      </c>
      <c r="T167" s="12">
        <v>80376.9</v>
      </c>
      <c r="U167" s="69">
        <v>219164.39</v>
      </c>
      <c r="V167" s="12">
        <v>665187.7</v>
      </c>
      <c r="W167" s="43">
        <v>250914.31</v>
      </c>
      <c r="X167" s="72">
        <v>239896.04</v>
      </c>
    </row>
    <row r="168" spans="1:24" ht="12.75">
      <c r="A168" s="254">
        <v>2</v>
      </c>
      <c r="B168" s="255">
        <v>12</v>
      </c>
      <c r="C168" s="255">
        <v>1</v>
      </c>
      <c r="D168" s="17">
        <v>3</v>
      </c>
      <c r="E168" s="17">
        <v>0</v>
      </c>
      <c r="F168" s="24"/>
      <c r="G168" s="22" t="s">
        <v>420</v>
      </c>
      <c r="H168" s="69">
        <v>2102819.42</v>
      </c>
      <c r="I168" s="12">
        <v>710248.68</v>
      </c>
      <c r="J168" s="12">
        <v>1226539.37</v>
      </c>
      <c r="K168" s="12">
        <v>896647.12</v>
      </c>
      <c r="L168" s="12">
        <v>83404.28</v>
      </c>
      <c r="M168" s="12">
        <v>56366</v>
      </c>
      <c r="N168" s="12">
        <v>5677.5</v>
      </c>
      <c r="O168" s="12">
        <v>7107</v>
      </c>
      <c r="P168" s="12">
        <v>0</v>
      </c>
      <c r="Q168" s="12">
        <v>0</v>
      </c>
      <c r="R168" s="12">
        <v>20362.96</v>
      </c>
      <c r="S168" s="12">
        <v>69285.01</v>
      </c>
      <c r="T168" s="12">
        <v>42043.38</v>
      </c>
      <c r="U168" s="69">
        <v>45646.12</v>
      </c>
      <c r="V168" s="12">
        <v>119585.66</v>
      </c>
      <c r="W168" s="43">
        <v>60100.72</v>
      </c>
      <c r="X168" s="72">
        <v>46445.71</v>
      </c>
    </row>
    <row r="169" spans="1:24" ht="12.75">
      <c r="A169" s="254">
        <v>2</v>
      </c>
      <c r="B169" s="255">
        <v>19</v>
      </c>
      <c r="C169" s="255">
        <v>4</v>
      </c>
      <c r="D169" s="17">
        <v>3</v>
      </c>
      <c r="E169" s="17">
        <v>0</v>
      </c>
      <c r="F169" s="24"/>
      <c r="G169" s="22" t="s">
        <v>421</v>
      </c>
      <c r="H169" s="69">
        <v>2308685.53</v>
      </c>
      <c r="I169" s="12">
        <v>715483.86</v>
      </c>
      <c r="J169" s="12">
        <v>1282760.52</v>
      </c>
      <c r="K169" s="12">
        <v>881244.79</v>
      </c>
      <c r="L169" s="12">
        <v>203754.68</v>
      </c>
      <c r="M169" s="12">
        <v>35791.25</v>
      </c>
      <c r="N169" s="12">
        <v>0</v>
      </c>
      <c r="O169" s="12">
        <v>7063</v>
      </c>
      <c r="P169" s="12">
        <v>0</v>
      </c>
      <c r="Q169" s="12">
        <v>17254</v>
      </c>
      <c r="R169" s="12">
        <v>13319.72</v>
      </c>
      <c r="S169" s="12">
        <v>56901.99</v>
      </c>
      <c r="T169" s="12">
        <v>34058</v>
      </c>
      <c r="U169" s="69">
        <v>33373.09</v>
      </c>
      <c r="V169" s="12">
        <v>184417.9</v>
      </c>
      <c r="W169" s="43">
        <v>170012.81</v>
      </c>
      <c r="X169" s="72">
        <v>126023.25</v>
      </c>
    </row>
    <row r="170" spans="1:24" ht="12.75">
      <c r="A170" s="254">
        <v>2</v>
      </c>
      <c r="B170" s="255">
        <v>15</v>
      </c>
      <c r="C170" s="255">
        <v>3</v>
      </c>
      <c r="D170" s="17">
        <v>3</v>
      </c>
      <c r="E170" s="17">
        <v>0</v>
      </c>
      <c r="F170" s="24"/>
      <c r="G170" s="22" t="s">
        <v>422</v>
      </c>
      <c r="H170" s="69">
        <v>8893010.2</v>
      </c>
      <c r="I170" s="12">
        <v>2469524.93</v>
      </c>
      <c r="J170" s="12">
        <v>5816511.42</v>
      </c>
      <c r="K170" s="12">
        <v>4711188.06</v>
      </c>
      <c r="L170" s="12">
        <v>176811.96</v>
      </c>
      <c r="M170" s="12">
        <v>125891.4</v>
      </c>
      <c r="N170" s="12">
        <v>21748.39</v>
      </c>
      <c r="O170" s="12">
        <v>18314.47</v>
      </c>
      <c r="P170" s="12">
        <v>0</v>
      </c>
      <c r="Q170" s="12">
        <v>22056.37</v>
      </c>
      <c r="R170" s="12">
        <v>190600.84</v>
      </c>
      <c r="S170" s="12">
        <v>179311.23</v>
      </c>
      <c r="T170" s="12">
        <v>219461.78</v>
      </c>
      <c r="U170" s="69">
        <v>151126.92</v>
      </c>
      <c r="V170" s="12">
        <v>505349.63</v>
      </c>
      <c r="W170" s="43">
        <v>148999.18</v>
      </c>
      <c r="X170" s="72">
        <v>101624.22</v>
      </c>
    </row>
    <row r="171" spans="1:24" ht="12.75">
      <c r="A171" s="254">
        <v>2</v>
      </c>
      <c r="B171" s="255">
        <v>23</v>
      </c>
      <c r="C171" s="255">
        <v>4</v>
      </c>
      <c r="D171" s="17">
        <v>3</v>
      </c>
      <c r="E171" s="17">
        <v>0</v>
      </c>
      <c r="F171" s="24"/>
      <c r="G171" s="22" t="s">
        <v>423</v>
      </c>
      <c r="H171" s="69">
        <v>11916903.76</v>
      </c>
      <c r="I171" s="12">
        <v>3064470.89</v>
      </c>
      <c r="J171" s="12">
        <v>7267486.72</v>
      </c>
      <c r="K171" s="12">
        <v>4543689.75</v>
      </c>
      <c r="L171" s="12">
        <v>587001.05</v>
      </c>
      <c r="M171" s="12">
        <v>333162.07</v>
      </c>
      <c r="N171" s="12">
        <v>21912.63</v>
      </c>
      <c r="O171" s="12">
        <v>24435.06</v>
      </c>
      <c r="P171" s="12">
        <v>0</v>
      </c>
      <c r="Q171" s="12">
        <v>79211.84</v>
      </c>
      <c r="R171" s="12">
        <v>61794.56</v>
      </c>
      <c r="S171" s="12">
        <v>182102.16</v>
      </c>
      <c r="T171" s="12">
        <v>291910.4</v>
      </c>
      <c r="U171" s="69">
        <v>1142267.2</v>
      </c>
      <c r="V171" s="12">
        <v>405135.83</v>
      </c>
      <c r="W171" s="43">
        <v>142590</v>
      </c>
      <c r="X171" s="72">
        <v>1179810.32</v>
      </c>
    </row>
    <row r="172" spans="1:24" ht="12.75">
      <c r="A172" s="254">
        <v>2</v>
      </c>
      <c r="B172" s="255">
        <v>8</v>
      </c>
      <c r="C172" s="255">
        <v>8</v>
      </c>
      <c r="D172" s="17">
        <v>3</v>
      </c>
      <c r="E172" s="17">
        <v>0</v>
      </c>
      <c r="F172" s="24"/>
      <c r="G172" s="22" t="s">
        <v>424</v>
      </c>
      <c r="H172" s="69">
        <v>2332868.22</v>
      </c>
      <c r="I172" s="12">
        <v>696350.02</v>
      </c>
      <c r="J172" s="12">
        <v>1476717.3</v>
      </c>
      <c r="K172" s="12">
        <v>883851.03</v>
      </c>
      <c r="L172" s="12">
        <v>49414.73</v>
      </c>
      <c r="M172" s="12">
        <v>47015.6</v>
      </c>
      <c r="N172" s="12">
        <v>8728</v>
      </c>
      <c r="O172" s="12">
        <v>6549</v>
      </c>
      <c r="P172" s="12">
        <v>0</v>
      </c>
      <c r="Q172" s="12">
        <v>50872.2</v>
      </c>
      <c r="R172" s="12">
        <v>53146.16</v>
      </c>
      <c r="S172" s="12">
        <v>92957.67</v>
      </c>
      <c r="T172" s="12">
        <v>63519.75</v>
      </c>
      <c r="U172" s="69">
        <v>220663.16</v>
      </c>
      <c r="V172" s="12">
        <v>77669.37</v>
      </c>
      <c r="W172" s="43">
        <v>44690.37</v>
      </c>
      <c r="X172" s="72">
        <v>82131.53</v>
      </c>
    </row>
    <row r="173" spans="1:24" ht="12.75">
      <c r="A173" s="254">
        <v>2</v>
      </c>
      <c r="B173" s="255">
        <v>10</v>
      </c>
      <c r="C173" s="255">
        <v>3</v>
      </c>
      <c r="D173" s="17">
        <v>3</v>
      </c>
      <c r="E173" s="17">
        <v>0</v>
      </c>
      <c r="F173" s="24"/>
      <c r="G173" s="22" t="s">
        <v>425</v>
      </c>
      <c r="H173" s="69">
        <v>2516815.25</v>
      </c>
      <c r="I173" s="12">
        <v>606355.56</v>
      </c>
      <c r="J173" s="12">
        <v>1229042.5</v>
      </c>
      <c r="K173" s="12">
        <v>796724.31</v>
      </c>
      <c r="L173" s="12">
        <v>146905.08</v>
      </c>
      <c r="M173" s="12">
        <v>31063</v>
      </c>
      <c r="N173" s="12">
        <v>6352</v>
      </c>
      <c r="O173" s="12">
        <v>8178.5</v>
      </c>
      <c r="P173" s="12">
        <v>0</v>
      </c>
      <c r="Q173" s="12">
        <v>70391</v>
      </c>
      <c r="R173" s="12">
        <v>11849.1</v>
      </c>
      <c r="S173" s="12">
        <v>74822.04</v>
      </c>
      <c r="T173" s="12">
        <v>49376.31</v>
      </c>
      <c r="U173" s="69">
        <v>33381.16</v>
      </c>
      <c r="V173" s="12">
        <v>318001.75</v>
      </c>
      <c r="W173" s="43">
        <v>30612.42</v>
      </c>
      <c r="X173" s="72">
        <v>363415.44</v>
      </c>
    </row>
    <row r="174" spans="1:24" ht="12.75">
      <c r="A174" s="254">
        <v>2</v>
      </c>
      <c r="B174" s="255">
        <v>7</v>
      </c>
      <c r="C174" s="255">
        <v>3</v>
      </c>
      <c r="D174" s="17">
        <v>3</v>
      </c>
      <c r="E174" s="17">
        <v>0</v>
      </c>
      <c r="F174" s="24"/>
      <c r="G174" s="22" t="s">
        <v>426</v>
      </c>
      <c r="H174" s="69">
        <v>5413756.93</v>
      </c>
      <c r="I174" s="12">
        <v>790243.38</v>
      </c>
      <c r="J174" s="12">
        <v>1427093.5</v>
      </c>
      <c r="K174" s="12">
        <v>885385.2</v>
      </c>
      <c r="L174" s="12">
        <v>49583.47</v>
      </c>
      <c r="M174" s="12">
        <v>47202</v>
      </c>
      <c r="N174" s="12">
        <v>700.08</v>
      </c>
      <c r="O174" s="12">
        <v>5735.21</v>
      </c>
      <c r="P174" s="12">
        <v>0</v>
      </c>
      <c r="Q174" s="12">
        <v>1154.4</v>
      </c>
      <c r="R174" s="12">
        <v>55860.93</v>
      </c>
      <c r="S174" s="12">
        <v>70475.28</v>
      </c>
      <c r="T174" s="12">
        <v>48731.6</v>
      </c>
      <c r="U174" s="69">
        <v>262265.33</v>
      </c>
      <c r="V174" s="12">
        <v>88503.32</v>
      </c>
      <c r="W174" s="43">
        <v>57599.66</v>
      </c>
      <c r="X174" s="72">
        <v>3107916.73</v>
      </c>
    </row>
    <row r="175" spans="1:24" ht="12.75">
      <c r="A175" s="254">
        <v>2</v>
      </c>
      <c r="B175" s="255">
        <v>12</v>
      </c>
      <c r="C175" s="255">
        <v>2</v>
      </c>
      <c r="D175" s="17">
        <v>3</v>
      </c>
      <c r="E175" s="17">
        <v>0</v>
      </c>
      <c r="F175" s="24"/>
      <c r="G175" s="22" t="s">
        <v>427</v>
      </c>
      <c r="H175" s="69">
        <v>888386.08</v>
      </c>
      <c r="I175" s="12">
        <v>263289.09</v>
      </c>
      <c r="J175" s="12">
        <v>590534.02</v>
      </c>
      <c r="K175" s="12">
        <v>297146.27</v>
      </c>
      <c r="L175" s="12">
        <v>97222.72</v>
      </c>
      <c r="M175" s="12">
        <v>9752</v>
      </c>
      <c r="N175" s="12">
        <v>5830.4</v>
      </c>
      <c r="O175" s="12">
        <v>4427.86</v>
      </c>
      <c r="P175" s="12">
        <v>0</v>
      </c>
      <c r="Q175" s="12">
        <v>0</v>
      </c>
      <c r="R175" s="12">
        <v>5284.09</v>
      </c>
      <c r="S175" s="12">
        <v>20942.44</v>
      </c>
      <c r="T175" s="12">
        <v>-13860</v>
      </c>
      <c r="U175" s="69">
        <v>163788.24</v>
      </c>
      <c r="V175" s="12">
        <v>10834.28</v>
      </c>
      <c r="W175" s="43">
        <v>5319</v>
      </c>
      <c r="X175" s="72">
        <v>23728.69</v>
      </c>
    </row>
    <row r="176" spans="1:24" ht="12.75">
      <c r="A176" s="254">
        <v>2</v>
      </c>
      <c r="B176" s="255">
        <v>12</v>
      </c>
      <c r="C176" s="255">
        <v>3</v>
      </c>
      <c r="D176" s="17">
        <v>3</v>
      </c>
      <c r="E176" s="17">
        <v>0</v>
      </c>
      <c r="F176" s="24"/>
      <c r="G176" s="22" t="s">
        <v>428</v>
      </c>
      <c r="H176" s="69">
        <v>5118410.01</v>
      </c>
      <c r="I176" s="12">
        <v>1320210.58</v>
      </c>
      <c r="J176" s="12">
        <v>3249514.59</v>
      </c>
      <c r="K176" s="12">
        <v>1947140.42</v>
      </c>
      <c r="L176" s="12">
        <v>366916.19</v>
      </c>
      <c r="M176" s="12">
        <v>182253.15</v>
      </c>
      <c r="N176" s="12">
        <v>5155</v>
      </c>
      <c r="O176" s="12">
        <v>99108.96</v>
      </c>
      <c r="P176" s="12">
        <v>0</v>
      </c>
      <c r="Q176" s="12">
        <v>94065.8</v>
      </c>
      <c r="R176" s="12">
        <v>127274.46</v>
      </c>
      <c r="S176" s="12">
        <v>146554.58</v>
      </c>
      <c r="T176" s="12">
        <v>75772.8</v>
      </c>
      <c r="U176" s="69">
        <v>205273.23</v>
      </c>
      <c r="V176" s="12">
        <v>201734.46</v>
      </c>
      <c r="W176" s="43">
        <v>165527.82</v>
      </c>
      <c r="X176" s="72">
        <v>346950.38</v>
      </c>
    </row>
    <row r="177" spans="1:24" ht="12.75">
      <c r="A177" s="254">
        <v>2</v>
      </c>
      <c r="B177" s="255">
        <v>21</v>
      </c>
      <c r="C177" s="255">
        <v>6</v>
      </c>
      <c r="D177" s="17">
        <v>3</v>
      </c>
      <c r="E177" s="17">
        <v>0</v>
      </c>
      <c r="F177" s="24"/>
      <c r="G177" s="22" t="s">
        <v>429</v>
      </c>
      <c r="H177" s="69">
        <v>3525996.62</v>
      </c>
      <c r="I177" s="12">
        <v>611131.72</v>
      </c>
      <c r="J177" s="12">
        <v>1216007.47</v>
      </c>
      <c r="K177" s="12">
        <v>857496.49</v>
      </c>
      <c r="L177" s="12">
        <v>6877.92</v>
      </c>
      <c r="M177" s="12">
        <v>25935.26</v>
      </c>
      <c r="N177" s="12">
        <v>138</v>
      </c>
      <c r="O177" s="12">
        <v>6245</v>
      </c>
      <c r="P177" s="12">
        <v>0</v>
      </c>
      <c r="Q177" s="12">
        <v>167641</v>
      </c>
      <c r="R177" s="12">
        <v>6044.82</v>
      </c>
      <c r="S177" s="12">
        <v>61219.57</v>
      </c>
      <c r="T177" s="12">
        <v>28137.1</v>
      </c>
      <c r="U177" s="69">
        <v>56272.31</v>
      </c>
      <c r="V177" s="12">
        <v>202762.65</v>
      </c>
      <c r="W177" s="43">
        <v>167353.94</v>
      </c>
      <c r="X177" s="72">
        <v>1496094.78</v>
      </c>
    </row>
    <row r="178" spans="1:24" ht="12.75">
      <c r="A178" s="254">
        <v>2</v>
      </c>
      <c r="B178" s="255">
        <v>14</v>
      </c>
      <c r="C178" s="255">
        <v>5</v>
      </c>
      <c r="D178" s="17">
        <v>3</v>
      </c>
      <c r="E178" s="17">
        <v>0</v>
      </c>
      <c r="F178" s="24"/>
      <c r="G178" s="22" t="s">
        <v>430</v>
      </c>
      <c r="H178" s="69">
        <v>1833480.53</v>
      </c>
      <c r="I178" s="12">
        <v>701484.44</v>
      </c>
      <c r="J178" s="12">
        <v>1020394.37</v>
      </c>
      <c r="K178" s="12">
        <v>708130.07</v>
      </c>
      <c r="L178" s="12">
        <v>45436.9</v>
      </c>
      <c r="M178" s="12">
        <v>117462</v>
      </c>
      <c r="N178" s="12">
        <v>2484.15</v>
      </c>
      <c r="O178" s="12">
        <v>2769</v>
      </c>
      <c r="P178" s="12">
        <v>0</v>
      </c>
      <c r="Q178" s="12">
        <v>112.32</v>
      </c>
      <c r="R178" s="12">
        <v>8748.97</v>
      </c>
      <c r="S178" s="12">
        <v>40920.08</v>
      </c>
      <c r="T178" s="12">
        <v>23941.45</v>
      </c>
      <c r="U178" s="69">
        <v>70389.43</v>
      </c>
      <c r="V178" s="12">
        <v>51500.35</v>
      </c>
      <c r="W178" s="43">
        <v>32148.64</v>
      </c>
      <c r="X178" s="72">
        <v>60101.37</v>
      </c>
    </row>
    <row r="179" spans="1:24" ht="12.75">
      <c r="A179" s="254">
        <v>2</v>
      </c>
      <c r="B179" s="255">
        <v>8</v>
      </c>
      <c r="C179" s="255">
        <v>10</v>
      </c>
      <c r="D179" s="17">
        <v>3</v>
      </c>
      <c r="E179" s="17">
        <v>0</v>
      </c>
      <c r="F179" s="24"/>
      <c r="G179" s="22" t="s">
        <v>431</v>
      </c>
      <c r="H179" s="69">
        <v>1530836.78</v>
      </c>
      <c r="I179" s="12">
        <v>457819.65</v>
      </c>
      <c r="J179" s="12">
        <v>839820.86</v>
      </c>
      <c r="K179" s="12">
        <v>538195.16</v>
      </c>
      <c r="L179" s="12">
        <v>96041.59</v>
      </c>
      <c r="M179" s="12">
        <v>27834.8</v>
      </c>
      <c r="N179" s="12">
        <v>7285</v>
      </c>
      <c r="O179" s="12">
        <v>6659</v>
      </c>
      <c r="P179" s="12">
        <v>0</v>
      </c>
      <c r="Q179" s="12">
        <v>2902.98</v>
      </c>
      <c r="R179" s="12">
        <v>16452.6</v>
      </c>
      <c r="S179" s="12">
        <v>38180.91</v>
      </c>
      <c r="T179" s="12">
        <v>56615.07</v>
      </c>
      <c r="U179" s="69">
        <v>49653.75</v>
      </c>
      <c r="V179" s="12">
        <v>183986.97</v>
      </c>
      <c r="W179" s="43">
        <v>152842</v>
      </c>
      <c r="X179" s="72">
        <v>49209.3</v>
      </c>
    </row>
    <row r="180" spans="1:24" ht="12.75">
      <c r="A180" s="254">
        <v>2</v>
      </c>
      <c r="B180" s="255">
        <v>13</v>
      </c>
      <c r="C180" s="255">
        <v>3</v>
      </c>
      <c r="D180" s="17">
        <v>3</v>
      </c>
      <c r="E180" s="17">
        <v>0</v>
      </c>
      <c r="F180" s="24"/>
      <c r="G180" s="22" t="s">
        <v>432</v>
      </c>
      <c r="H180" s="69">
        <v>7605204.93</v>
      </c>
      <c r="I180" s="12">
        <v>1939828.13</v>
      </c>
      <c r="J180" s="12">
        <v>4713755.9</v>
      </c>
      <c r="K180" s="12">
        <v>2982161.35</v>
      </c>
      <c r="L180" s="12">
        <v>213868.25</v>
      </c>
      <c r="M180" s="12">
        <v>133749.33</v>
      </c>
      <c r="N180" s="12">
        <v>20509</v>
      </c>
      <c r="O180" s="12">
        <v>89530.95</v>
      </c>
      <c r="P180" s="12">
        <v>0</v>
      </c>
      <c r="Q180" s="12">
        <v>6207.56</v>
      </c>
      <c r="R180" s="12">
        <v>136191.15</v>
      </c>
      <c r="S180" s="12">
        <v>150933.09</v>
      </c>
      <c r="T180" s="12">
        <v>835716.69</v>
      </c>
      <c r="U180" s="69">
        <v>144888.53</v>
      </c>
      <c r="V180" s="12">
        <v>696756.76</v>
      </c>
      <c r="W180" s="43">
        <v>462156.74</v>
      </c>
      <c r="X180" s="72">
        <v>254864.14</v>
      </c>
    </row>
    <row r="181" spans="1:24" ht="12.75">
      <c r="A181" s="254">
        <v>2</v>
      </c>
      <c r="B181" s="255">
        <v>12</v>
      </c>
      <c r="C181" s="255">
        <v>4</v>
      </c>
      <c r="D181" s="17">
        <v>3</v>
      </c>
      <c r="E181" s="17">
        <v>0</v>
      </c>
      <c r="F181" s="24"/>
      <c r="G181" s="22" t="s">
        <v>433</v>
      </c>
      <c r="H181" s="69">
        <v>5922507.58</v>
      </c>
      <c r="I181" s="12">
        <v>516600.29</v>
      </c>
      <c r="J181" s="12">
        <v>5204235.75</v>
      </c>
      <c r="K181" s="12">
        <v>921950.62</v>
      </c>
      <c r="L181" s="12">
        <v>93144.39</v>
      </c>
      <c r="M181" s="12">
        <v>28078.01</v>
      </c>
      <c r="N181" s="12">
        <v>2917.72</v>
      </c>
      <c r="O181" s="12">
        <v>6889</v>
      </c>
      <c r="P181" s="12">
        <v>0</v>
      </c>
      <c r="Q181" s="12">
        <v>97581</v>
      </c>
      <c r="R181" s="12">
        <v>13455.39</v>
      </c>
      <c r="S181" s="12">
        <v>57573</v>
      </c>
      <c r="T181" s="12">
        <v>23330.2</v>
      </c>
      <c r="U181" s="69">
        <v>3959316.42</v>
      </c>
      <c r="V181" s="12">
        <v>104473.49</v>
      </c>
      <c r="W181" s="43">
        <v>74406.02</v>
      </c>
      <c r="X181" s="72">
        <v>97198.05</v>
      </c>
    </row>
    <row r="182" spans="1:24" ht="12.75">
      <c r="A182" s="254">
        <v>2</v>
      </c>
      <c r="B182" s="255">
        <v>2</v>
      </c>
      <c r="C182" s="255">
        <v>7</v>
      </c>
      <c r="D182" s="17">
        <v>3</v>
      </c>
      <c r="E182" s="17">
        <v>0</v>
      </c>
      <c r="F182" s="24"/>
      <c r="G182" s="22" t="s">
        <v>434</v>
      </c>
      <c r="H182" s="69">
        <v>1712394.66</v>
      </c>
      <c r="I182" s="12">
        <v>406284.35</v>
      </c>
      <c r="J182" s="12">
        <v>1130802.59</v>
      </c>
      <c r="K182" s="12">
        <v>639902.02</v>
      </c>
      <c r="L182" s="12">
        <v>102774.6</v>
      </c>
      <c r="M182" s="12">
        <v>4338.07</v>
      </c>
      <c r="N182" s="12">
        <v>425.4</v>
      </c>
      <c r="O182" s="12">
        <v>3818</v>
      </c>
      <c r="P182" s="12">
        <v>0</v>
      </c>
      <c r="Q182" s="12">
        <v>120856.35</v>
      </c>
      <c r="R182" s="12">
        <v>7298.58</v>
      </c>
      <c r="S182" s="12">
        <v>20482.38</v>
      </c>
      <c r="T182" s="12">
        <v>9436.84</v>
      </c>
      <c r="U182" s="69">
        <v>221470.35</v>
      </c>
      <c r="V182" s="12">
        <v>119209.23</v>
      </c>
      <c r="W182" s="43">
        <v>32349.27</v>
      </c>
      <c r="X182" s="72">
        <v>56098.49</v>
      </c>
    </row>
    <row r="183" spans="1:24" ht="12.75">
      <c r="A183" s="254">
        <v>2</v>
      </c>
      <c r="B183" s="255">
        <v>1</v>
      </c>
      <c r="C183" s="255">
        <v>4</v>
      </c>
      <c r="D183" s="17">
        <v>3</v>
      </c>
      <c r="E183" s="17">
        <v>0</v>
      </c>
      <c r="F183" s="24"/>
      <c r="G183" s="22" t="s">
        <v>435</v>
      </c>
      <c r="H183" s="69">
        <v>3908136.56</v>
      </c>
      <c r="I183" s="12">
        <v>685539.48</v>
      </c>
      <c r="J183" s="12">
        <v>2915515.87</v>
      </c>
      <c r="K183" s="12">
        <v>2332818.28</v>
      </c>
      <c r="L183" s="12">
        <v>210893.13</v>
      </c>
      <c r="M183" s="12">
        <v>96684.41</v>
      </c>
      <c r="N183" s="12">
        <v>4075</v>
      </c>
      <c r="O183" s="12">
        <v>11814.5</v>
      </c>
      <c r="P183" s="12">
        <v>0</v>
      </c>
      <c r="Q183" s="12">
        <v>24151</v>
      </c>
      <c r="R183" s="12">
        <v>4962.69</v>
      </c>
      <c r="S183" s="12">
        <v>102601.46</v>
      </c>
      <c r="T183" s="12">
        <v>61628</v>
      </c>
      <c r="U183" s="69">
        <v>65887.4</v>
      </c>
      <c r="V183" s="12">
        <v>241233.24</v>
      </c>
      <c r="W183" s="43">
        <v>206519.08</v>
      </c>
      <c r="X183" s="72">
        <v>65847.97</v>
      </c>
    </row>
    <row r="184" spans="1:24" ht="12.75">
      <c r="A184" s="254">
        <v>2</v>
      </c>
      <c r="B184" s="255">
        <v>20</v>
      </c>
      <c r="C184" s="255">
        <v>1</v>
      </c>
      <c r="D184" s="17">
        <v>3</v>
      </c>
      <c r="E184" s="17">
        <v>0</v>
      </c>
      <c r="F184" s="24"/>
      <c r="G184" s="22" t="s">
        <v>436</v>
      </c>
      <c r="H184" s="69">
        <v>5963994.68</v>
      </c>
      <c r="I184" s="12">
        <v>2371360.7</v>
      </c>
      <c r="J184" s="12">
        <v>2756457.58</v>
      </c>
      <c r="K184" s="12">
        <v>1867212.42</v>
      </c>
      <c r="L184" s="12">
        <v>204574.01</v>
      </c>
      <c r="M184" s="12">
        <v>99496.91</v>
      </c>
      <c r="N184" s="12">
        <v>26614.62</v>
      </c>
      <c r="O184" s="12">
        <v>17974.7</v>
      </c>
      <c r="P184" s="12">
        <v>0</v>
      </c>
      <c r="Q184" s="12">
        <v>27032.4</v>
      </c>
      <c r="R184" s="12">
        <v>140339.88</v>
      </c>
      <c r="S184" s="12">
        <v>158403.76</v>
      </c>
      <c r="T184" s="12">
        <v>149225.04</v>
      </c>
      <c r="U184" s="69">
        <v>65583.84</v>
      </c>
      <c r="V184" s="12">
        <v>439110.64</v>
      </c>
      <c r="W184" s="43">
        <v>359177.61</v>
      </c>
      <c r="X184" s="72">
        <v>397065.76</v>
      </c>
    </row>
    <row r="185" spans="1:24" ht="12.75">
      <c r="A185" s="254">
        <v>2</v>
      </c>
      <c r="B185" s="255">
        <v>10</v>
      </c>
      <c r="C185" s="255">
        <v>5</v>
      </c>
      <c r="D185" s="17">
        <v>3</v>
      </c>
      <c r="E185" s="17">
        <v>0</v>
      </c>
      <c r="F185" s="24"/>
      <c r="G185" s="22" t="s">
        <v>437</v>
      </c>
      <c r="H185" s="69">
        <v>1193089.59</v>
      </c>
      <c r="I185" s="12">
        <v>351701.71</v>
      </c>
      <c r="J185" s="12">
        <v>579318.55</v>
      </c>
      <c r="K185" s="12">
        <v>383521.58</v>
      </c>
      <c r="L185" s="12">
        <v>86854.97</v>
      </c>
      <c r="M185" s="12">
        <v>11525</v>
      </c>
      <c r="N185" s="12">
        <v>2369</v>
      </c>
      <c r="O185" s="12">
        <v>4347</v>
      </c>
      <c r="P185" s="12">
        <v>0</v>
      </c>
      <c r="Q185" s="12">
        <v>0</v>
      </c>
      <c r="R185" s="12">
        <v>5106.08</v>
      </c>
      <c r="S185" s="12">
        <v>30167.39</v>
      </c>
      <c r="T185" s="12">
        <v>31247.47</v>
      </c>
      <c r="U185" s="69">
        <v>24180.06</v>
      </c>
      <c r="V185" s="12">
        <v>52641.32</v>
      </c>
      <c r="W185" s="43">
        <v>45865.98</v>
      </c>
      <c r="X185" s="72">
        <v>209428.01</v>
      </c>
    </row>
    <row r="186" spans="1:24" ht="12.75">
      <c r="A186" s="254">
        <v>2</v>
      </c>
      <c r="B186" s="255">
        <v>25</v>
      </c>
      <c r="C186" s="255">
        <v>4</v>
      </c>
      <c r="D186" s="17">
        <v>3</v>
      </c>
      <c r="E186" s="17">
        <v>0</v>
      </c>
      <c r="F186" s="24"/>
      <c r="G186" s="22" t="s">
        <v>438</v>
      </c>
      <c r="H186" s="69">
        <v>2477359.67</v>
      </c>
      <c r="I186" s="12">
        <v>581542.79</v>
      </c>
      <c r="J186" s="12">
        <v>1474750.04</v>
      </c>
      <c r="K186" s="12">
        <v>775664.08</v>
      </c>
      <c r="L186" s="12">
        <v>119725.02</v>
      </c>
      <c r="M186" s="12">
        <v>40568.67</v>
      </c>
      <c r="N186" s="12">
        <v>485</v>
      </c>
      <c r="O186" s="12">
        <v>3620</v>
      </c>
      <c r="P186" s="12">
        <v>0</v>
      </c>
      <c r="Q186" s="12">
        <v>243405.2</v>
      </c>
      <c r="R186" s="12">
        <v>27843.25</v>
      </c>
      <c r="S186" s="12">
        <v>56474.81</v>
      </c>
      <c r="T186" s="12">
        <v>70845.15</v>
      </c>
      <c r="U186" s="69">
        <v>136118.86</v>
      </c>
      <c r="V186" s="12">
        <v>131531.05</v>
      </c>
      <c r="W186" s="43">
        <v>65766.65</v>
      </c>
      <c r="X186" s="72">
        <v>289535.79</v>
      </c>
    </row>
    <row r="187" spans="1:24" ht="12.75">
      <c r="A187" s="254">
        <v>2</v>
      </c>
      <c r="B187" s="255">
        <v>16</v>
      </c>
      <c r="C187" s="255">
        <v>4</v>
      </c>
      <c r="D187" s="17">
        <v>3</v>
      </c>
      <c r="E187" s="17">
        <v>0</v>
      </c>
      <c r="F187" s="24"/>
      <c r="G187" s="22" t="s">
        <v>439</v>
      </c>
      <c r="H187" s="69">
        <v>57022347.84</v>
      </c>
      <c r="I187" s="12">
        <v>29203040.22</v>
      </c>
      <c r="J187" s="12">
        <v>24212127.42</v>
      </c>
      <c r="K187" s="12">
        <v>17232095.03</v>
      </c>
      <c r="L187" s="12">
        <v>32794.81</v>
      </c>
      <c r="M187" s="12">
        <v>204928.69</v>
      </c>
      <c r="N187" s="12">
        <v>15984.56</v>
      </c>
      <c r="O187" s="12">
        <v>112432.36</v>
      </c>
      <c r="P187" s="12">
        <v>0</v>
      </c>
      <c r="Q187" s="12">
        <v>5363259.68</v>
      </c>
      <c r="R187" s="12">
        <v>117468.81</v>
      </c>
      <c r="S187" s="12">
        <v>285931.79</v>
      </c>
      <c r="T187" s="12">
        <v>236440.75</v>
      </c>
      <c r="U187" s="69">
        <v>610790.94</v>
      </c>
      <c r="V187" s="12">
        <v>854538.1</v>
      </c>
      <c r="W187" s="43">
        <v>322106.08</v>
      </c>
      <c r="X187" s="72">
        <v>2752642.1</v>
      </c>
    </row>
    <row r="188" spans="1:24" ht="12.75">
      <c r="A188" s="254">
        <v>2</v>
      </c>
      <c r="B188" s="255">
        <v>9</v>
      </c>
      <c r="C188" s="255">
        <v>7</v>
      </c>
      <c r="D188" s="17">
        <v>3</v>
      </c>
      <c r="E188" s="17">
        <v>0</v>
      </c>
      <c r="F188" s="24"/>
      <c r="G188" s="22" t="s">
        <v>440</v>
      </c>
      <c r="H188" s="69">
        <v>2484529.86</v>
      </c>
      <c r="I188" s="12">
        <v>566920.18</v>
      </c>
      <c r="J188" s="12">
        <v>1696900.58</v>
      </c>
      <c r="K188" s="12">
        <v>1377814.12</v>
      </c>
      <c r="L188" s="12">
        <v>98665.86</v>
      </c>
      <c r="M188" s="12">
        <v>51059.24</v>
      </c>
      <c r="N188" s="12">
        <v>2800.3</v>
      </c>
      <c r="O188" s="12">
        <v>5503</v>
      </c>
      <c r="P188" s="12">
        <v>0</v>
      </c>
      <c r="Q188" s="12">
        <v>0</v>
      </c>
      <c r="R188" s="12">
        <v>13826.73</v>
      </c>
      <c r="S188" s="12">
        <v>62043.37</v>
      </c>
      <c r="T188" s="12">
        <v>31105</v>
      </c>
      <c r="U188" s="69">
        <v>54082.96</v>
      </c>
      <c r="V188" s="12">
        <v>119135.78</v>
      </c>
      <c r="W188" s="43">
        <v>13261</v>
      </c>
      <c r="X188" s="72">
        <v>101573.32</v>
      </c>
    </row>
    <row r="189" spans="1:24" ht="12.75">
      <c r="A189" s="254">
        <v>2</v>
      </c>
      <c r="B189" s="255">
        <v>20</v>
      </c>
      <c r="C189" s="255">
        <v>2</v>
      </c>
      <c r="D189" s="17">
        <v>3</v>
      </c>
      <c r="E189" s="17">
        <v>0</v>
      </c>
      <c r="F189" s="24"/>
      <c r="G189" s="22" t="s">
        <v>441</v>
      </c>
      <c r="H189" s="69">
        <v>1883216.36</v>
      </c>
      <c r="I189" s="12">
        <v>466498.55</v>
      </c>
      <c r="J189" s="12">
        <v>1317953.59</v>
      </c>
      <c r="K189" s="12">
        <v>749607.99</v>
      </c>
      <c r="L189" s="12">
        <v>180714.08</v>
      </c>
      <c r="M189" s="12">
        <v>47233.75</v>
      </c>
      <c r="N189" s="12">
        <v>876</v>
      </c>
      <c r="O189" s="12">
        <v>3081</v>
      </c>
      <c r="P189" s="12">
        <v>0</v>
      </c>
      <c r="Q189" s="12">
        <v>0</v>
      </c>
      <c r="R189" s="12">
        <v>24378.51</v>
      </c>
      <c r="S189" s="12">
        <v>86458.67</v>
      </c>
      <c r="T189" s="12">
        <v>24714.4</v>
      </c>
      <c r="U189" s="69">
        <v>200889.19</v>
      </c>
      <c r="V189" s="12">
        <v>32905.38</v>
      </c>
      <c r="W189" s="43">
        <v>2445.25</v>
      </c>
      <c r="X189" s="72">
        <v>65858.84</v>
      </c>
    </row>
    <row r="190" spans="1:24" ht="12.75">
      <c r="A190" s="254">
        <v>2</v>
      </c>
      <c r="B190" s="255">
        <v>16</v>
      </c>
      <c r="C190" s="255">
        <v>5</v>
      </c>
      <c r="D190" s="17">
        <v>3</v>
      </c>
      <c r="E190" s="17">
        <v>0</v>
      </c>
      <c r="F190" s="24"/>
      <c r="G190" s="22" t="s">
        <v>442</v>
      </c>
      <c r="H190" s="69">
        <v>2163707.42</v>
      </c>
      <c r="I190" s="12">
        <v>823648.51</v>
      </c>
      <c r="J190" s="12">
        <v>1141403.1</v>
      </c>
      <c r="K190" s="12">
        <v>738915.2</v>
      </c>
      <c r="L190" s="12">
        <v>41876.18</v>
      </c>
      <c r="M190" s="12">
        <v>17490.67</v>
      </c>
      <c r="N190" s="12">
        <v>9366.54</v>
      </c>
      <c r="O190" s="12">
        <v>4426</v>
      </c>
      <c r="P190" s="12">
        <v>0</v>
      </c>
      <c r="Q190" s="12">
        <v>4688.1</v>
      </c>
      <c r="R190" s="12">
        <v>62132.23</v>
      </c>
      <c r="S190" s="12">
        <v>97947.97</v>
      </c>
      <c r="T190" s="12">
        <v>42323.8</v>
      </c>
      <c r="U190" s="69">
        <v>122236.41</v>
      </c>
      <c r="V190" s="12">
        <v>86305.12</v>
      </c>
      <c r="W190" s="43">
        <v>48114.56</v>
      </c>
      <c r="X190" s="72">
        <v>112350.69</v>
      </c>
    </row>
    <row r="191" spans="1:24" ht="12.75">
      <c r="A191" s="254">
        <v>2</v>
      </c>
      <c r="B191" s="255">
        <v>8</v>
      </c>
      <c r="C191" s="255">
        <v>12</v>
      </c>
      <c r="D191" s="17">
        <v>3</v>
      </c>
      <c r="E191" s="17">
        <v>0</v>
      </c>
      <c r="F191" s="24"/>
      <c r="G191" s="22" t="s">
        <v>443</v>
      </c>
      <c r="H191" s="69">
        <v>2407694.79</v>
      </c>
      <c r="I191" s="12">
        <v>562531.39</v>
      </c>
      <c r="J191" s="12">
        <v>1484931.31</v>
      </c>
      <c r="K191" s="12">
        <v>1040498.31</v>
      </c>
      <c r="L191" s="12">
        <v>120492.23</v>
      </c>
      <c r="M191" s="12">
        <v>49963.6</v>
      </c>
      <c r="N191" s="12">
        <v>10296</v>
      </c>
      <c r="O191" s="12">
        <v>5647</v>
      </c>
      <c r="P191" s="12">
        <v>0</v>
      </c>
      <c r="Q191" s="12">
        <v>71405.7</v>
      </c>
      <c r="R191" s="12">
        <v>20326.96</v>
      </c>
      <c r="S191" s="12">
        <v>51064.31</v>
      </c>
      <c r="T191" s="12">
        <v>48061.8</v>
      </c>
      <c r="U191" s="69">
        <v>67175.4</v>
      </c>
      <c r="V191" s="12">
        <v>154375.75</v>
      </c>
      <c r="W191" s="43">
        <v>118024.56</v>
      </c>
      <c r="X191" s="72">
        <v>205856.34</v>
      </c>
    </row>
    <row r="192" spans="1:24" ht="12.75">
      <c r="A192" s="254">
        <v>2</v>
      </c>
      <c r="B192" s="255">
        <v>23</v>
      </c>
      <c r="C192" s="255">
        <v>8</v>
      </c>
      <c r="D192" s="17">
        <v>3</v>
      </c>
      <c r="E192" s="17">
        <v>0</v>
      </c>
      <c r="F192" s="24"/>
      <c r="G192" s="22" t="s">
        <v>444</v>
      </c>
      <c r="H192" s="69">
        <v>11434176.38</v>
      </c>
      <c r="I192" s="12">
        <v>2918531.19</v>
      </c>
      <c r="J192" s="12">
        <v>5372516.24</v>
      </c>
      <c r="K192" s="12">
        <v>3892056.85</v>
      </c>
      <c r="L192" s="12">
        <v>263774.89</v>
      </c>
      <c r="M192" s="12">
        <v>127838.7</v>
      </c>
      <c r="N192" s="12">
        <v>21961.79</v>
      </c>
      <c r="O192" s="12">
        <v>19028.5</v>
      </c>
      <c r="P192" s="12">
        <v>0</v>
      </c>
      <c r="Q192" s="12">
        <v>0</v>
      </c>
      <c r="R192" s="12">
        <v>132950.75</v>
      </c>
      <c r="S192" s="12">
        <v>163888.06</v>
      </c>
      <c r="T192" s="12">
        <v>302916.06</v>
      </c>
      <c r="U192" s="69">
        <v>448100.64</v>
      </c>
      <c r="V192" s="12">
        <v>765950.19</v>
      </c>
      <c r="W192" s="43">
        <v>534537.16</v>
      </c>
      <c r="X192" s="72">
        <v>2377178.76</v>
      </c>
    </row>
    <row r="193" spans="1:24" ht="12.75">
      <c r="A193" s="254">
        <v>2</v>
      </c>
      <c r="B193" s="255">
        <v>23</v>
      </c>
      <c r="C193" s="255">
        <v>7</v>
      </c>
      <c r="D193" s="17">
        <v>3</v>
      </c>
      <c r="E193" s="17">
        <v>0</v>
      </c>
      <c r="F193" s="24"/>
      <c r="G193" s="22" t="s">
        <v>445</v>
      </c>
      <c r="H193" s="69">
        <v>4472490.33</v>
      </c>
      <c r="I193" s="12">
        <v>1270697.37</v>
      </c>
      <c r="J193" s="12">
        <v>2675920.28</v>
      </c>
      <c r="K193" s="12">
        <v>1480598.51</v>
      </c>
      <c r="L193" s="12">
        <v>359938.22</v>
      </c>
      <c r="M193" s="12">
        <v>97302.5</v>
      </c>
      <c r="N193" s="12">
        <v>4142</v>
      </c>
      <c r="O193" s="12">
        <v>14480</v>
      </c>
      <c r="P193" s="12">
        <v>0</v>
      </c>
      <c r="Q193" s="12">
        <v>222859</v>
      </c>
      <c r="R193" s="12">
        <v>160104.21</v>
      </c>
      <c r="S193" s="12">
        <v>124910.83</v>
      </c>
      <c r="T193" s="12">
        <v>113093.2</v>
      </c>
      <c r="U193" s="69">
        <v>98491.81</v>
      </c>
      <c r="V193" s="12">
        <v>320608.23</v>
      </c>
      <c r="W193" s="43">
        <v>169906.23</v>
      </c>
      <c r="X193" s="72">
        <v>205264.45</v>
      </c>
    </row>
    <row r="194" spans="1:24" ht="12.75">
      <c r="A194" s="254">
        <v>2</v>
      </c>
      <c r="B194" s="255">
        <v>8</v>
      </c>
      <c r="C194" s="255">
        <v>13</v>
      </c>
      <c r="D194" s="17">
        <v>3</v>
      </c>
      <c r="E194" s="17">
        <v>0</v>
      </c>
      <c r="F194" s="24"/>
      <c r="G194" s="22" t="s">
        <v>446</v>
      </c>
      <c r="H194" s="69">
        <v>2314467.01</v>
      </c>
      <c r="I194" s="12">
        <v>578397.02</v>
      </c>
      <c r="J194" s="12">
        <v>1370148.93</v>
      </c>
      <c r="K194" s="12">
        <v>1069508.74</v>
      </c>
      <c r="L194" s="12">
        <v>19030.73</v>
      </c>
      <c r="M194" s="12">
        <v>19803</v>
      </c>
      <c r="N194" s="12">
        <v>7104.3</v>
      </c>
      <c r="O194" s="12">
        <v>4432</v>
      </c>
      <c r="P194" s="12">
        <v>0</v>
      </c>
      <c r="Q194" s="12">
        <v>87.9</v>
      </c>
      <c r="R194" s="12">
        <v>19485.79</v>
      </c>
      <c r="S194" s="12">
        <v>96733.48</v>
      </c>
      <c r="T194" s="12">
        <v>32903.67</v>
      </c>
      <c r="U194" s="69">
        <v>101059.32</v>
      </c>
      <c r="V194" s="12">
        <v>253208.02</v>
      </c>
      <c r="W194" s="43">
        <v>162098.54</v>
      </c>
      <c r="X194" s="72">
        <v>112713.04</v>
      </c>
    </row>
    <row r="195" spans="1:24" ht="12.75">
      <c r="A195" s="254">
        <v>2</v>
      </c>
      <c r="B195" s="255">
        <v>19</v>
      </c>
      <c r="C195" s="255">
        <v>6</v>
      </c>
      <c r="D195" s="17">
        <v>3</v>
      </c>
      <c r="E195" s="17">
        <v>0</v>
      </c>
      <c r="F195" s="24"/>
      <c r="G195" s="22" t="s">
        <v>447</v>
      </c>
      <c r="H195" s="69">
        <v>11992606.61</v>
      </c>
      <c r="I195" s="12">
        <v>2436562.58</v>
      </c>
      <c r="J195" s="12">
        <v>7949508.02</v>
      </c>
      <c r="K195" s="12">
        <v>3784430.14</v>
      </c>
      <c r="L195" s="12">
        <v>343446.42</v>
      </c>
      <c r="M195" s="12">
        <v>264178.26</v>
      </c>
      <c r="N195" s="12">
        <v>15300.7</v>
      </c>
      <c r="O195" s="12">
        <v>20291.42</v>
      </c>
      <c r="P195" s="12">
        <v>0</v>
      </c>
      <c r="Q195" s="12">
        <v>620753.16</v>
      </c>
      <c r="R195" s="12">
        <v>334600.08</v>
      </c>
      <c r="S195" s="12">
        <v>262791.58</v>
      </c>
      <c r="T195" s="12">
        <v>98589.29</v>
      </c>
      <c r="U195" s="69">
        <v>2205126.97</v>
      </c>
      <c r="V195" s="12">
        <v>960037.42</v>
      </c>
      <c r="W195" s="43">
        <v>140611.06</v>
      </c>
      <c r="X195" s="72">
        <v>646498.59</v>
      </c>
    </row>
    <row r="196" spans="1:24" ht="12.75">
      <c r="A196" s="254">
        <v>2</v>
      </c>
      <c r="B196" s="255">
        <v>17</v>
      </c>
      <c r="C196" s="255">
        <v>4</v>
      </c>
      <c r="D196" s="17">
        <v>3</v>
      </c>
      <c r="E196" s="17">
        <v>0</v>
      </c>
      <c r="F196" s="24"/>
      <c r="G196" s="22" t="s">
        <v>448</v>
      </c>
      <c r="H196" s="69">
        <v>9013489.12</v>
      </c>
      <c r="I196" s="12">
        <v>2499650.02</v>
      </c>
      <c r="J196" s="12">
        <v>5484071.85</v>
      </c>
      <c r="K196" s="12">
        <v>3253365.6</v>
      </c>
      <c r="L196" s="12">
        <v>481168.54</v>
      </c>
      <c r="M196" s="12">
        <v>197144.4</v>
      </c>
      <c r="N196" s="12">
        <v>30678.99</v>
      </c>
      <c r="O196" s="12">
        <v>106182.68</v>
      </c>
      <c r="P196" s="12">
        <v>0</v>
      </c>
      <c r="Q196" s="12">
        <v>146843.2</v>
      </c>
      <c r="R196" s="12">
        <v>101878.41</v>
      </c>
      <c r="S196" s="12">
        <v>210544.24</v>
      </c>
      <c r="T196" s="12">
        <v>733167.62</v>
      </c>
      <c r="U196" s="69">
        <v>223098.17</v>
      </c>
      <c r="V196" s="12">
        <v>539216.61</v>
      </c>
      <c r="W196" s="43">
        <v>217095.16</v>
      </c>
      <c r="X196" s="72">
        <v>490550.64</v>
      </c>
    </row>
    <row r="197" spans="1:24" ht="12.75">
      <c r="A197" s="254">
        <v>2</v>
      </c>
      <c r="B197" s="255">
        <v>14</v>
      </c>
      <c r="C197" s="255">
        <v>7</v>
      </c>
      <c r="D197" s="17">
        <v>3</v>
      </c>
      <c r="E197" s="17">
        <v>0</v>
      </c>
      <c r="F197" s="24"/>
      <c r="G197" s="22" t="s">
        <v>449</v>
      </c>
      <c r="H197" s="69">
        <v>4357160.49</v>
      </c>
      <c r="I197" s="12">
        <v>1250536.46</v>
      </c>
      <c r="J197" s="12">
        <v>2190721.34</v>
      </c>
      <c r="K197" s="12">
        <v>1534471.75</v>
      </c>
      <c r="L197" s="12">
        <v>138877.87</v>
      </c>
      <c r="M197" s="12">
        <v>66822</v>
      </c>
      <c r="N197" s="12">
        <v>16099.74</v>
      </c>
      <c r="O197" s="12">
        <v>14855</v>
      </c>
      <c r="P197" s="12">
        <v>0</v>
      </c>
      <c r="Q197" s="12">
        <v>4602.24</v>
      </c>
      <c r="R197" s="12">
        <v>54983.59</v>
      </c>
      <c r="S197" s="12">
        <v>127375.97</v>
      </c>
      <c r="T197" s="12">
        <v>143463.7</v>
      </c>
      <c r="U197" s="69">
        <v>89169.48</v>
      </c>
      <c r="V197" s="12">
        <v>615412.12</v>
      </c>
      <c r="W197" s="43">
        <v>248277.59</v>
      </c>
      <c r="X197" s="72">
        <v>300490.57</v>
      </c>
    </row>
    <row r="198" spans="1:24" ht="12.75">
      <c r="A198" s="254">
        <v>2</v>
      </c>
      <c r="B198" s="255">
        <v>8</v>
      </c>
      <c r="C198" s="255">
        <v>14</v>
      </c>
      <c r="D198" s="17">
        <v>3</v>
      </c>
      <c r="E198" s="17">
        <v>0</v>
      </c>
      <c r="F198" s="24"/>
      <c r="G198" s="22" t="s">
        <v>450</v>
      </c>
      <c r="H198" s="69">
        <v>1529334.44</v>
      </c>
      <c r="I198" s="12">
        <v>447614.09</v>
      </c>
      <c r="J198" s="12">
        <v>807416.29</v>
      </c>
      <c r="K198" s="12">
        <v>597383.26</v>
      </c>
      <c r="L198" s="12">
        <v>30589.58</v>
      </c>
      <c r="M198" s="12">
        <v>17698.21</v>
      </c>
      <c r="N198" s="12">
        <v>6184.39</v>
      </c>
      <c r="O198" s="12">
        <v>4149</v>
      </c>
      <c r="P198" s="12">
        <v>0</v>
      </c>
      <c r="Q198" s="12">
        <v>0</v>
      </c>
      <c r="R198" s="12">
        <v>21641.88</v>
      </c>
      <c r="S198" s="12">
        <v>42461.98</v>
      </c>
      <c r="T198" s="12">
        <v>27733.46</v>
      </c>
      <c r="U198" s="69">
        <v>59574.53</v>
      </c>
      <c r="V198" s="12">
        <v>170157.74</v>
      </c>
      <c r="W198" s="43">
        <v>139422.68</v>
      </c>
      <c r="X198" s="72">
        <v>104146.32</v>
      </c>
    </row>
    <row r="199" spans="1:24" ht="12.75">
      <c r="A199" s="254">
        <v>2</v>
      </c>
      <c r="B199" s="255">
        <v>11</v>
      </c>
      <c r="C199" s="255">
        <v>4</v>
      </c>
      <c r="D199" s="17">
        <v>3</v>
      </c>
      <c r="E199" s="17">
        <v>0</v>
      </c>
      <c r="F199" s="24"/>
      <c r="G199" s="22" t="s">
        <v>451</v>
      </c>
      <c r="H199" s="69">
        <v>2675827.5</v>
      </c>
      <c r="I199" s="12">
        <v>900486.21</v>
      </c>
      <c r="J199" s="12">
        <v>1361216.73</v>
      </c>
      <c r="K199" s="12">
        <v>861631.24</v>
      </c>
      <c r="L199" s="12">
        <v>301079.95</v>
      </c>
      <c r="M199" s="12">
        <v>32770.93</v>
      </c>
      <c r="N199" s="12">
        <v>900</v>
      </c>
      <c r="O199" s="12">
        <v>7566.4</v>
      </c>
      <c r="P199" s="12">
        <v>0</v>
      </c>
      <c r="Q199" s="12">
        <v>0</v>
      </c>
      <c r="R199" s="12">
        <v>17679.48</v>
      </c>
      <c r="S199" s="12">
        <v>59550.65</v>
      </c>
      <c r="T199" s="12">
        <v>46873.62</v>
      </c>
      <c r="U199" s="69">
        <v>33164.46</v>
      </c>
      <c r="V199" s="12">
        <v>278317.03</v>
      </c>
      <c r="W199" s="43">
        <v>248439.17</v>
      </c>
      <c r="X199" s="72">
        <v>135807.53</v>
      </c>
    </row>
    <row r="200" spans="1:24" ht="12.75">
      <c r="A200" s="254">
        <v>2</v>
      </c>
      <c r="B200" s="255">
        <v>18</v>
      </c>
      <c r="C200" s="255">
        <v>4</v>
      </c>
      <c r="D200" s="17">
        <v>3</v>
      </c>
      <c r="E200" s="17">
        <v>0</v>
      </c>
      <c r="F200" s="24"/>
      <c r="G200" s="22" t="s">
        <v>452</v>
      </c>
      <c r="H200" s="69">
        <v>10744248.86</v>
      </c>
      <c r="I200" s="12">
        <v>2455628.44</v>
      </c>
      <c r="J200" s="12">
        <v>7131562.32</v>
      </c>
      <c r="K200" s="12">
        <v>2794008.05</v>
      </c>
      <c r="L200" s="12">
        <v>512056.67</v>
      </c>
      <c r="M200" s="12">
        <v>164517.92</v>
      </c>
      <c r="N200" s="12">
        <v>32392.95</v>
      </c>
      <c r="O200" s="12">
        <v>117682.46</v>
      </c>
      <c r="P200" s="12">
        <v>0</v>
      </c>
      <c r="Q200" s="12">
        <v>9300.4</v>
      </c>
      <c r="R200" s="12">
        <v>94771.25</v>
      </c>
      <c r="S200" s="12">
        <v>140379.25</v>
      </c>
      <c r="T200" s="12">
        <v>160207.92</v>
      </c>
      <c r="U200" s="69">
        <v>3106245.45</v>
      </c>
      <c r="V200" s="12">
        <v>223914.52</v>
      </c>
      <c r="W200" s="43">
        <v>164778.25</v>
      </c>
      <c r="X200" s="72">
        <v>933143.58</v>
      </c>
    </row>
    <row r="201" spans="1:24" ht="12.75">
      <c r="A201" s="254">
        <v>2</v>
      </c>
      <c r="B201" s="255">
        <v>26</v>
      </c>
      <c r="C201" s="255">
        <v>4</v>
      </c>
      <c r="D201" s="17">
        <v>3</v>
      </c>
      <c r="E201" s="17">
        <v>0</v>
      </c>
      <c r="F201" s="24"/>
      <c r="G201" s="22" t="s">
        <v>453</v>
      </c>
      <c r="H201" s="69">
        <v>1701313.13</v>
      </c>
      <c r="I201" s="12">
        <v>396096.16</v>
      </c>
      <c r="J201" s="12">
        <v>1162647.85</v>
      </c>
      <c r="K201" s="12">
        <v>667339.27</v>
      </c>
      <c r="L201" s="12">
        <v>201987.07</v>
      </c>
      <c r="M201" s="12">
        <v>25860.2</v>
      </c>
      <c r="N201" s="12">
        <v>8379.57</v>
      </c>
      <c r="O201" s="12">
        <v>5982.21</v>
      </c>
      <c r="P201" s="12">
        <v>0</v>
      </c>
      <c r="Q201" s="12">
        <v>161736.84</v>
      </c>
      <c r="R201" s="12">
        <v>374.34</v>
      </c>
      <c r="S201" s="12">
        <v>42944.06</v>
      </c>
      <c r="T201" s="12">
        <v>18182.77</v>
      </c>
      <c r="U201" s="69">
        <v>29861.52</v>
      </c>
      <c r="V201" s="12">
        <v>73098.91</v>
      </c>
      <c r="W201" s="43">
        <v>65320.61</v>
      </c>
      <c r="X201" s="72">
        <v>69470.21</v>
      </c>
    </row>
    <row r="202" spans="1:24" ht="12.75">
      <c r="A202" s="254">
        <v>2</v>
      </c>
      <c r="B202" s="255">
        <v>20</v>
      </c>
      <c r="C202" s="255">
        <v>3</v>
      </c>
      <c r="D202" s="17">
        <v>3</v>
      </c>
      <c r="E202" s="17">
        <v>0</v>
      </c>
      <c r="F202" s="24"/>
      <c r="G202" s="22" t="s">
        <v>454</v>
      </c>
      <c r="H202" s="69">
        <v>8069380.39</v>
      </c>
      <c r="I202" s="12">
        <v>2829532.36</v>
      </c>
      <c r="J202" s="12">
        <v>3374498.65</v>
      </c>
      <c r="K202" s="12">
        <v>1490011.57</v>
      </c>
      <c r="L202" s="12">
        <v>380064.44</v>
      </c>
      <c r="M202" s="12">
        <v>181953.75</v>
      </c>
      <c r="N202" s="12">
        <v>12250</v>
      </c>
      <c r="O202" s="12">
        <v>193292.9</v>
      </c>
      <c r="P202" s="12">
        <v>0</v>
      </c>
      <c r="Q202" s="12">
        <v>0</v>
      </c>
      <c r="R202" s="12">
        <v>88782.17</v>
      </c>
      <c r="S202" s="12">
        <v>207112.02</v>
      </c>
      <c r="T202" s="12">
        <v>164054.21</v>
      </c>
      <c r="U202" s="69">
        <v>656977.59</v>
      </c>
      <c r="V202" s="12">
        <v>1411797.18</v>
      </c>
      <c r="W202" s="43">
        <v>1061268.46</v>
      </c>
      <c r="X202" s="72">
        <v>453552.2</v>
      </c>
    </row>
    <row r="203" spans="1:24" ht="12.75">
      <c r="A203" s="254">
        <v>2</v>
      </c>
      <c r="B203" s="255">
        <v>14</v>
      </c>
      <c r="C203" s="255">
        <v>8</v>
      </c>
      <c r="D203" s="17">
        <v>3</v>
      </c>
      <c r="E203" s="17">
        <v>0</v>
      </c>
      <c r="F203" s="24"/>
      <c r="G203" s="22" t="s">
        <v>455</v>
      </c>
      <c r="H203" s="69">
        <v>5113445.83</v>
      </c>
      <c r="I203" s="12">
        <v>1176166.55</v>
      </c>
      <c r="J203" s="12">
        <v>2463792.34</v>
      </c>
      <c r="K203" s="12">
        <v>1718281.51</v>
      </c>
      <c r="L203" s="12">
        <v>169339.3</v>
      </c>
      <c r="M203" s="12">
        <v>79692.2</v>
      </c>
      <c r="N203" s="12">
        <v>7192</v>
      </c>
      <c r="O203" s="12">
        <v>9613.48</v>
      </c>
      <c r="P203" s="12">
        <v>0</v>
      </c>
      <c r="Q203" s="12">
        <v>222.78</v>
      </c>
      <c r="R203" s="12">
        <v>144924.38</v>
      </c>
      <c r="S203" s="12">
        <v>88603.34</v>
      </c>
      <c r="T203" s="12">
        <v>90147.08</v>
      </c>
      <c r="U203" s="69">
        <v>155776.27</v>
      </c>
      <c r="V203" s="12">
        <v>774028.11</v>
      </c>
      <c r="W203" s="43">
        <v>611442.53</v>
      </c>
      <c r="X203" s="72">
        <v>699458.83</v>
      </c>
    </row>
    <row r="204" spans="1:24" ht="12.75">
      <c r="A204" s="254">
        <v>2</v>
      </c>
      <c r="B204" s="255">
        <v>4</v>
      </c>
      <c r="C204" s="255">
        <v>4</v>
      </c>
      <c r="D204" s="17">
        <v>3</v>
      </c>
      <c r="E204" s="17">
        <v>0</v>
      </c>
      <c r="F204" s="24"/>
      <c r="G204" s="22" t="s">
        <v>456</v>
      </c>
      <c r="H204" s="69">
        <v>2371092.35</v>
      </c>
      <c r="I204" s="12">
        <v>482400.75</v>
      </c>
      <c r="J204" s="12">
        <v>1545596.08</v>
      </c>
      <c r="K204" s="12">
        <v>573454.04</v>
      </c>
      <c r="L204" s="12">
        <v>189775.54</v>
      </c>
      <c r="M204" s="12">
        <v>14514</v>
      </c>
      <c r="N204" s="12">
        <v>11279</v>
      </c>
      <c r="O204" s="12">
        <v>7292</v>
      </c>
      <c r="P204" s="12">
        <v>0</v>
      </c>
      <c r="Q204" s="12">
        <v>129510.93</v>
      </c>
      <c r="R204" s="12">
        <v>4105.34</v>
      </c>
      <c r="S204" s="12">
        <v>34129.33</v>
      </c>
      <c r="T204" s="12">
        <v>26653.2</v>
      </c>
      <c r="U204" s="69">
        <v>554882.7</v>
      </c>
      <c r="V204" s="12">
        <v>226202.88</v>
      </c>
      <c r="W204" s="43">
        <v>205506.06</v>
      </c>
      <c r="X204" s="72">
        <v>116892.64</v>
      </c>
    </row>
    <row r="205" spans="1:24" ht="12.75">
      <c r="A205" s="254">
        <v>2</v>
      </c>
      <c r="B205" s="255">
        <v>25</v>
      </c>
      <c r="C205" s="255">
        <v>6</v>
      </c>
      <c r="D205" s="17">
        <v>3</v>
      </c>
      <c r="E205" s="17">
        <v>0</v>
      </c>
      <c r="F205" s="24"/>
      <c r="G205" s="22" t="s">
        <v>457</v>
      </c>
      <c r="H205" s="69">
        <v>1941603.06</v>
      </c>
      <c r="I205" s="12">
        <v>579748.63</v>
      </c>
      <c r="J205" s="12">
        <v>1281600.61</v>
      </c>
      <c r="K205" s="12">
        <v>925312.53</v>
      </c>
      <c r="L205" s="12">
        <v>18291.18</v>
      </c>
      <c r="M205" s="12">
        <v>52384.2</v>
      </c>
      <c r="N205" s="12">
        <v>14124.4</v>
      </c>
      <c r="O205" s="12">
        <v>4208.5</v>
      </c>
      <c r="P205" s="12">
        <v>0</v>
      </c>
      <c r="Q205" s="12">
        <v>58682.89</v>
      </c>
      <c r="R205" s="12">
        <v>12668.59</v>
      </c>
      <c r="S205" s="12">
        <v>38248.31</v>
      </c>
      <c r="T205" s="12">
        <v>16031.8</v>
      </c>
      <c r="U205" s="69">
        <v>141648.21</v>
      </c>
      <c r="V205" s="12">
        <v>5475.16</v>
      </c>
      <c r="W205" s="43">
        <v>2730.16</v>
      </c>
      <c r="X205" s="72">
        <v>74778.66</v>
      </c>
    </row>
    <row r="206" spans="1:24" ht="12.75">
      <c r="A206" s="254">
        <v>2</v>
      </c>
      <c r="B206" s="255">
        <v>17</v>
      </c>
      <c r="C206" s="255">
        <v>5</v>
      </c>
      <c r="D206" s="17">
        <v>3</v>
      </c>
      <c r="E206" s="17">
        <v>0</v>
      </c>
      <c r="F206" s="24"/>
      <c r="G206" s="22" t="s">
        <v>458</v>
      </c>
      <c r="H206" s="69">
        <v>1523421.09</v>
      </c>
      <c r="I206" s="12">
        <v>433913.89</v>
      </c>
      <c r="J206" s="12">
        <v>904520.8</v>
      </c>
      <c r="K206" s="12">
        <v>382130.22</v>
      </c>
      <c r="L206" s="12">
        <v>391900.98</v>
      </c>
      <c r="M206" s="12">
        <v>17197</v>
      </c>
      <c r="N206" s="12">
        <v>2831</v>
      </c>
      <c r="O206" s="12">
        <v>7460</v>
      </c>
      <c r="P206" s="12">
        <v>0</v>
      </c>
      <c r="Q206" s="12">
        <v>883.2</v>
      </c>
      <c r="R206" s="12">
        <v>2000.63</v>
      </c>
      <c r="S206" s="12">
        <v>43886.68</v>
      </c>
      <c r="T206" s="12">
        <v>23207</v>
      </c>
      <c r="U206" s="69">
        <v>33024.09</v>
      </c>
      <c r="V206" s="12">
        <v>71500</v>
      </c>
      <c r="W206" s="43">
        <v>1221.08</v>
      </c>
      <c r="X206" s="72">
        <v>113486.4</v>
      </c>
    </row>
    <row r="207" spans="1:24" ht="12.75">
      <c r="A207" s="254">
        <v>2</v>
      </c>
      <c r="B207" s="255">
        <v>12</v>
      </c>
      <c r="C207" s="255">
        <v>5</v>
      </c>
      <c r="D207" s="17">
        <v>3</v>
      </c>
      <c r="E207" s="17">
        <v>0</v>
      </c>
      <c r="F207" s="24"/>
      <c r="G207" s="22" t="s">
        <v>459</v>
      </c>
      <c r="H207" s="69">
        <v>958297.34</v>
      </c>
      <c r="I207" s="12">
        <v>279299.1</v>
      </c>
      <c r="J207" s="12">
        <v>549870.71</v>
      </c>
      <c r="K207" s="12">
        <v>377809.75</v>
      </c>
      <c r="L207" s="12">
        <v>81712.82</v>
      </c>
      <c r="M207" s="12">
        <v>2801</v>
      </c>
      <c r="N207" s="12">
        <v>16640.7</v>
      </c>
      <c r="O207" s="12">
        <v>3893</v>
      </c>
      <c r="P207" s="12">
        <v>0</v>
      </c>
      <c r="Q207" s="12">
        <v>0</v>
      </c>
      <c r="R207" s="12">
        <v>2475.25</v>
      </c>
      <c r="S207" s="12">
        <v>18587.55</v>
      </c>
      <c r="T207" s="12">
        <v>8835</v>
      </c>
      <c r="U207" s="69">
        <v>37115.64</v>
      </c>
      <c r="V207" s="12">
        <v>52256.61</v>
      </c>
      <c r="W207" s="43">
        <v>6299.65</v>
      </c>
      <c r="X207" s="72">
        <v>76870.92</v>
      </c>
    </row>
    <row r="208" spans="1:24" ht="12.75">
      <c r="A208" s="254">
        <v>2</v>
      </c>
      <c r="B208" s="255">
        <v>22</v>
      </c>
      <c r="C208" s="255">
        <v>3</v>
      </c>
      <c r="D208" s="17">
        <v>3</v>
      </c>
      <c r="E208" s="17">
        <v>0</v>
      </c>
      <c r="F208" s="24"/>
      <c r="G208" s="22" t="s">
        <v>460</v>
      </c>
      <c r="H208" s="69">
        <v>6433363.14</v>
      </c>
      <c r="I208" s="12">
        <v>1998892.82</v>
      </c>
      <c r="J208" s="12">
        <v>3300245.48</v>
      </c>
      <c r="K208" s="12">
        <v>1987132.05</v>
      </c>
      <c r="L208" s="12">
        <v>277513.17</v>
      </c>
      <c r="M208" s="12">
        <v>259958.92</v>
      </c>
      <c r="N208" s="12">
        <v>5629.66</v>
      </c>
      <c r="O208" s="12">
        <v>98069.49</v>
      </c>
      <c r="P208" s="12">
        <v>0</v>
      </c>
      <c r="Q208" s="12">
        <v>6618.24</v>
      </c>
      <c r="R208" s="12">
        <v>83963.71</v>
      </c>
      <c r="S208" s="12">
        <v>190293.53</v>
      </c>
      <c r="T208" s="12">
        <v>170804.57</v>
      </c>
      <c r="U208" s="69">
        <v>220262.14</v>
      </c>
      <c r="V208" s="12">
        <v>599501.39</v>
      </c>
      <c r="W208" s="43">
        <v>271028.4</v>
      </c>
      <c r="X208" s="72">
        <v>534723.45</v>
      </c>
    </row>
    <row r="209" spans="1:24" ht="12.75">
      <c r="A209" s="254">
        <v>2</v>
      </c>
      <c r="B209" s="255">
        <v>24</v>
      </c>
      <c r="C209" s="255">
        <v>5</v>
      </c>
      <c r="D209" s="17">
        <v>3</v>
      </c>
      <c r="E209" s="17">
        <v>0</v>
      </c>
      <c r="F209" s="24"/>
      <c r="G209" s="22" t="s">
        <v>461</v>
      </c>
      <c r="H209" s="69">
        <v>7625432.1</v>
      </c>
      <c r="I209" s="12">
        <v>2382931.9</v>
      </c>
      <c r="J209" s="12">
        <v>4092805.76</v>
      </c>
      <c r="K209" s="12">
        <v>2348985.52</v>
      </c>
      <c r="L209" s="12">
        <v>377049.54</v>
      </c>
      <c r="M209" s="12">
        <v>196768.21</v>
      </c>
      <c r="N209" s="12">
        <v>15622.99</v>
      </c>
      <c r="O209" s="12">
        <v>140416.49</v>
      </c>
      <c r="P209" s="12">
        <v>0</v>
      </c>
      <c r="Q209" s="12">
        <v>229597</v>
      </c>
      <c r="R209" s="12">
        <v>69549.8</v>
      </c>
      <c r="S209" s="12">
        <v>201207.52</v>
      </c>
      <c r="T209" s="12">
        <v>156736.07</v>
      </c>
      <c r="U209" s="69">
        <v>356872.62</v>
      </c>
      <c r="V209" s="12">
        <v>777605.31</v>
      </c>
      <c r="W209" s="43">
        <v>348041.24</v>
      </c>
      <c r="X209" s="72">
        <v>372089.13</v>
      </c>
    </row>
    <row r="210" spans="1:24" ht="12.75">
      <c r="A210" s="254">
        <v>2</v>
      </c>
      <c r="B210" s="255">
        <v>24</v>
      </c>
      <c r="C210" s="255">
        <v>6</v>
      </c>
      <c r="D210" s="17">
        <v>3</v>
      </c>
      <c r="E210" s="17">
        <v>0</v>
      </c>
      <c r="F210" s="24"/>
      <c r="G210" s="22" t="s">
        <v>462</v>
      </c>
      <c r="H210" s="69">
        <v>3532134.16</v>
      </c>
      <c r="I210" s="12">
        <v>1111878.78</v>
      </c>
      <c r="J210" s="12">
        <v>1911701.34</v>
      </c>
      <c r="K210" s="12">
        <v>1070196.94</v>
      </c>
      <c r="L210" s="12">
        <v>428265.6</v>
      </c>
      <c r="M210" s="12">
        <v>74130.71</v>
      </c>
      <c r="N210" s="12">
        <v>17555.21</v>
      </c>
      <c r="O210" s="12">
        <v>16270</v>
      </c>
      <c r="P210" s="12">
        <v>0</v>
      </c>
      <c r="Q210" s="12">
        <v>0</v>
      </c>
      <c r="R210" s="12">
        <v>18961.31</v>
      </c>
      <c r="S210" s="12">
        <v>120980.36</v>
      </c>
      <c r="T210" s="12">
        <v>92468.6</v>
      </c>
      <c r="U210" s="69">
        <v>72872.61</v>
      </c>
      <c r="V210" s="12">
        <v>161137.58</v>
      </c>
      <c r="W210" s="43">
        <v>139222.89</v>
      </c>
      <c r="X210" s="72">
        <v>347416.46</v>
      </c>
    </row>
    <row r="211" spans="1:24" ht="12.75">
      <c r="A211" s="254">
        <v>2</v>
      </c>
      <c r="B211" s="255">
        <v>24</v>
      </c>
      <c r="C211" s="255">
        <v>7</v>
      </c>
      <c r="D211" s="17">
        <v>3</v>
      </c>
      <c r="E211" s="17">
        <v>0</v>
      </c>
      <c r="F211" s="24"/>
      <c r="G211" s="22" t="s">
        <v>463</v>
      </c>
      <c r="H211" s="69">
        <v>1439364.45</v>
      </c>
      <c r="I211" s="12">
        <v>333773.94</v>
      </c>
      <c r="J211" s="12">
        <v>461810.31</v>
      </c>
      <c r="K211" s="12">
        <v>318533.51</v>
      </c>
      <c r="L211" s="12">
        <v>33707.11</v>
      </c>
      <c r="M211" s="12">
        <v>14270.5</v>
      </c>
      <c r="N211" s="12">
        <v>1117.64</v>
      </c>
      <c r="O211" s="12">
        <v>4151</v>
      </c>
      <c r="P211" s="12">
        <v>0</v>
      </c>
      <c r="Q211" s="12">
        <v>0</v>
      </c>
      <c r="R211" s="12">
        <v>5482.22</v>
      </c>
      <c r="S211" s="12">
        <v>35915.44</v>
      </c>
      <c r="T211" s="12">
        <v>19878.7</v>
      </c>
      <c r="U211" s="69">
        <v>28754.19</v>
      </c>
      <c r="V211" s="12">
        <v>567932.47</v>
      </c>
      <c r="W211" s="43">
        <v>547714.86</v>
      </c>
      <c r="X211" s="72">
        <v>75847.73</v>
      </c>
    </row>
    <row r="212" spans="1:24" ht="12.75">
      <c r="A212" s="254">
        <v>2</v>
      </c>
      <c r="B212" s="255">
        <v>19</v>
      </c>
      <c r="C212" s="255">
        <v>8</v>
      </c>
      <c r="D212" s="17">
        <v>3</v>
      </c>
      <c r="E212" s="17">
        <v>0</v>
      </c>
      <c r="F212" s="24"/>
      <c r="G212" s="22" t="s">
        <v>464</v>
      </c>
      <c r="H212" s="69">
        <v>5026214.15</v>
      </c>
      <c r="I212" s="12">
        <v>1036554.75</v>
      </c>
      <c r="J212" s="12">
        <v>2760722.07</v>
      </c>
      <c r="K212" s="12">
        <v>1880160.72</v>
      </c>
      <c r="L212" s="12">
        <v>223526.67</v>
      </c>
      <c r="M212" s="12">
        <v>66956.38</v>
      </c>
      <c r="N212" s="12">
        <v>14514.5</v>
      </c>
      <c r="O212" s="12">
        <v>9968</v>
      </c>
      <c r="P212" s="12">
        <v>0</v>
      </c>
      <c r="Q212" s="12">
        <v>153976</v>
      </c>
      <c r="R212" s="12">
        <v>45120.48</v>
      </c>
      <c r="S212" s="12">
        <v>89140.41</v>
      </c>
      <c r="T212" s="12">
        <v>59815.5</v>
      </c>
      <c r="U212" s="69">
        <v>217543.41</v>
      </c>
      <c r="V212" s="12">
        <v>921959.05</v>
      </c>
      <c r="W212" s="43">
        <v>603590.39</v>
      </c>
      <c r="X212" s="72">
        <v>306978.28</v>
      </c>
    </row>
    <row r="213" spans="1:24" ht="12.75">
      <c r="A213" s="254">
        <v>2</v>
      </c>
      <c r="B213" s="255">
        <v>20</v>
      </c>
      <c r="C213" s="255">
        <v>6</v>
      </c>
      <c r="D213" s="17">
        <v>3</v>
      </c>
      <c r="E213" s="17">
        <v>0</v>
      </c>
      <c r="F213" s="24"/>
      <c r="G213" s="22" t="s">
        <v>465</v>
      </c>
      <c r="H213" s="69">
        <v>4299507.84</v>
      </c>
      <c r="I213" s="12">
        <v>1142428.94</v>
      </c>
      <c r="J213" s="12">
        <v>2106361.59</v>
      </c>
      <c r="K213" s="12">
        <v>1361153.12</v>
      </c>
      <c r="L213" s="12">
        <v>244967.96</v>
      </c>
      <c r="M213" s="12">
        <v>109132</v>
      </c>
      <c r="N213" s="12">
        <v>6822.72</v>
      </c>
      <c r="O213" s="12">
        <v>17711</v>
      </c>
      <c r="P213" s="12">
        <v>0</v>
      </c>
      <c r="Q213" s="12">
        <v>26946</v>
      </c>
      <c r="R213" s="12">
        <v>42870.11</v>
      </c>
      <c r="S213" s="12">
        <v>118020.08</v>
      </c>
      <c r="T213" s="12">
        <v>44797.8</v>
      </c>
      <c r="U213" s="69">
        <v>133940.8</v>
      </c>
      <c r="V213" s="12">
        <v>453507.64</v>
      </c>
      <c r="W213" s="43">
        <v>420566.02</v>
      </c>
      <c r="X213" s="72">
        <v>597209.67</v>
      </c>
    </row>
    <row r="214" spans="1:24" s="107" customFormat="1" ht="15">
      <c r="A214" s="258"/>
      <c r="B214" s="259"/>
      <c r="C214" s="259"/>
      <c r="D214" s="120"/>
      <c r="E214" s="120"/>
      <c r="F214" s="121" t="s">
        <v>466</v>
      </c>
      <c r="G214" s="122"/>
      <c r="H214" s="124">
        <v>7705599.259999999</v>
      </c>
      <c r="I214" s="123">
        <v>0</v>
      </c>
      <c r="J214" s="123">
        <v>31588.26</v>
      </c>
      <c r="K214" s="123">
        <v>0</v>
      </c>
      <c r="L214" s="123">
        <v>0</v>
      </c>
      <c r="M214" s="123">
        <v>0</v>
      </c>
      <c r="N214" s="123">
        <v>0</v>
      </c>
      <c r="O214" s="123">
        <v>0</v>
      </c>
      <c r="P214" s="123">
        <v>0</v>
      </c>
      <c r="Q214" s="123">
        <v>0</v>
      </c>
      <c r="R214" s="123">
        <v>31588.26</v>
      </c>
      <c r="S214" s="123">
        <v>0</v>
      </c>
      <c r="T214" s="123">
        <v>0</v>
      </c>
      <c r="U214" s="124">
        <v>0</v>
      </c>
      <c r="V214" s="123">
        <v>4680014.73</v>
      </c>
      <c r="W214" s="284">
        <v>8000</v>
      </c>
      <c r="X214" s="125">
        <v>2993996.27</v>
      </c>
    </row>
    <row r="215" spans="1:24" ht="25.5">
      <c r="A215" s="254">
        <v>2</v>
      </c>
      <c r="B215" s="255">
        <v>15</v>
      </c>
      <c r="C215" s="255">
        <v>1</v>
      </c>
      <c r="D215" s="17" t="s">
        <v>467</v>
      </c>
      <c r="E215" s="17">
        <v>8</v>
      </c>
      <c r="F215" s="24"/>
      <c r="G215" s="63" t="s">
        <v>468</v>
      </c>
      <c r="H215" s="69">
        <v>248042.81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0</v>
      </c>
      <c r="V215" s="12">
        <v>150968</v>
      </c>
      <c r="W215" s="43">
        <v>8000</v>
      </c>
      <c r="X215" s="72">
        <v>97074.81</v>
      </c>
    </row>
    <row r="216" spans="1:24" ht="25.5">
      <c r="A216" s="254">
        <v>2</v>
      </c>
      <c r="B216" s="255">
        <v>63</v>
      </c>
      <c r="C216" s="255">
        <v>1</v>
      </c>
      <c r="D216" s="17" t="s">
        <v>467</v>
      </c>
      <c r="E216" s="17">
        <v>8</v>
      </c>
      <c r="F216" s="24"/>
      <c r="G216" s="63" t="s">
        <v>469</v>
      </c>
      <c r="H216" s="69">
        <v>4337704.16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12">
        <v>3897035.4</v>
      </c>
      <c r="W216" s="43">
        <v>0</v>
      </c>
      <c r="X216" s="72">
        <v>440668.76</v>
      </c>
    </row>
    <row r="217" spans="1:24" ht="12.75">
      <c r="A217" s="254">
        <v>2</v>
      </c>
      <c r="B217" s="255">
        <v>9</v>
      </c>
      <c r="C217" s="255">
        <v>7</v>
      </c>
      <c r="D217" s="17" t="s">
        <v>467</v>
      </c>
      <c r="E217" s="17">
        <v>8</v>
      </c>
      <c r="F217" s="24"/>
      <c r="G217" s="63" t="s">
        <v>470</v>
      </c>
      <c r="H217" s="69">
        <v>280875.03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12">
        <v>0</v>
      </c>
      <c r="W217" s="43">
        <v>0</v>
      </c>
      <c r="X217" s="72">
        <v>280875.03</v>
      </c>
    </row>
    <row r="218" spans="1:24" ht="12.75">
      <c r="A218" s="254">
        <v>2</v>
      </c>
      <c r="B218" s="255">
        <v>10</v>
      </c>
      <c r="C218" s="255">
        <v>1</v>
      </c>
      <c r="D218" s="17" t="s">
        <v>467</v>
      </c>
      <c r="E218" s="17">
        <v>8</v>
      </c>
      <c r="F218" s="24"/>
      <c r="G218" s="63" t="s">
        <v>471</v>
      </c>
      <c r="H218" s="69">
        <v>47378.7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12">
        <v>0</v>
      </c>
      <c r="W218" s="43">
        <v>0</v>
      </c>
      <c r="X218" s="72">
        <v>47378.7</v>
      </c>
    </row>
    <row r="219" spans="1:24" ht="12.75">
      <c r="A219" s="254">
        <v>2</v>
      </c>
      <c r="B219" s="255">
        <v>20</v>
      </c>
      <c r="C219" s="255">
        <v>2</v>
      </c>
      <c r="D219" s="17" t="s">
        <v>467</v>
      </c>
      <c r="E219" s="17">
        <v>8</v>
      </c>
      <c r="F219" s="24"/>
      <c r="G219" s="63" t="s">
        <v>472</v>
      </c>
      <c r="H219" s="69">
        <v>34588.26</v>
      </c>
      <c r="I219" s="12">
        <v>0</v>
      </c>
      <c r="J219" s="12">
        <v>31588.26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31588.26</v>
      </c>
      <c r="S219" s="12">
        <v>0</v>
      </c>
      <c r="T219" s="12">
        <v>0</v>
      </c>
      <c r="U219" s="69">
        <v>0</v>
      </c>
      <c r="V219" s="12">
        <v>3000</v>
      </c>
      <c r="W219" s="43">
        <v>0</v>
      </c>
      <c r="X219" s="72">
        <v>0</v>
      </c>
    </row>
    <row r="220" spans="1:24" ht="12.75">
      <c r="A220" s="254">
        <v>2</v>
      </c>
      <c r="B220" s="255">
        <v>61</v>
      </c>
      <c r="C220" s="255">
        <v>1</v>
      </c>
      <c r="D220" s="17" t="s">
        <v>467</v>
      </c>
      <c r="E220" s="17">
        <v>8</v>
      </c>
      <c r="F220" s="24"/>
      <c r="G220" s="63" t="s">
        <v>473</v>
      </c>
      <c r="H220" s="69">
        <v>811623.34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69">
        <v>0</v>
      </c>
      <c r="V220" s="12">
        <v>627602.94</v>
      </c>
      <c r="W220" s="43">
        <v>0</v>
      </c>
      <c r="X220" s="72">
        <v>184020.4</v>
      </c>
    </row>
    <row r="221" spans="1:24" ht="38.25">
      <c r="A221" s="254">
        <v>2</v>
      </c>
      <c r="B221" s="255">
        <v>2</v>
      </c>
      <c r="C221" s="255">
        <v>5</v>
      </c>
      <c r="D221" s="17" t="s">
        <v>467</v>
      </c>
      <c r="E221" s="17">
        <v>8</v>
      </c>
      <c r="F221" s="24"/>
      <c r="G221" s="63" t="s">
        <v>474</v>
      </c>
      <c r="H221" s="69">
        <v>43035.6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0</v>
      </c>
      <c r="V221" s="12">
        <v>0</v>
      </c>
      <c r="W221" s="43">
        <v>0</v>
      </c>
      <c r="X221" s="72">
        <v>43035.6</v>
      </c>
    </row>
    <row r="222" spans="1:24" ht="12.75">
      <c r="A222" s="254">
        <v>2</v>
      </c>
      <c r="B222" s="255">
        <v>8</v>
      </c>
      <c r="C222" s="255">
        <v>6</v>
      </c>
      <c r="D222" s="17" t="s">
        <v>467</v>
      </c>
      <c r="E222" s="17">
        <v>8</v>
      </c>
      <c r="F222" s="24"/>
      <c r="G222" s="63" t="s">
        <v>475</v>
      </c>
      <c r="H222" s="69">
        <v>3400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12">
        <v>0</v>
      </c>
      <c r="W222" s="43">
        <v>0</v>
      </c>
      <c r="X222" s="72">
        <v>3400</v>
      </c>
    </row>
    <row r="223" spans="1:24" ht="12.75">
      <c r="A223" s="254">
        <v>2</v>
      </c>
      <c r="B223" s="255">
        <v>16</v>
      </c>
      <c r="C223" s="255">
        <v>4</v>
      </c>
      <c r="D223" s="17" t="s">
        <v>467</v>
      </c>
      <c r="E223" s="17">
        <v>8</v>
      </c>
      <c r="F223" s="24"/>
      <c r="G223" s="63" t="s">
        <v>476</v>
      </c>
      <c r="H223" s="69">
        <v>1439079.49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69">
        <v>0</v>
      </c>
      <c r="V223" s="12">
        <v>0</v>
      </c>
      <c r="W223" s="43">
        <v>0</v>
      </c>
      <c r="X223" s="72">
        <v>1439079.49</v>
      </c>
    </row>
    <row r="224" spans="1:24" ht="12.75">
      <c r="A224" s="254">
        <v>2</v>
      </c>
      <c r="B224" s="255">
        <v>25</v>
      </c>
      <c r="C224" s="255">
        <v>2</v>
      </c>
      <c r="D224" s="17" t="s">
        <v>467</v>
      </c>
      <c r="E224" s="17">
        <v>8</v>
      </c>
      <c r="F224" s="24"/>
      <c r="G224" s="63" t="s">
        <v>477</v>
      </c>
      <c r="H224" s="69">
        <v>129824.85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12">
        <v>1408.39</v>
      </c>
      <c r="W224" s="43">
        <v>0</v>
      </c>
      <c r="X224" s="72">
        <v>128416.46</v>
      </c>
    </row>
    <row r="225" spans="1:24" ht="12.75">
      <c r="A225" s="254">
        <v>2</v>
      </c>
      <c r="B225" s="255">
        <v>1</v>
      </c>
      <c r="C225" s="255">
        <v>1</v>
      </c>
      <c r="D225" s="17" t="s">
        <v>467</v>
      </c>
      <c r="E225" s="17">
        <v>8</v>
      </c>
      <c r="F225" s="24"/>
      <c r="G225" s="63" t="s">
        <v>478</v>
      </c>
      <c r="H225" s="69">
        <v>26746.52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12">
        <v>0</v>
      </c>
      <c r="W225" s="43">
        <v>0</v>
      </c>
      <c r="X225" s="72">
        <v>26746.52</v>
      </c>
    </row>
    <row r="226" spans="1:24" ht="26.25" thickBot="1">
      <c r="A226" s="270">
        <v>2</v>
      </c>
      <c r="B226" s="271">
        <v>17</v>
      </c>
      <c r="C226" s="271">
        <v>4</v>
      </c>
      <c r="D226" s="18" t="s">
        <v>467</v>
      </c>
      <c r="E226" s="18">
        <v>8</v>
      </c>
      <c r="F226" s="25"/>
      <c r="G226" s="66" t="s">
        <v>479</v>
      </c>
      <c r="H226" s="80">
        <v>303300.5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80">
        <v>0</v>
      </c>
      <c r="V226" s="13">
        <v>0</v>
      </c>
      <c r="W226" s="285">
        <v>0</v>
      </c>
      <c r="X226" s="85">
        <v>303300.5</v>
      </c>
    </row>
  </sheetData>
  <sheetProtection/>
  <mergeCells count="16">
    <mergeCell ref="X8:X9"/>
    <mergeCell ref="I7:X7"/>
    <mergeCell ref="I8:I9"/>
    <mergeCell ref="J8:J9"/>
    <mergeCell ref="K8:U8"/>
    <mergeCell ref="V8:V9"/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WK</cp:lastModifiedBy>
  <cp:lastPrinted>2008-08-12T08:40:14Z</cp:lastPrinted>
  <dcterms:created xsi:type="dcterms:W3CDTF">2004-12-13T11:18:08Z</dcterms:created>
  <dcterms:modified xsi:type="dcterms:W3CDTF">2011-11-15T11:51:42Z</dcterms:modified>
  <cp:category/>
  <cp:version/>
  <cp:contentType/>
  <cp:contentStatus/>
</cp:coreProperties>
</file>