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pis tabel" sheetId="1" r:id="rId1"/>
    <sheet name="Metodologia" sheetId="2" r:id="rId2"/>
    <sheet name="1" sheetId="3" r:id="rId3"/>
    <sheet name="2P" sheetId="4" r:id="rId4"/>
    <sheet name="2W" sheetId="5" r:id="rId5"/>
    <sheet name="3P" sheetId="6" r:id="rId6"/>
    <sheet name="3W" sheetId="7" r:id="rId7"/>
    <sheet name="4P" sheetId="8" r:id="rId8"/>
    <sheet name="4W" sheetId="9" r:id="rId9"/>
    <sheet name="5P" sheetId="10" r:id="rId10"/>
    <sheet name="5W" sheetId="11" r:id="rId11"/>
    <sheet name="6P" sheetId="12" r:id="rId12"/>
    <sheet name="6W" sheetId="13" r:id="rId13"/>
    <sheet name="7P" sheetId="14" r:id="rId14"/>
    <sheet name="7W" sheetId="15" r:id="rId15"/>
    <sheet name="8P" sheetId="16" r:id="rId16"/>
    <sheet name="8W" sheetId="17" r:id="rId17"/>
    <sheet name="9P" sheetId="18" r:id="rId18"/>
    <sheet name="9W" sheetId="19" r:id="rId19"/>
    <sheet name="10" sheetId="20" r:id="rId20"/>
  </sheets>
  <definedNames>
    <definedName name="_xlnm.Print_Area" localSheetId="7">'4P'!$A$1:$Y$232</definedName>
    <definedName name="_xlnm.Print_Area" localSheetId="8">'4W'!$A$1:$Y$232</definedName>
    <definedName name="_xlnm.Print_Area" localSheetId="13">'7P'!$A$1:$V$233</definedName>
    <definedName name="_xlnm.Print_Area" localSheetId="14">'7W'!$A$1:$W$233</definedName>
    <definedName name="_xlnm.Print_Area" localSheetId="17">'9P'!$A$1:$V$233</definedName>
    <definedName name="_xlnm.Print_Area" localSheetId="18">'9W'!$A$1:$V$233</definedName>
    <definedName name="_xlnm.Print_Area" localSheetId="0">'Spis tabel'!#REF!</definedName>
    <definedName name="_xlnm.Print_Titles" localSheetId="2">'1'!$7:$9</definedName>
    <definedName name="_xlnm.Print_Titles" localSheetId="3">'2P'!$7:$10</definedName>
    <definedName name="_xlnm.Print_Titles" localSheetId="4">'2W'!$7:$10</definedName>
    <definedName name="_xlnm.Print_Titles" localSheetId="5">'3P'!$7:$10</definedName>
    <definedName name="_xlnm.Print_Titles" localSheetId="6">'3W'!$7:$10</definedName>
    <definedName name="_xlnm.Print_Titles" localSheetId="7">'4P'!$7:$10</definedName>
    <definedName name="_xlnm.Print_Titles" localSheetId="8">'4W'!$7:$10</definedName>
    <definedName name="_xlnm.Print_Titles" localSheetId="9">'5P'!$7:$11</definedName>
    <definedName name="_xlnm.Print_Titles" localSheetId="10">'5W'!$7:$11</definedName>
    <definedName name="_xlnm.Print_Titles" localSheetId="11">'6P'!$7:$11</definedName>
    <definedName name="_xlnm.Print_Titles" localSheetId="12">'6W'!$7:$11</definedName>
    <definedName name="_xlnm.Print_Titles" localSheetId="13">'7P'!$7:$11</definedName>
    <definedName name="_xlnm.Print_Titles" localSheetId="14">'7W'!$7:$11</definedName>
    <definedName name="_xlnm.Print_Titles" localSheetId="17">'9P'!$7:$13</definedName>
    <definedName name="_xlnm.Print_Titles" localSheetId="18">'9W'!$7:$13</definedName>
  </definedNames>
  <calcPr fullCalcOnLoad="1"/>
</workbook>
</file>

<file path=xl/sharedStrings.xml><?xml version="1.0" encoding="utf-8"?>
<sst xmlns="http://schemas.openxmlformats.org/spreadsheetml/2006/main" count="4617" uniqueCount="489">
  <si>
    <t>WK</t>
  </si>
  <si>
    <t>PK</t>
  </si>
  <si>
    <t>GK</t>
  </si>
  <si>
    <t>GT</t>
  </si>
  <si>
    <t>PT</t>
  </si>
  <si>
    <t>NAZWA</t>
  </si>
  <si>
    <t>Dochody</t>
  </si>
  <si>
    <t>Wydatki</t>
  </si>
  <si>
    <t>plan</t>
  </si>
  <si>
    <t>wykonanie</t>
  </si>
  <si>
    <t>Przychody</t>
  </si>
  <si>
    <t>Rozchody</t>
  </si>
  <si>
    <t>w tym:</t>
  </si>
  <si>
    <t>kredyty i pożyczki</t>
  </si>
  <si>
    <t>obligacje</t>
  </si>
  <si>
    <t>papiery wart.</t>
  </si>
  <si>
    <t>Udział w dochodach [%]</t>
  </si>
  <si>
    <t>Dynamika (do roku poprzedniego) [%]</t>
  </si>
  <si>
    <t>ogółem</t>
  </si>
  <si>
    <t>z tego:</t>
  </si>
  <si>
    <t>wyrównawcza</t>
  </si>
  <si>
    <t>oświatowa</t>
  </si>
  <si>
    <t>Udział części subwencji ogólnej [%]</t>
  </si>
  <si>
    <t>Dotacje</t>
  </si>
  <si>
    <t>na zadania z zakresu administracji rządowej</t>
  </si>
  <si>
    <t>na zadania własne</t>
  </si>
  <si>
    <t>na zadania realizowane na podstawie porozumień</t>
  </si>
  <si>
    <t>z organami administracji rządowej</t>
  </si>
  <si>
    <t>między jednostkami samorządu terytorialnego</t>
  </si>
  <si>
    <t>otrzymywane z funduszy celowych</t>
  </si>
  <si>
    <t>Udział w dotacjach ogółem [%]</t>
  </si>
  <si>
    <t>8:7</t>
  </si>
  <si>
    <t>9:7</t>
  </si>
  <si>
    <t>10:7</t>
  </si>
  <si>
    <t>dochody własne</t>
  </si>
  <si>
    <t>Zadłużenie</t>
  </si>
  <si>
    <t>11:7</t>
  </si>
  <si>
    <t>12:7</t>
  </si>
  <si>
    <t>Wydatki ogółem</t>
  </si>
  <si>
    <t>z tego przeznaczone na:</t>
  </si>
  <si>
    <t>Wydatki majątkowe</t>
  </si>
  <si>
    <t>Udział w wydatkach ogółem [%]</t>
  </si>
  <si>
    <t>dotacje</t>
  </si>
  <si>
    <t>w tym część:</t>
  </si>
  <si>
    <t>700           Gospodarka mieszkaniowa</t>
  </si>
  <si>
    <t>750          Administracja publiczna</t>
  </si>
  <si>
    <t>801         Oświata i wychowanie</t>
  </si>
  <si>
    <t>851           Ochrona zdrowia</t>
  </si>
  <si>
    <t>852           Pomoc społeczna</t>
  </si>
  <si>
    <t>900           Gospodarka komunalna i ochrona środowiska</t>
  </si>
  <si>
    <t>Pozostałe</t>
  </si>
  <si>
    <t>wynagrodzenia i pochodne</t>
  </si>
  <si>
    <t>podatki i opłaty lokalne</t>
  </si>
  <si>
    <t>podatek od nieruchomości</t>
  </si>
  <si>
    <t>podatek rolny</t>
  </si>
  <si>
    <t>podatek od środków transportowych</t>
  </si>
  <si>
    <t>podatek od spadków i darowizn</t>
  </si>
  <si>
    <t>wpływy z opłaty skarbowej</t>
  </si>
  <si>
    <t>wpływy z opłaty komunikacyjnej</t>
  </si>
  <si>
    <t>wpływy z opłaty eksploatacyjnej</t>
  </si>
  <si>
    <t>podatek od czynności cywilnoprawnych</t>
  </si>
  <si>
    <t>pozostałe</t>
  </si>
  <si>
    <t>Subwencja i środki na uzupełnienie dochodów jst</t>
  </si>
  <si>
    <t>Tabela</t>
  </si>
  <si>
    <t>Kolumna</t>
  </si>
  <si>
    <t>Ze sprawozdania</t>
  </si>
  <si>
    <t>Rb-27S</t>
  </si>
  <si>
    <t>wpływy z opłat za zarząd, użytkowanie i użytkowanie wieczyste nieruchomości</t>
  </si>
  <si>
    <t>wpływy z opłat za wydawanie zezwoleń na sprzedaż alkoholu</t>
  </si>
  <si>
    <t>subwencja ogółna i środki na uzupełnienie dochodów</t>
  </si>
  <si>
    <t xml:space="preserve">kolumna 7 minus kolumny 9 i 10 </t>
  </si>
  <si>
    <t>292 z rozdziału 75803, 75804, 75807</t>
  </si>
  <si>
    <t>292 z rozdziału 75801</t>
  </si>
  <si>
    <t>292 z rozdziału 75831, 75832, 75833</t>
  </si>
  <si>
    <t>202, 212, 222, 632, 642, 652</t>
  </si>
  <si>
    <t>244, 626</t>
  </si>
  <si>
    <t>Rb-28S</t>
  </si>
  <si>
    <t>Wydatki bieżące</t>
  </si>
  <si>
    <t>pozostałe wydatki bieżące</t>
  </si>
  <si>
    <t>13:7</t>
  </si>
  <si>
    <t>kolumna 8 - kolumny 9 do 11</t>
  </si>
  <si>
    <t>Rb-NDS</t>
  </si>
  <si>
    <t>754      Bezpieczeństwo publiczne o ochrona ppoż</t>
  </si>
  <si>
    <t>Wydział Informacji, Analiz i Szkoleń Regionalnej Izby Obrachunkowej we Wrocławiu</t>
  </si>
  <si>
    <t>Raport sporządził: Wojciech Kańczuga</t>
  </si>
  <si>
    <t>Raport wykonany na podstawie bazy SQL systemu BeSTi@</t>
  </si>
  <si>
    <t>Ogółem</t>
  </si>
  <si>
    <t>[zł]</t>
  </si>
  <si>
    <t>stan bazy z dnia:</t>
  </si>
  <si>
    <t>wersja zestawienia:</t>
  </si>
  <si>
    <t>data sporządzenia:</t>
  </si>
  <si>
    <t>Raport wykonany na podstawie bazy SQL Systemu Zarządzania Budżetami JST BeSTi@</t>
  </si>
  <si>
    <t>Ogólna</t>
  </si>
  <si>
    <t>Środki na uzupełnienie dochodów</t>
  </si>
  <si>
    <t>010                             Rolnictwo i łowiectwo</t>
  </si>
  <si>
    <t>400                   Wytwarzanie i zaopatrywanie w energię el, gaz i wodę</t>
  </si>
  <si>
    <t>600                   Transport i łączność</t>
  </si>
  <si>
    <t>630                     Turystyka</t>
  </si>
  <si>
    <t>921           Kultura i ochrona dziedzictwa narodowego</t>
  </si>
  <si>
    <t>926           Kultura fizyczna i sport</t>
  </si>
  <si>
    <t>w tym na:</t>
  </si>
  <si>
    <t>dotacje i środki przekazane na inwestycje i zakupy inwestycyjne innym jst</t>
  </si>
  <si>
    <t>ogółem wykonanie</t>
  </si>
  <si>
    <t>dochody majątkowe</t>
  </si>
  <si>
    <t>dochody bieżące</t>
  </si>
  <si>
    <t>wydatki majątkowe</t>
  </si>
  <si>
    <t>wydatki bieżące</t>
  </si>
  <si>
    <t>ogółem plan</t>
  </si>
  <si>
    <t>Wynik budżetu</t>
  </si>
  <si>
    <t>Wynik operacyjny</t>
  </si>
  <si>
    <t>nadwyżka z lat ubiegłych</t>
  </si>
  <si>
    <t>spłaty kredytów i pożyczek</t>
  </si>
  <si>
    <t>wykup obligacji</t>
  </si>
  <si>
    <t>Relacje do dochodów</t>
  </si>
  <si>
    <t>inwestycje i zakupy inwestycyjne</t>
  </si>
  <si>
    <t>kolumna 7 - kolumna 8</t>
  </si>
  <si>
    <t>kolumna 10 - kolumna 11</t>
  </si>
  <si>
    <t>8, 11</t>
  </si>
  <si>
    <t>14, 17</t>
  </si>
  <si>
    <t>kolumna 7 - kolumna 13</t>
  </si>
  <si>
    <t>kolumna 10 - kolumna 16</t>
  </si>
  <si>
    <t>kolumna 9 - kolumna 15</t>
  </si>
  <si>
    <t>kolumna 12 - kolumna 18</t>
  </si>
  <si>
    <t>Rb-Z</t>
  </si>
  <si>
    <t>wiersz E (część "Zobowiązania wg tytułów dłużnych")</t>
  </si>
  <si>
    <t>wiersz E2</t>
  </si>
  <si>
    <t>wiersz E1</t>
  </si>
  <si>
    <t>Rb-28S &amp; Rb-NDS</t>
  </si>
  <si>
    <t>605, 606</t>
  </si>
  <si>
    <t>620, 630, 661, 662, 663, 664, 665</t>
  </si>
  <si>
    <t>073, 074, 075, 076, 077, 078, 081, 087</t>
  </si>
  <si>
    <t>Metodologia do tabel</t>
  </si>
  <si>
    <t>wiersz A (plan)</t>
  </si>
  <si>
    <t>wiersz A (wykonanie)</t>
  </si>
  <si>
    <t>wiersz B (plan)</t>
  </si>
  <si>
    <t>kolumna 13 - kolumna 14</t>
  </si>
  <si>
    <t>wiersz B (wykonanie)</t>
  </si>
  <si>
    <t>kolumna 16 - kolumna 17</t>
  </si>
  <si>
    <t>SPIS TABEL DOSTĘPNYCH W ZESTAWIENIU</t>
  </si>
  <si>
    <t xml:space="preserve">Tabela 1. </t>
  </si>
  <si>
    <t xml:space="preserve">Tabela 2. </t>
  </si>
  <si>
    <t xml:space="preserve">Tabela 3. </t>
  </si>
  <si>
    <t xml:space="preserve">Tabela 4. </t>
  </si>
  <si>
    <t xml:space="preserve">Tabela 5.  </t>
  </si>
  <si>
    <t xml:space="preserve">Tabela 6. </t>
  </si>
  <si>
    <t xml:space="preserve">Tabela 7. </t>
  </si>
  <si>
    <t xml:space="preserve">Tabela 8. </t>
  </si>
  <si>
    <t xml:space="preserve">Wykonanie dochodów i wydatków w budżetach jst woj. dolnośląskiego </t>
  </si>
  <si>
    <t xml:space="preserve">Przychody i rozchody oraz zadłużenie w budżetach jst woj. dolnośląskiego </t>
  </si>
  <si>
    <t xml:space="preserve">Struktura i dynamika dochodów ogółem budżetów jst woj. dolnośląskiego </t>
  </si>
  <si>
    <t xml:space="preserve">Struktura dochodów własnych budżetów jst woj. dolnośląskiego </t>
  </si>
  <si>
    <t xml:space="preserve">Struktura subwencji ogólnej jst woj. dolnośląskiego </t>
  </si>
  <si>
    <t xml:space="preserve">Struktura dotacji celowych przekazywanych do budżetów jst woj. dolnośląskiego </t>
  </si>
  <si>
    <t xml:space="preserve">Struktura wydatków ogółem budżetów jst woj. dolnośląskiego </t>
  </si>
  <si>
    <t xml:space="preserve">Wydatki jst wg ważniejszych działów klasyfikacji budżetowej </t>
  </si>
  <si>
    <t xml:space="preserve">wg stanu na koniec </t>
  </si>
  <si>
    <t xml:space="preserve"> roku</t>
  </si>
  <si>
    <t>Wydatki na obsługę długu, spłaty i wykup</t>
  </si>
  <si>
    <t>obsługę długu (odsetki)</t>
  </si>
  <si>
    <t>równoważąca/ regionalna</t>
  </si>
  <si>
    <t>Zakładka</t>
  </si>
  <si>
    <t>Tytuł</t>
  </si>
  <si>
    <t>2P</t>
  </si>
  <si>
    <t>2W</t>
  </si>
  <si>
    <t xml:space="preserve">    (plan)</t>
  </si>
  <si>
    <t xml:space="preserve">    (wykonanie)</t>
  </si>
  <si>
    <t>Pozycja sprawozdania/Paragrafy/Formuła licząca</t>
  </si>
  <si>
    <t>3P</t>
  </si>
  <si>
    <t>3W</t>
  </si>
  <si>
    <t>4P</t>
  </si>
  <si>
    <t>4W</t>
  </si>
  <si>
    <t>5P</t>
  </si>
  <si>
    <t>5W</t>
  </si>
  <si>
    <t>6P</t>
  </si>
  <si>
    <t>6W</t>
  </si>
  <si>
    <t>7P</t>
  </si>
  <si>
    <t>7W</t>
  </si>
  <si>
    <t>8P</t>
  </si>
  <si>
    <t>8W</t>
  </si>
  <si>
    <t>NIE RUSZAĆ, NIE KASOWAĆ!!!!!!!!!!!!!!!!!!!!!!</t>
  </si>
  <si>
    <t>wiersz D1, odpowiednio plan lub wykonanie</t>
  </si>
  <si>
    <t>wiersz D11, odpowiednio plan lub wykonanie</t>
  </si>
  <si>
    <t>wiersz D15, odpowiednio plan lub wykonanie</t>
  </si>
  <si>
    <t>wiersz D13, odpowiednio plan lub wykonanie</t>
  </si>
  <si>
    <t>wiersz D2, odpowiednio plan lub wykonanie</t>
  </si>
  <si>
    <t>wiersz D21, odpowiednio plan lub wykonanie</t>
  </si>
  <si>
    <t>% wykonania</t>
  </si>
  <si>
    <t>dochody</t>
  </si>
  <si>
    <t>wydatki</t>
  </si>
  <si>
    <t>Typ JST</t>
  </si>
  <si>
    <t>Przychody - wykonanie</t>
  </si>
  <si>
    <t>Rozchody - wykonanie</t>
  </si>
  <si>
    <t>Zadłużenie ogółem</t>
  </si>
  <si>
    <t>w tym kredyty i pożyczki</t>
  </si>
  <si>
    <t>RAZEM</t>
  </si>
  <si>
    <t>Województwo samorządowe</t>
  </si>
  <si>
    <t>Powiaty</t>
  </si>
  <si>
    <t>Gminy, z tego:</t>
  </si>
  <si>
    <t xml:space="preserve">   gminy miejskie</t>
  </si>
  <si>
    <t xml:space="preserve">   gminy wiejskie</t>
  </si>
  <si>
    <t xml:space="preserve">   gminy miejsko-wiejskie</t>
  </si>
  <si>
    <t xml:space="preserve">Tabela 9. </t>
  </si>
  <si>
    <t>Dochody własne ogółem</t>
  </si>
  <si>
    <t>dochody z majątku</t>
  </si>
  <si>
    <t>pozostałe dochody własne</t>
  </si>
  <si>
    <t>wiersz D24, odpowiednio plan lub wykonanie</t>
  </si>
  <si>
    <t>Relacja zadłużenia do dochodów wykonanych</t>
  </si>
  <si>
    <t>Relacja zadłużenia do dochodów planowanych</t>
  </si>
  <si>
    <t xml:space="preserve">Dane zbiorcze dotyczące wykonania budżetów jst. woj. dolnośląskiego </t>
  </si>
  <si>
    <t>Miasta na prawach powiatu</t>
  </si>
  <si>
    <t>275, 276, 277, 278, 279, 618</t>
  </si>
  <si>
    <t>tabela C, wiersz 1 (suma kolumn 3 i 5)</t>
  </si>
  <si>
    <t>suma z wierszy D211, D231, D241</t>
  </si>
  <si>
    <t>plan: kolumna 14 (tab.2) - kolumna 17 (tab.2)/kolumna 7 (tab.1) * 100%; wykonanie: kolumna 14 (tab.2) - kolumna 17 (tab.2)/kolumna 10 (tab.1) * 100%</t>
  </si>
  <si>
    <t>plan: kolumna 18 (tab.2) - kolumna 19/kolumna 7 (tab.1) * 100%; wykonanie: kolumna 18 (tab.2) - kolumna 19 (tab.2)/kolumna 10 (tab.1) * 100%</t>
  </si>
  <si>
    <t>wyłączenia ustawowe</t>
  </si>
  <si>
    <t>ogółem         plan</t>
  </si>
  <si>
    <t>zadłużenia     (z uwzgl. wyłączeń)</t>
  </si>
  <si>
    <t>obsługi zadłużenia       (z uwzgl. wyłączeń)</t>
  </si>
  <si>
    <t>293 z rozdziału 75831, 75832, 75833</t>
  </si>
  <si>
    <t>Wpłaty jst do budżetu państwa</t>
  </si>
  <si>
    <t>077, 078, 087</t>
  </si>
  <si>
    <t>ze sprzedaży majątku</t>
  </si>
  <si>
    <t>9P</t>
  </si>
  <si>
    <t>9W</t>
  </si>
  <si>
    <t>kwartału</t>
  </si>
  <si>
    <t>rok</t>
  </si>
  <si>
    <t xml:space="preserve">Struktura wydatków budżetów jst woj. dolnośląskiego wg art. 236 ust 3 i 4 ufp </t>
  </si>
  <si>
    <t>I</t>
  </si>
  <si>
    <t>II</t>
  </si>
  <si>
    <t xml:space="preserve">Tabela 10. </t>
  </si>
  <si>
    <t>III</t>
  </si>
  <si>
    <t>IV</t>
  </si>
  <si>
    <t xml:space="preserve">                                                </t>
  </si>
  <si>
    <t>275, 276, 278, 279, 292, 618</t>
  </si>
  <si>
    <t>013, 014, 031, 032, 033, 034, 035, 036, 037, 039, 040, 041, 042, 043, 044, 045, 046, 047, 048, 049, 050, 056, 057, 058, 059, 068, 069</t>
  </si>
  <si>
    <t>kolumna 7 - kolumna 12</t>
  </si>
  <si>
    <t>801, 802, 806, 807, 809, 811, 812, 813</t>
  </si>
  <si>
    <t>Rb-28s</t>
  </si>
  <si>
    <t>kolumna 7 minus kolumna 17</t>
  </si>
  <si>
    <t>kolumna 8 minus suma kolumn 12, 13, 14, 15, 16</t>
  </si>
  <si>
    <t>kolumna 9 minus kolumna 10</t>
  </si>
  <si>
    <t>802 i czwarata cyfra paragrafu dowolna</t>
  </si>
  <si>
    <t>wydatki jednostek 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</si>
  <si>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</si>
  <si>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</si>
  <si>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</si>
  <si>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</si>
  <si>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</si>
  <si>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</si>
  <si>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</si>
  <si>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</si>
  <si>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</si>
  <si>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302, 303, 304, 305, 307, 311, 321, 323, 324, 325, 326 i czwarta cyfra paragrafu = 0</t>
  </si>
  <si>
    <t>Rb-28S (suma par. 801, 802, 806, '807, 809, 811, 812, 813) + Rb-NDS (wiersze D21 + D23 + D24), odpowiednio plan i wykonanie w tabelach dotyczących planu i wykonania</t>
  </si>
  <si>
    <t>401, 402, 403, 404, 405, 406, 407, 408, 409, 410, 411, 412, 417, 418, 478 i czwarta cyfra paragrafu = 0</t>
  </si>
  <si>
    <t>200, 231, 232, 233, 236, 241, 242, 243, 248, 249, 250, 251, 252, 253, 254, 255, 256, 257, 258, 259, 262, 263, 264, 265, 266, 271, 272, 273, 280, 281, 282, 283, 288 i czwarta cyfra paragrafu = 0</t>
  </si>
  <si>
    <t>801, 806, 807, 809, 811, 812, 813 i czwarta cyfra paragrafu dowolna</t>
  </si>
  <si>
    <t>201, 211, 221, 631, 641, 651</t>
  </si>
  <si>
    <t>401, 402, 403, 404, 405, 406, 407, 408, 409, 410, 411, 412, 417, 418, 478</t>
  </si>
  <si>
    <t>dowolny paragraf ale inny niż zaczynający się od 6% oraz inny niż 801, 802, 806, 807, 809, 811, 812, 813 i czwarta cyfra paragrafu różna od 0, 3 i 4</t>
  </si>
  <si>
    <t>601 i czwarta cyfra paragrafu dowolna</t>
  </si>
  <si>
    <t>dotacje celowe w ramach programów (...)/płatności</t>
  </si>
  <si>
    <t>200, 620</t>
  </si>
  <si>
    <t>wiersz D17, odpowiednio plan lub wykonanie</t>
  </si>
  <si>
    <t>wiersz E4</t>
  </si>
  <si>
    <t>wolne środki</t>
  </si>
  <si>
    <t>zobowiązaniawymagalne</t>
  </si>
  <si>
    <t>zadłużenia          (z uwzgl. wyłączeń)</t>
  </si>
  <si>
    <t>601, 605, 606, 613, 614, 617, 619, 620, 621, 622, 623, 630, 656, 657, 658, 661, 662, 663, 664, 665, 666, 680</t>
  </si>
  <si>
    <t>601, 605, 606, 613, 614, 617, 619, 620, 621, 622, 623, 630, 656, 657, 658, 661, 662, 663, 664, 665, 666, 680 i czwarta cyfra paragrafu dowolna</t>
  </si>
  <si>
    <t>605, 606, 613, 614, 617, 619, 620, 621, 622, 623, 630, 656, 657, 658, 661, 662, 663, 664, 665, 666, 680 oraz czwarta cyfra paragrafu dowolna</t>
  </si>
  <si>
    <t>605, 606, 613, 614, 617, 619, 620, 621, 622, 623, 630, 656, 657, 658, 661, 662, 663, 664, 665, 666, 680 oraz czwarta cyfra paragrafu różna od 0, 3, 4</t>
  </si>
  <si>
    <t>076, 077, 078, 087, 278, 618, 620, 626, 628, 629, 630, 631, 632, 633, 641, 642, 643, 651, 652, 653, 656, 661, 662, 663, 664, 665, 666, 668</t>
  </si>
  <si>
    <t>200, 226, 227, 231, 232, 233, 236, 241, 242, 243, 248, 249, 250, 251, 252, 253, 254, 255, 256, 257, 258, 259, 262, 263, 265, 266, 267, 271, 272, 273, 280, 281, 282, 283, 288</t>
  </si>
  <si>
    <t>231, 232, 233, 288, 661, 662, 663, 664</t>
  </si>
  <si>
    <t>Działy klasyfikacji budżetowej</t>
  </si>
  <si>
    <t>kolumna 10 minus kolumny 11 do 20</t>
  </si>
  <si>
    <t>kolumna 7 minus kolumny 8, 9, 10, 22</t>
  </si>
  <si>
    <t>CIT</t>
  </si>
  <si>
    <t>PIT</t>
  </si>
  <si>
    <t>Wydatki zrealizowane w ramach funduszu sołeckiego (tylko 4 kw.)</t>
  </si>
  <si>
    <t>200, 201, 202, 203, 204, 211, 212, 213, 221, 222, 223, 231, 232, 233, 244, 271, 273, 287, 288, 620, 626, 630, 631, 632, 633, 641, 642, 643, 651, 652, 653, 656, 661, 662, 663, 664</t>
  </si>
  <si>
    <t>200, 203, 204, 213, 223, 271, 273, 287, 620, 630, 633, 643, 653, 656</t>
  </si>
  <si>
    <t>Suma całkowita (bez związków)</t>
  </si>
  <si>
    <t>dolnośląskie</t>
  </si>
  <si>
    <t>Suma - powiaty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</si>
  <si>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</si>
  <si>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</si>
  <si>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</si>
  <si>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</si>
  <si>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</si>
  <si>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</si>
  <si>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</si>
  <si>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</si>
  <si>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</si>
  <si>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</si>
  <si>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</si>
  <si>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</si>
  <si>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</si>
  <si>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</si>
  <si>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</si>
  <si>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</si>
  <si>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</si>
  <si>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</si>
  <si>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</si>
  <si>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</si>
  <si>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</si>
  <si>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</si>
  <si>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</si>
  <si>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</si>
  <si>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</si>
  <si>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</si>
  <si>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Suma - miasta na prawach pow.</t>
  </si>
  <si>
    <t>Jelenia Góra</t>
  </si>
  <si>
    <t>Legnica</t>
  </si>
  <si>
    <t>Wałbrzych</t>
  </si>
  <si>
    <t>Wrocław</t>
  </si>
  <si>
    <t>Suma - gminy</t>
  </si>
  <si>
    <t>Suma - gminy miejskie</t>
  </si>
  <si>
    <t>BIELAWA</t>
  </si>
  <si>
    <t>BOGUSZÓW-GORCE</t>
  </si>
  <si>
    <t>BOLESŁAWIEC</t>
  </si>
  <si>
    <t>CHOJNÓW</t>
  </si>
  <si>
    <t>DUSZNIKI-ZDRÓJ</t>
  </si>
  <si>
    <t>DZIERŻONIÓW</t>
  </si>
  <si>
    <t>GŁOGÓW</t>
  </si>
  <si>
    <t>JAWOR</t>
  </si>
  <si>
    <t>JEDLINA-ZDRÓJ</t>
  </si>
  <si>
    <t>KAMIENNA GÓRA</t>
  </si>
  <si>
    <t>KARPACZ</t>
  </si>
  <si>
    <t>KŁODZKO</t>
  </si>
  <si>
    <t>KOWARY</t>
  </si>
  <si>
    <t>KUDOWA-ZDRÓJ</t>
  </si>
  <si>
    <t>LUBAŃ</t>
  </si>
  <si>
    <t>LUBIN</t>
  </si>
  <si>
    <t>NOWA RUDA</t>
  </si>
  <si>
    <t>OLEŚNICA</t>
  </si>
  <si>
    <t>OŁAWA</t>
  </si>
  <si>
    <t>PIECHOWICE</t>
  </si>
  <si>
    <t>PIESZYCE</t>
  </si>
  <si>
    <t>PIŁAWA GÓRNA</t>
  </si>
  <si>
    <t>POLANICA-ZDRÓJ</t>
  </si>
  <si>
    <t>SZCZAWNO-ZDRÓJ</t>
  </si>
  <si>
    <t>SZKLARSKA PORĘBA</t>
  </si>
  <si>
    <t>ŚWIDNICA</t>
  </si>
  <si>
    <t>ŚWIEBODZICE</t>
  </si>
  <si>
    <t>ŚWIERADÓW-ZDRÓJ</t>
  </si>
  <si>
    <t>WOJCIESZÓW</t>
  </si>
  <si>
    <t>ZAWIDÓW</t>
  </si>
  <si>
    <t>ZGORZELEC</t>
  </si>
  <si>
    <t>ZŁOTORYJA</t>
  </si>
  <si>
    <t>Suma - gminy wiejskie</t>
  </si>
  <si>
    <t>BORÓW</t>
  </si>
  <si>
    <t>CIEPŁOWODY</t>
  </si>
  <si>
    <t>CIESZKÓW</t>
  </si>
  <si>
    <t>CZARNY BÓR</t>
  </si>
  <si>
    <t>CZERNICA</t>
  </si>
  <si>
    <t>DŁUGOŁĘKA</t>
  </si>
  <si>
    <t>DOBROMIERZ</t>
  </si>
  <si>
    <t>DOBROSZYCE</t>
  </si>
  <si>
    <t>DOMANIÓW</t>
  </si>
  <si>
    <t>DZIADOWA KŁODA</t>
  </si>
  <si>
    <t>GAWORZYCE</t>
  </si>
  <si>
    <t>GRĘBOCICE</t>
  </si>
  <si>
    <t>GROMADKA</t>
  </si>
  <si>
    <t>JANOWICE WIELKIE</t>
  </si>
  <si>
    <t>JEMIELNO</t>
  </si>
  <si>
    <t>JERZMANOWA</t>
  </si>
  <si>
    <t>JEŻÓW SUDECKI</t>
  </si>
  <si>
    <t>JORDANÓW ŚLĄSKI</t>
  </si>
  <si>
    <t>KAMIENIEC ZĄBKOWICKI</t>
  </si>
  <si>
    <t>KOBIERZYCE</t>
  </si>
  <si>
    <t>KONDRATOWICE</t>
  </si>
  <si>
    <t>KOSTOMŁOTY</t>
  </si>
  <si>
    <t>KOTLA</t>
  </si>
  <si>
    <t>KROŚNICE</t>
  </si>
  <si>
    <t>KROTOSZYCE</t>
  </si>
  <si>
    <t>KUNICE</t>
  </si>
  <si>
    <t>LEGNICKIE POLE</t>
  </si>
  <si>
    <t>LEWIN KŁODZKI</t>
  </si>
  <si>
    <t>ŁAGIEWNIKI</t>
  </si>
  <si>
    <t>MALCZYCE</t>
  </si>
  <si>
    <t>MARCINOWICE</t>
  </si>
  <si>
    <t>MARCISZÓW</t>
  </si>
  <si>
    <t>MĘCINKA</t>
  </si>
  <si>
    <t>MIETKÓW</t>
  </si>
  <si>
    <t>MIĘKINIA</t>
  </si>
  <si>
    <t>MIŁKOWICE</t>
  </si>
  <si>
    <t>MŚCIWOJÓW</t>
  </si>
  <si>
    <t>MYSŁAKOWICE</t>
  </si>
  <si>
    <t>NIECHLÓW</t>
  </si>
  <si>
    <t>OSIECZNICA</t>
  </si>
  <si>
    <t>PASZOWICE</t>
  </si>
  <si>
    <t>PĘCŁAW</t>
  </si>
  <si>
    <t>PIELGRZYMKA</t>
  </si>
  <si>
    <t>PLATERÓWKA</t>
  </si>
  <si>
    <t>PODGÓRZYN</t>
  </si>
  <si>
    <t>PRZEWORNO</t>
  </si>
  <si>
    <t>RADWANICE</t>
  </si>
  <si>
    <t>RUDNA</t>
  </si>
  <si>
    <t>RUJA</t>
  </si>
  <si>
    <t>SIEKIERCZYN</t>
  </si>
  <si>
    <t>STARA KAMIENICA</t>
  </si>
  <si>
    <t>STARE BOGACZOWICE</t>
  </si>
  <si>
    <t>STOSZOWICE</t>
  </si>
  <si>
    <t>SULIKÓW</t>
  </si>
  <si>
    <t>UDANIN</t>
  </si>
  <si>
    <t>WALIM</t>
  </si>
  <si>
    <t>WARTA BOLESŁAWIECKA</t>
  </si>
  <si>
    <t>WĄDROŻE WIELKIE</t>
  </si>
  <si>
    <t>WIŃSKO</t>
  </si>
  <si>
    <t>WISZNIA MAŁA</t>
  </si>
  <si>
    <t>ZAGRODNO</t>
  </si>
  <si>
    <t>ZAWONIA</t>
  </si>
  <si>
    <t>ŻÓRAWINA</t>
  </si>
  <si>
    <t>ŻUKOWICE</t>
  </si>
  <si>
    <t>Suma - gminy miejsko-wiejskie</t>
  </si>
  <si>
    <t>BARDO</t>
  </si>
  <si>
    <t>BIERUTÓW</t>
  </si>
  <si>
    <t>BOGATYNIA</t>
  </si>
  <si>
    <t>BOLKÓW</t>
  </si>
  <si>
    <t>BRZEG DOLNY</t>
  </si>
  <si>
    <t>BYSTRZYCA KŁODZKA</t>
  </si>
  <si>
    <t>CHOCIANÓW</t>
  </si>
  <si>
    <t>GŁUSZYCA</t>
  </si>
  <si>
    <t>GÓRA</t>
  </si>
  <si>
    <t>GRYFÓW ŚLĄSKI</t>
  </si>
  <si>
    <t>JAWORZYNA ŚLĄSKA</t>
  </si>
  <si>
    <t>JELCZ-LASKOWICE</t>
  </si>
  <si>
    <t>KĄTY WROCŁAWSKIE</t>
  </si>
  <si>
    <t>LĄDEK-ZDRÓJ</t>
  </si>
  <si>
    <t>LEŚNA</t>
  </si>
  <si>
    <t>LUBAWKA</t>
  </si>
  <si>
    <t>LUBOMIERZ</t>
  </si>
  <si>
    <t>LWÓWEK ŚLĄSKI</t>
  </si>
  <si>
    <t>MIEROSZÓW</t>
  </si>
  <si>
    <t>MIĘDZYBÓRZ</t>
  </si>
  <si>
    <t>MIĘDZYLESIE</t>
  </si>
  <si>
    <t>MILICZ</t>
  </si>
  <si>
    <t>MIRSK</t>
  </si>
  <si>
    <t>NIEMCZA</t>
  </si>
  <si>
    <t>NOWOGRODZIEC</t>
  </si>
  <si>
    <t>OBORNIKI ŚLĄSKIE</t>
  </si>
  <si>
    <t>OLSZYNA</t>
  </si>
  <si>
    <t>PIEŃSK</t>
  </si>
  <si>
    <t>POLKOWICE</t>
  </si>
  <si>
    <t>PROCHOWICE</t>
  </si>
  <si>
    <t>PRUSICE</t>
  </si>
  <si>
    <t>PRZEMKÓW</t>
  </si>
  <si>
    <t>RADKÓW</t>
  </si>
  <si>
    <t>SIECHNICE</t>
  </si>
  <si>
    <t>SOBÓTKA</t>
  </si>
  <si>
    <t>STRONIE ŚLĄSKIE</t>
  </si>
  <si>
    <t>STRZEGOM</t>
  </si>
  <si>
    <t>STRZELIN</t>
  </si>
  <si>
    <t>SYCÓW</t>
  </si>
  <si>
    <t>SZCZYTNA</t>
  </si>
  <si>
    <t>ŚCINAWA</t>
  </si>
  <si>
    <t>ŚRODA ŚLĄSKA</t>
  </si>
  <si>
    <t>ŚWIERZAWA</t>
  </si>
  <si>
    <t>TRZEBNICA</t>
  </si>
  <si>
    <t>TWARDOGÓRA</t>
  </si>
  <si>
    <t>WĄSOSZ</t>
  </si>
  <si>
    <t>WĘGLINIEC</t>
  </si>
  <si>
    <t>WIĄZÓW</t>
  </si>
  <si>
    <t>WLEŃ</t>
  </si>
  <si>
    <t>WOŁÓW</t>
  </si>
  <si>
    <t>ZĄBKOWICE ŚLĄSKIE</t>
  </si>
  <si>
    <t>ZIĘBICE</t>
  </si>
  <si>
    <t>ZŁOTY STOK</t>
  </si>
  <si>
    <t>ŻARÓW</t>
  </si>
  <si>
    <t>ŻMIGRÓD</t>
  </si>
  <si>
    <t>Suma - związki międzygminne</t>
  </si>
  <si>
    <t>Z</t>
  </si>
  <si>
    <t>Ekologiczny Związek Gospodarki Odpadami Komunalnymi "EKOGOK"</t>
  </si>
  <si>
    <t>Wałbrzyski Związek Wodociągów i Kanalizacji</t>
  </si>
  <si>
    <t>Wodociąg Lisowice</t>
  </si>
  <si>
    <t>Zwiazek Gmin KWISA</t>
  </si>
  <si>
    <t>Związek Gmin "Bychowo"</t>
  </si>
  <si>
    <t>Związek Gmin Karkonoskich</t>
  </si>
  <si>
    <t>Związek Gmin Powiatu Dzierżoniowskiego "ZGPD-7" w Dzierżoniowie</t>
  </si>
  <si>
    <t>Związek Gmin Śnieżnickich</t>
  </si>
  <si>
    <t>Związek Gmin Zagłębia Miedziowego</t>
  </si>
  <si>
    <t>Związek Gmin Ziemi Zgorzeleckiej</t>
  </si>
  <si>
    <t xml:space="preserve">Związek Międzygminny "Bóbr" </t>
  </si>
  <si>
    <t xml:space="preserve">Związek Międzygminny Ślęza - Oława </t>
  </si>
  <si>
    <t>Związek Powiatów Województwa Dolnośląskiego z siedzibą w Głogowie</t>
  </si>
  <si>
    <t>Suma całkowita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</si>
</sst>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0"/>
    <numFmt numFmtId="166" formatCode="0.0"/>
    <numFmt numFmtId="167" formatCode="00"/>
  </numFmts>
  <fonts count="49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8"/>
      <color indexed="10"/>
      <name val="Arial CE"/>
      <family val="0"/>
    </font>
    <font>
      <b/>
      <sz val="14"/>
      <color indexed="60"/>
      <name val="Arial CE"/>
      <family val="0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left"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1" fontId="0" fillId="33" borderId="23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8" fillId="34" borderId="27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vertical="center"/>
    </xf>
    <xf numFmtId="1" fontId="8" fillId="34" borderId="27" xfId="0" applyNumberFormat="1" applyFont="1" applyFill="1" applyBorder="1" applyAlignment="1">
      <alignment vertical="center"/>
    </xf>
    <xf numFmtId="1" fontId="8" fillId="34" borderId="28" xfId="0" applyNumberFormat="1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7" xfId="0" applyNumberForma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NumberFormat="1" applyFont="1" applyBorder="1" applyAlignment="1">
      <alignment wrapText="1"/>
    </xf>
    <xf numFmtId="0" fontId="8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6" fontId="3" fillId="0" borderId="3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21" xfId="0" applyBorder="1" applyAlignment="1">
      <alignment wrapText="1"/>
    </xf>
    <xf numFmtId="0" fontId="2" fillId="0" borderId="0" xfId="0" applyFont="1" applyAlignment="1">
      <alignment vertical="center"/>
    </xf>
    <xf numFmtId="3" fontId="0" fillId="0" borderId="27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0" fontId="9" fillId="0" borderId="0" xfId="0" applyFont="1" applyAlignment="1">
      <alignment/>
    </xf>
    <xf numFmtId="1" fontId="2" fillId="0" borderId="33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0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11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1" fontId="7" fillId="0" borderId="4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6" fontId="2" fillId="0" borderId="33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164" fontId="2" fillId="0" borderId="18" xfId="0" applyNumberFormat="1" applyFont="1" applyBorder="1" applyAlignment="1">
      <alignment vertical="center"/>
    </xf>
    <xf numFmtId="164" fontId="9" fillId="0" borderId="31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2" fillId="0" borderId="42" xfId="0" applyNumberFormat="1" applyFont="1" applyBorder="1" applyAlignment="1">
      <alignment/>
    </xf>
    <xf numFmtId="167" fontId="2" fillId="0" borderId="3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3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2" fillId="0" borderId="43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4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2" fillId="0" borderId="41" xfId="0" applyNumberFormat="1" applyFont="1" applyBorder="1" applyAlignment="1">
      <alignment/>
    </xf>
    <xf numFmtId="167" fontId="2" fillId="0" borderId="33" xfId="0" applyNumberFormat="1" applyFont="1" applyBorder="1" applyAlignment="1">
      <alignment/>
    </xf>
    <xf numFmtId="167" fontId="3" fillId="0" borderId="43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0" fillId="0" borderId="44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9" fillId="0" borderId="43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6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3" fontId="2" fillId="0" borderId="33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43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" fillId="0" borderId="38" xfId="0" applyNumberFormat="1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2" fillId="0" borderId="39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1" fontId="0" fillId="0" borderId="39" xfId="0" applyNumberFormat="1" applyFont="1" applyBorder="1" applyAlignment="1">
      <alignment wrapText="1"/>
    </xf>
    <xf numFmtId="1" fontId="0" fillId="0" borderId="49" xfId="0" applyNumberFormat="1" applyFont="1" applyBorder="1" applyAlignment="1">
      <alignment wrapText="1"/>
    </xf>
    <xf numFmtId="1" fontId="2" fillId="0" borderId="38" xfId="0" applyNumberFormat="1" applyFont="1" applyBorder="1" applyAlignment="1">
      <alignment wrapText="1"/>
    </xf>
    <xf numFmtId="1" fontId="3" fillId="0" borderId="27" xfId="0" applyNumberFormat="1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1" fontId="0" fillId="0" borderId="27" xfId="0" applyNumberFormat="1" applyFont="1" applyBorder="1" applyAlignment="1">
      <alignment wrapText="1"/>
    </xf>
    <xf numFmtId="3" fontId="2" fillId="0" borderId="38" xfId="0" applyNumberFormat="1" applyFont="1" applyFill="1" applyBorder="1" applyAlignment="1">
      <alignment wrapText="1"/>
    </xf>
    <xf numFmtId="0" fontId="9" fillId="0" borderId="27" xfId="0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67" fontId="0" fillId="0" borderId="42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1" fontId="2" fillId="0" borderId="4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6" fillId="34" borderId="27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left" vertical="center"/>
    </xf>
    <xf numFmtId="1" fontId="8" fillId="34" borderId="10" xfId="0" applyNumberFormat="1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left" vertical="center"/>
    </xf>
    <xf numFmtId="1" fontId="8" fillId="34" borderId="28" xfId="0" applyNumberFormat="1" applyFont="1" applyFill="1" applyBorder="1" applyAlignment="1">
      <alignment horizontal="left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2" fillId="0" borderId="6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0" fillId="33" borderId="59" xfId="0" applyNumberFormat="1" applyFont="1" applyFill="1" applyBorder="1" applyAlignment="1">
      <alignment horizontal="center"/>
    </xf>
    <xf numFmtId="1" fontId="0" fillId="33" borderId="6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" fontId="2" fillId="0" borderId="6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49" fontId="0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" fontId="0" fillId="0" borderId="79" xfId="0" applyNumberFormat="1" applyFont="1" applyBorder="1" applyAlignment="1">
      <alignment horizontal="left" vertical="center"/>
    </xf>
    <xf numFmtId="1" fontId="0" fillId="0" borderId="27" xfId="0" applyNumberFormat="1" applyFont="1" applyBorder="1" applyAlignment="1">
      <alignment horizontal="left" vertical="center"/>
    </xf>
    <xf numFmtId="1" fontId="0" fillId="0" borderId="80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1" fontId="3" fillId="0" borderId="81" xfId="0" applyNumberFormat="1" applyFont="1" applyBorder="1" applyAlignment="1">
      <alignment horizontal="left" vertical="center"/>
    </xf>
    <xf numFmtId="1" fontId="3" fillId="0" borderId="19" xfId="0" applyNumberFormat="1" applyFont="1" applyBorder="1" applyAlignment="1">
      <alignment horizontal="left" vertical="center"/>
    </xf>
    <xf numFmtId="1" fontId="0" fillId="0" borderId="82" xfId="0" applyNumberFormat="1" applyFon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8"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3.125" style="0" bestFit="1" customWidth="1"/>
    <col min="2" max="2" width="11.00390625" style="0" bestFit="1" customWidth="1"/>
    <col min="14" max="14" width="11.00390625" style="0" customWidth="1"/>
    <col min="15" max="15" width="39.75390625" style="0" customWidth="1"/>
  </cols>
  <sheetData>
    <row r="1" spans="1:15" ht="38.25" customHeight="1">
      <c r="A1" s="322" t="s">
        <v>138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1:15" ht="38.25" customHeight="1">
      <c r="A2" s="178" t="s">
        <v>160</v>
      </c>
      <c r="B2" s="323" t="s">
        <v>161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5"/>
    </row>
    <row r="3" spans="1:15" ht="24" customHeight="1">
      <c r="A3" s="179">
        <v>1</v>
      </c>
      <c r="B3" s="321" t="str">
        <f>B80&amp;C80&amp;$L$80&amp;$N$80&amp;$O$80&amp;$P$80</f>
        <v>Tabela 1. Wykonanie dochodów i wydatków w budżetach jst woj. dolnośląskiego wg stanu na koniec IV kwartału 2013 roku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 ht="24" customHeight="1">
      <c r="A4" s="179" t="s">
        <v>162</v>
      </c>
      <c r="B4" s="321" t="str">
        <f>B81&amp;C81&amp;$L$80&amp;$N$80&amp;$O$80&amp;$P$80&amp;L81</f>
        <v>Tabela 2. Przychody i rozchody oraz zadłużenie w budżetach jst woj. dolnośląskiego wg stanu na koniec IV kwartału 2013 roku    (plan)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</row>
    <row r="5" spans="1:15" ht="24" customHeight="1">
      <c r="A5" s="179" t="s">
        <v>163</v>
      </c>
      <c r="B5" s="321" t="str">
        <f>B81&amp;C81&amp;$L$80&amp;$N$80&amp;$O$80&amp;$P$80&amp;L82</f>
        <v>Tabela 2. Przychody i rozchody oraz zadłużenie w budżetach jst woj. dolnośląskiego wg stanu na koniec IV kwartału 2013 roku    (wykonanie)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5" ht="24" customHeight="1">
      <c r="A6" s="179" t="s">
        <v>167</v>
      </c>
      <c r="B6" s="318" t="str">
        <f>B82&amp;C82&amp;$L$80&amp;$N$80&amp;$O$80&amp;$P$80&amp;L81</f>
        <v>Tabela 3. Struktura i dynamika dochodów ogółem budżetów jst woj. dolnośląskiego wg stanu na koniec IV kwartału 2013 roku    (plan)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20"/>
    </row>
    <row r="7" spans="1:15" ht="24" customHeight="1">
      <c r="A7" s="179" t="s">
        <v>168</v>
      </c>
      <c r="B7" s="321" t="str">
        <f>B82&amp;C82&amp;$L$80&amp;$N$80&amp;$O$80&amp;$P$80&amp;L82</f>
        <v>Tabela 3. Struktura i dynamika dochodów ogółem budżetów jst woj. dolnośląskiego wg stanu na koniec IV kwartału 2013 roku    (wykonanie)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24" customHeight="1">
      <c r="A8" s="179" t="s">
        <v>169</v>
      </c>
      <c r="B8" s="318" t="str">
        <f>B83&amp;C83&amp;$L$80&amp;$N$80&amp;$O$80&amp;$P$80&amp;L81</f>
        <v>Tabela 4. Struktura dochodów własnych budżetów jst woj. dolnośląskiego wg stanu na koniec IV kwartału 2013 roku    (plan)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20"/>
    </row>
    <row r="9" spans="1:15" ht="24" customHeight="1">
      <c r="A9" s="179" t="s">
        <v>170</v>
      </c>
      <c r="B9" s="321" t="str">
        <f>B83&amp;C83&amp;$L$80&amp;$N$80&amp;$O$80&amp;$P$80&amp;L82</f>
        <v>Tabela 4. Struktura dochodów własnych budżetów jst woj. dolnośląskiego wg stanu na koniec IV kwartału 2013 roku    (wykonanie)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</row>
    <row r="10" spans="1:15" ht="24" customHeight="1">
      <c r="A10" s="179" t="s">
        <v>171</v>
      </c>
      <c r="B10" s="318" t="str">
        <f>B84&amp;C84&amp;$L$80&amp;$N$80&amp;$O$80&amp;$P$80&amp;L81</f>
        <v>Tabela 5.  Struktura subwencji ogólnej jst woj. dolnośląskiego wg stanu na koniec IV kwartału 2013 roku    (plan)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20"/>
    </row>
    <row r="11" spans="1:15" ht="24" customHeight="1">
      <c r="A11" s="179" t="s">
        <v>172</v>
      </c>
      <c r="B11" s="321" t="str">
        <f>B84&amp;C84&amp;$L$80&amp;$N$80&amp;$O$80&amp;$P$80&amp;L82</f>
        <v>Tabela 5.  Struktura subwencji ogólnej jst woj. dolnośląskiego wg stanu na koniec IV kwartału 2013 roku    (wykonanie)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</row>
    <row r="12" spans="1:15" ht="24" customHeight="1">
      <c r="A12" s="179" t="s">
        <v>173</v>
      </c>
      <c r="B12" s="318" t="str">
        <f>B85&amp;C85&amp;$L$80&amp;$N$80&amp;$O$80&amp;$P$80&amp;L81</f>
        <v>Tabela 6. Struktura dotacji celowych przekazywanych do budżetów jst woj. dolnośląskiego wg stanu na koniec IV kwartału 2013 roku    (plan)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20"/>
    </row>
    <row r="13" spans="1:15" ht="24" customHeight="1">
      <c r="A13" s="179" t="s">
        <v>174</v>
      </c>
      <c r="B13" s="321" t="str">
        <f>B85&amp;C85&amp;$L$80&amp;$N$80&amp;$O$80&amp;$P$80&amp;L82</f>
        <v>Tabela 6. Struktura dotacji celowych przekazywanych do budżetów jst woj. dolnośląskiego wg stanu na koniec IV kwartału 2013 roku    (wykonanie)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</row>
    <row r="14" spans="1:15" ht="24" customHeight="1">
      <c r="A14" s="179" t="s">
        <v>175</v>
      </c>
      <c r="B14" s="318" t="str">
        <f>B86&amp;C86&amp;$L$80&amp;$N$80&amp;$O$80&amp;$P$80&amp;L81</f>
        <v>Tabela 7. Struktura wydatków ogółem budżetów jst woj. dolnośląskiego wg stanu na koniec IV kwartału 2013 roku    (plan)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</row>
    <row r="15" spans="1:15" ht="24" customHeight="1">
      <c r="A15" s="179" t="s">
        <v>176</v>
      </c>
      <c r="B15" s="321" t="str">
        <f>B86&amp;C86&amp;$L$80&amp;$N$80&amp;$O$80&amp;$P$80&amp;L82</f>
        <v>Tabela 7. Struktura wydatków ogółem budżetów jst woj. dolnośląskiego wg stanu na koniec IV kwartału 2013 roku    (wykonanie)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</row>
    <row r="16" spans="1:15" ht="24" customHeight="1">
      <c r="A16" s="179" t="s">
        <v>177</v>
      </c>
      <c r="B16" s="318" t="str">
        <f>B87&amp;C87&amp;$L$80&amp;$N$80&amp;$O$80&amp;$P$80&amp;L81</f>
        <v>Tabela 8. Struktura wydatków budżetów jst woj. dolnośląskiego wg art. 236 ust 3 i 4 ufp wg stanu na koniec IV kwartału 2013 roku    (plan)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20"/>
    </row>
    <row r="17" spans="1:15" ht="24" customHeight="1">
      <c r="A17" s="179" t="s">
        <v>178</v>
      </c>
      <c r="B17" s="321" t="str">
        <f>B87&amp;C87&amp;$L$80&amp;$N$80&amp;$O$80&amp;$P$80&amp;L82</f>
        <v>Tabela 8. Struktura wydatków budżetów jst woj. dolnośląskiego wg art. 236 ust 3 i 4 ufp wg stanu na koniec IV kwartału 2013 roku    (wykonanie)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</row>
    <row r="18" spans="1:15" ht="24" customHeight="1">
      <c r="A18" s="179" t="s">
        <v>223</v>
      </c>
      <c r="B18" s="318" t="str">
        <f>B88&amp;C88&amp;$L$80&amp;$N$80&amp;$O$80&amp;$P$80&amp;L81</f>
        <v>Tabela 9. Wydatki jst wg ważniejszych działów klasyfikacji budżetowej wg stanu na koniec IV kwartału 2013 roku    (plan)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20"/>
    </row>
    <row r="19" spans="1:15" ht="24" customHeight="1">
      <c r="A19" s="179" t="s">
        <v>224</v>
      </c>
      <c r="B19" s="318" t="str">
        <f>B88&amp;C88&amp;$L$80&amp;$N$80&amp;$O$80&amp;$P$80&amp;L82</f>
        <v>Tabela 9. Wydatki jst wg ważniejszych działów klasyfikacji budżetowej wg stanu na koniec IV kwartału 2013 roku    (wykonanie)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20"/>
    </row>
    <row r="20" spans="1:15" ht="24" customHeight="1">
      <c r="A20" s="179">
        <v>10</v>
      </c>
      <c r="B20" s="321" t="str">
        <f>B89&amp;C89&amp;$L$80&amp;$N$80&amp;$O$80&amp;$P$80&amp;L83</f>
        <v>Tabela 10. Dane zbiorcze dotyczące wykonania budżetów jst. woj. dolnośląskiego wg stanu na koniec IV kwartału 2013 roku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</row>
    <row r="77" spans="2:16" ht="23.25" hidden="1">
      <c r="B77" s="157" t="s">
        <v>179</v>
      </c>
      <c r="C77" s="157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</row>
    <row r="78" spans="2:16" ht="12.75" hidden="1"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2:16" ht="12.75" hidden="1"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</row>
    <row r="80" spans="2:16" ht="12.75" hidden="1">
      <c r="B80" s="156" t="s">
        <v>139</v>
      </c>
      <c r="C80" s="315" t="s">
        <v>147</v>
      </c>
      <c r="D80" s="316"/>
      <c r="E80" s="316"/>
      <c r="F80" s="316"/>
      <c r="G80" s="316"/>
      <c r="H80" s="316"/>
      <c r="I80" s="316"/>
      <c r="J80" s="317"/>
      <c r="K80" s="155"/>
      <c r="L80" s="158" t="s">
        <v>155</v>
      </c>
      <c r="M80" s="158"/>
      <c r="N80" s="158" t="str">
        <f>CONCATENATE(N85," ",M85," ")</f>
        <v>IV kwartału </v>
      </c>
      <c r="O80" s="159">
        <f>L86</f>
        <v>2013</v>
      </c>
      <c r="P80" s="158" t="s">
        <v>156</v>
      </c>
    </row>
    <row r="81" spans="2:16" ht="12.75" hidden="1">
      <c r="B81" s="156" t="s">
        <v>140</v>
      </c>
      <c r="C81" s="315" t="s">
        <v>148</v>
      </c>
      <c r="D81" s="316"/>
      <c r="E81" s="316"/>
      <c r="F81" s="316"/>
      <c r="G81" s="316"/>
      <c r="H81" s="316"/>
      <c r="I81" s="316"/>
      <c r="J81" s="317"/>
      <c r="K81" s="155"/>
      <c r="L81" s="155" t="s">
        <v>164</v>
      </c>
      <c r="M81" s="155"/>
      <c r="N81" s="155"/>
      <c r="O81" s="155"/>
      <c r="P81" s="155"/>
    </row>
    <row r="82" spans="2:16" ht="12.75" hidden="1">
      <c r="B82" s="156" t="s">
        <v>141</v>
      </c>
      <c r="C82" s="315" t="s">
        <v>149</v>
      </c>
      <c r="D82" s="316"/>
      <c r="E82" s="316"/>
      <c r="F82" s="316"/>
      <c r="G82" s="316"/>
      <c r="H82" s="316"/>
      <c r="I82" s="316"/>
      <c r="J82" s="317"/>
      <c r="K82" s="155"/>
      <c r="L82" s="155" t="s">
        <v>165</v>
      </c>
      <c r="M82" s="155"/>
      <c r="N82" s="155"/>
      <c r="O82" s="155"/>
      <c r="P82" s="155"/>
    </row>
    <row r="83" spans="2:16" ht="12.75" hidden="1">
      <c r="B83" s="156" t="s">
        <v>142</v>
      </c>
      <c r="C83" s="315" t="s">
        <v>150</v>
      </c>
      <c r="D83" s="316"/>
      <c r="E83" s="316"/>
      <c r="F83" s="316"/>
      <c r="G83" s="316"/>
      <c r="H83" s="316"/>
      <c r="I83" s="316"/>
      <c r="J83" s="317"/>
      <c r="K83" s="155"/>
      <c r="L83" s="155"/>
      <c r="M83" s="155"/>
      <c r="N83" s="155"/>
      <c r="O83" s="155"/>
      <c r="P83" s="155"/>
    </row>
    <row r="84" spans="2:16" ht="12.75" hidden="1">
      <c r="B84" s="156" t="s">
        <v>143</v>
      </c>
      <c r="C84" s="315" t="s">
        <v>151</v>
      </c>
      <c r="D84" s="316"/>
      <c r="E84" s="316"/>
      <c r="F84" s="316"/>
      <c r="G84" s="316"/>
      <c r="H84" s="316"/>
      <c r="I84" s="316"/>
      <c r="J84" s="317"/>
      <c r="K84" s="155"/>
      <c r="L84" s="155"/>
      <c r="M84" s="155"/>
      <c r="N84" s="155"/>
      <c r="O84" s="155"/>
      <c r="P84" s="155"/>
    </row>
    <row r="85" spans="2:16" ht="12.75" hidden="1">
      <c r="B85" s="156" t="s">
        <v>144</v>
      </c>
      <c r="C85" s="315" t="s">
        <v>152</v>
      </c>
      <c r="D85" s="316"/>
      <c r="E85" s="316"/>
      <c r="F85" s="316"/>
      <c r="G85" s="316"/>
      <c r="H85" s="316"/>
      <c r="I85" s="316"/>
      <c r="J85" s="317"/>
      <c r="K85" s="155"/>
      <c r="L85" s="260">
        <v>4</v>
      </c>
      <c r="M85" s="155" t="s">
        <v>225</v>
      </c>
      <c r="N85" s="155" t="str">
        <f>IF(L85=1,"I",(IF(L85=2,"II",(IF(L85=3,"III","IV")))))</f>
        <v>IV</v>
      </c>
      <c r="O85" s="155"/>
      <c r="P85" s="155"/>
    </row>
    <row r="86" spans="2:16" ht="12.75" hidden="1">
      <c r="B86" s="156" t="s">
        <v>145</v>
      </c>
      <c r="C86" s="315" t="s">
        <v>153</v>
      </c>
      <c r="D86" s="316"/>
      <c r="E86" s="316"/>
      <c r="F86" s="316"/>
      <c r="G86" s="316"/>
      <c r="H86" s="316"/>
      <c r="I86" s="316"/>
      <c r="J86" s="317"/>
      <c r="K86" s="155"/>
      <c r="L86" s="260">
        <v>2013</v>
      </c>
      <c r="M86" s="155" t="s">
        <v>226</v>
      </c>
      <c r="N86" s="155"/>
      <c r="O86" s="155"/>
      <c r="P86" s="155"/>
    </row>
    <row r="87" spans="2:16" ht="12.75" hidden="1">
      <c r="B87" s="156" t="s">
        <v>146</v>
      </c>
      <c r="C87" s="315" t="s">
        <v>227</v>
      </c>
      <c r="D87" s="316"/>
      <c r="E87" s="316"/>
      <c r="F87" s="316"/>
      <c r="G87" s="316"/>
      <c r="H87" s="316"/>
      <c r="I87" s="316"/>
      <c r="J87" s="317"/>
      <c r="K87" s="155"/>
      <c r="L87" s="155" t="s">
        <v>228</v>
      </c>
      <c r="M87" s="155"/>
      <c r="N87" s="155"/>
      <c r="O87" s="155"/>
      <c r="P87" s="155"/>
    </row>
    <row r="88" spans="2:16" ht="12.75" hidden="1">
      <c r="B88" s="156" t="s">
        <v>201</v>
      </c>
      <c r="C88" s="315" t="s">
        <v>154</v>
      </c>
      <c r="D88" s="316"/>
      <c r="E88" s="316"/>
      <c r="F88" s="316"/>
      <c r="G88" s="316"/>
      <c r="H88" s="316"/>
      <c r="I88" s="316"/>
      <c r="J88" s="317"/>
      <c r="K88" s="155"/>
      <c r="L88" s="155" t="s">
        <v>229</v>
      </c>
      <c r="M88" s="155"/>
      <c r="N88" s="155"/>
      <c r="O88" s="155"/>
      <c r="P88" s="155"/>
    </row>
    <row r="89" spans="2:16" ht="12.75" hidden="1">
      <c r="B89" s="156" t="s">
        <v>230</v>
      </c>
      <c r="C89" s="315" t="s">
        <v>208</v>
      </c>
      <c r="D89" s="316"/>
      <c r="E89" s="316"/>
      <c r="F89" s="316"/>
      <c r="G89" s="316"/>
      <c r="H89" s="316"/>
      <c r="I89" s="316"/>
      <c r="J89" s="317"/>
      <c r="K89" s="155"/>
      <c r="L89" s="155" t="s">
        <v>231</v>
      </c>
      <c r="M89" s="155"/>
      <c r="N89" s="155"/>
      <c r="O89" s="155"/>
      <c r="P89" s="155"/>
    </row>
    <row r="90" spans="2:16" ht="12.75" hidden="1"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 t="s">
        <v>232</v>
      </c>
      <c r="M90" s="155"/>
      <c r="N90" s="155"/>
      <c r="O90" s="155"/>
      <c r="P90" s="155"/>
    </row>
    <row r="91" spans="2:18" ht="12.75" hidden="1">
      <c r="B91" s="155"/>
      <c r="C91" s="155"/>
      <c r="D91" s="155"/>
      <c r="E91" s="155"/>
      <c r="F91" s="155"/>
      <c r="G91" s="155"/>
      <c r="H91" s="155"/>
      <c r="I91" s="155"/>
      <c r="J91" s="155"/>
      <c r="L91" s="261" t="str">
        <f>"Apr 02 2013 12:00AM"</f>
        <v>Apr 02 2013 12:00AM</v>
      </c>
      <c r="N91" s="262" t="str">
        <f>IF(P91="Jan","01",IF(P91="Feb","02",IF(P91="Mar","03",IF(P91="Apr","04",IF(P91="May","05",IF(P91="Jun","06",IF(P91="Jul","07","")))))))</f>
        <v>04</v>
      </c>
      <c r="P91" t="str">
        <f>MID(L91,1,3)</f>
        <v>Apr</v>
      </c>
      <c r="Q91" t="str">
        <f>MID(L91,5,2)</f>
        <v>02</v>
      </c>
      <c r="R91" t="str">
        <f>MID(L91,8,4)</f>
        <v>2013</v>
      </c>
    </row>
    <row r="92" spans="12:14" ht="12.75" hidden="1">
      <c r="L92" s="262" t="s">
        <v>233</v>
      </c>
      <c r="N92" s="262">
        <f>IF(P91="Aug","08",IF(P91="Sep","09",IF(P91="Oct","10",IF(P91="Nov","11",IF(P91="Dec","12","")))))</f>
      </c>
    </row>
    <row r="93" spans="12:15" ht="12.75" hidden="1">
      <c r="L93" s="262"/>
      <c r="N93" s="263" t="str">
        <f>IF(N91="",N92,N91)</f>
        <v>04</v>
      </c>
      <c r="O93" s="260" t="str">
        <f>CONCATENATE(Q91,".",N93,".",R91)</f>
        <v>02.04.2013</v>
      </c>
    </row>
    <row r="94" ht="12.75">
      <c r="N94" s="262"/>
    </row>
    <row r="95" ht="12.75">
      <c r="N95" s="262"/>
    </row>
    <row r="96" ht="12.75">
      <c r="N96" s="262"/>
    </row>
    <row r="97" ht="12.75">
      <c r="N97" s="262"/>
    </row>
    <row r="98" ht="12.75">
      <c r="N98" s="262"/>
    </row>
    <row r="99" ht="12.75">
      <c r="N99" s="262"/>
    </row>
    <row r="100" ht="12.75">
      <c r="N100" s="262"/>
    </row>
    <row r="101" ht="12.75">
      <c r="N101" s="262"/>
    </row>
    <row r="102" ht="12.75">
      <c r="N102" s="262"/>
    </row>
    <row r="103" ht="12.75">
      <c r="N103" s="262"/>
    </row>
    <row r="104" ht="12.75">
      <c r="N104" s="262"/>
    </row>
    <row r="105" ht="12.75">
      <c r="N105" s="262"/>
    </row>
    <row r="106" ht="12.75">
      <c r="N106" s="262"/>
    </row>
    <row r="107" ht="12.75">
      <c r="N107" s="262"/>
    </row>
    <row r="108" ht="12.75">
      <c r="N108" s="262"/>
    </row>
    <row r="109" ht="12.75">
      <c r="N109" s="262"/>
    </row>
  </sheetData>
  <sheetProtection/>
  <mergeCells count="30">
    <mergeCell ref="C89:J89"/>
    <mergeCell ref="B19:O19"/>
    <mergeCell ref="B20:O20"/>
    <mergeCell ref="C87:J87"/>
    <mergeCell ref="C88:J88"/>
    <mergeCell ref="C80:J80"/>
    <mergeCell ref="C86:J86"/>
    <mergeCell ref="C85:J85"/>
    <mergeCell ref="C84:J84"/>
    <mergeCell ref="C81:J81"/>
    <mergeCell ref="A1:O1"/>
    <mergeCell ref="B2:O2"/>
    <mergeCell ref="B4:O4"/>
    <mergeCell ref="B14:O14"/>
    <mergeCell ref="B12:O12"/>
    <mergeCell ref="B3:O3"/>
    <mergeCell ref="B5:O5"/>
    <mergeCell ref="B7:O7"/>
    <mergeCell ref="B9:O9"/>
    <mergeCell ref="B6:O6"/>
    <mergeCell ref="C82:J82"/>
    <mergeCell ref="C83:J83"/>
    <mergeCell ref="B18:O18"/>
    <mergeCell ref="B16:O16"/>
    <mergeCell ref="B8:O8"/>
    <mergeCell ref="B11:O11"/>
    <mergeCell ref="B13:O13"/>
    <mergeCell ref="B15:O15"/>
    <mergeCell ref="B10:O10"/>
    <mergeCell ref="B17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51" t="s">
        <v>88</v>
      </c>
      <c r="M1" s="48"/>
      <c r="N1" s="48"/>
      <c r="O1" s="48" t="str">
        <f>1!P1</f>
        <v>02.04.2013</v>
      </c>
      <c r="P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51" t="s">
        <v>90</v>
      </c>
      <c r="M3" s="48"/>
      <c r="N3" s="48"/>
      <c r="O3" s="48" t="str">
        <f>1!P3</f>
        <v>02.04.2013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tabel'!B10</f>
        <v>Tabela 5.  Struktura subwencji ogólnej jst woj. dolnośląskiego wg stanu na koniec IV kwartału 2013 roku    (plan)</v>
      </c>
      <c r="O5" s="28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405" t="s">
        <v>62</v>
      </c>
      <c r="I7" s="405"/>
      <c r="J7" s="405"/>
      <c r="K7" s="405"/>
      <c r="L7" s="405"/>
      <c r="M7" s="415" t="s">
        <v>220</v>
      </c>
      <c r="N7" s="405" t="s">
        <v>22</v>
      </c>
      <c r="O7" s="405"/>
      <c r="P7" s="408"/>
    </row>
    <row r="8" spans="1:16" s="29" customFormat="1" ht="16.5" customHeight="1">
      <c r="A8" s="354"/>
      <c r="B8" s="345"/>
      <c r="C8" s="345"/>
      <c r="D8" s="345"/>
      <c r="E8" s="345"/>
      <c r="F8" s="361"/>
      <c r="G8" s="362"/>
      <c r="H8" s="403" t="s">
        <v>92</v>
      </c>
      <c r="I8" s="341" t="s">
        <v>43</v>
      </c>
      <c r="J8" s="392"/>
      <c r="K8" s="392"/>
      <c r="L8" s="328" t="s">
        <v>93</v>
      </c>
      <c r="M8" s="416"/>
      <c r="N8" s="409" t="s">
        <v>31</v>
      </c>
      <c r="O8" s="409" t="s">
        <v>32</v>
      </c>
      <c r="P8" s="412" t="s">
        <v>33</v>
      </c>
    </row>
    <row r="9" spans="1:24" s="29" customFormat="1" ht="16.5" customHeight="1">
      <c r="A9" s="354"/>
      <c r="B9" s="345"/>
      <c r="C9" s="345"/>
      <c r="D9" s="345"/>
      <c r="E9" s="345"/>
      <c r="F9" s="361"/>
      <c r="G9" s="362"/>
      <c r="H9" s="404"/>
      <c r="I9" s="406" t="s">
        <v>21</v>
      </c>
      <c r="J9" s="406" t="s">
        <v>20</v>
      </c>
      <c r="K9" s="406" t="s">
        <v>159</v>
      </c>
      <c r="L9" s="404"/>
      <c r="M9" s="416"/>
      <c r="N9" s="410"/>
      <c r="O9" s="410"/>
      <c r="P9" s="413"/>
      <c r="Q9"/>
      <c r="R9"/>
      <c r="S9"/>
      <c r="T9"/>
      <c r="U9"/>
      <c r="V9"/>
      <c r="W9"/>
      <c r="X9"/>
    </row>
    <row r="10" spans="1:24" s="29" customFormat="1" ht="13.5" thickBot="1">
      <c r="A10" s="355"/>
      <c r="B10" s="346"/>
      <c r="C10" s="346"/>
      <c r="D10" s="346"/>
      <c r="E10" s="346"/>
      <c r="F10" s="363"/>
      <c r="G10" s="364"/>
      <c r="H10" s="329"/>
      <c r="I10" s="407"/>
      <c r="J10" s="407"/>
      <c r="K10" s="407"/>
      <c r="L10" s="329"/>
      <c r="M10" s="417"/>
      <c r="N10" s="411"/>
      <c r="O10" s="411"/>
      <c r="P10" s="414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26">
        <v>6</v>
      </c>
      <c r="G11" s="327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488</v>
      </c>
      <c r="G12" s="287"/>
      <c r="H12" s="92">
        <v>3255895707</v>
      </c>
      <c r="I12" s="92">
        <v>2632434407</v>
      </c>
      <c r="J12" s="92">
        <v>439213986</v>
      </c>
      <c r="K12" s="92">
        <v>181456128</v>
      </c>
      <c r="L12" s="92">
        <v>18537469</v>
      </c>
      <c r="M12" s="92">
        <v>210079304</v>
      </c>
      <c r="N12" s="115">
        <v>80.85131232368433</v>
      </c>
      <c r="O12" s="115">
        <v>13.489805126611202</v>
      </c>
      <c r="P12" s="116">
        <v>5.573155418027645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285</v>
      </c>
      <c r="H13" s="87">
        <v>185775388</v>
      </c>
      <c r="I13" s="87">
        <v>70318444</v>
      </c>
      <c r="J13" s="87">
        <v>37301066</v>
      </c>
      <c r="K13" s="87">
        <v>78155878</v>
      </c>
      <c r="L13" s="87">
        <v>0</v>
      </c>
      <c r="M13" s="87">
        <v>73964393</v>
      </c>
      <c r="N13" s="113">
        <v>37.85</v>
      </c>
      <c r="O13" s="113">
        <v>20.07</v>
      </c>
      <c r="P13" s="114">
        <v>42.07</v>
      </c>
    </row>
    <row r="14" spans="1:16" s="95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780075276</v>
      </c>
      <c r="I14" s="98">
        <v>637668228</v>
      </c>
      <c r="J14" s="98">
        <v>95021472</v>
      </c>
      <c r="K14" s="98">
        <v>47385576</v>
      </c>
      <c r="L14" s="98">
        <v>3881774</v>
      </c>
      <c r="M14" s="98">
        <v>23227090</v>
      </c>
      <c r="N14" s="122">
        <v>81.74444795504581</v>
      </c>
      <c r="O14" s="122">
        <v>12.181064433581664</v>
      </c>
      <c r="P14" s="123">
        <v>6.074487611372521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287</v>
      </c>
      <c r="H15" s="11">
        <v>36441123</v>
      </c>
      <c r="I15" s="11">
        <v>31947741</v>
      </c>
      <c r="J15" s="11">
        <v>4002877</v>
      </c>
      <c r="K15" s="11">
        <v>490505</v>
      </c>
      <c r="L15" s="11">
        <v>0</v>
      </c>
      <c r="M15" s="11">
        <v>0</v>
      </c>
      <c r="N15" s="66">
        <v>87.66</v>
      </c>
      <c r="O15" s="66">
        <v>10.98</v>
      </c>
      <c r="P15" s="67">
        <v>1.34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288</v>
      </c>
      <c r="H16" s="11">
        <v>46563588</v>
      </c>
      <c r="I16" s="11">
        <v>35263111</v>
      </c>
      <c r="J16" s="11">
        <v>7468593</v>
      </c>
      <c r="K16" s="11">
        <v>3831884</v>
      </c>
      <c r="L16" s="11">
        <v>18305</v>
      </c>
      <c r="M16" s="11">
        <v>0</v>
      </c>
      <c r="N16" s="66">
        <v>75.73</v>
      </c>
      <c r="O16" s="66">
        <v>16.03</v>
      </c>
      <c r="P16" s="67">
        <v>8.22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11">
        <v>47272576</v>
      </c>
      <c r="I17" s="11">
        <v>46829151</v>
      </c>
      <c r="J17" s="11">
        <v>30827</v>
      </c>
      <c r="K17" s="11">
        <v>412598</v>
      </c>
      <c r="L17" s="11">
        <v>72962</v>
      </c>
      <c r="M17" s="11">
        <v>2671242</v>
      </c>
      <c r="N17" s="66">
        <v>99.06</v>
      </c>
      <c r="O17" s="66">
        <v>0.06</v>
      </c>
      <c r="P17" s="67">
        <v>0.87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11">
        <v>18793192</v>
      </c>
      <c r="I18" s="11">
        <v>12349295</v>
      </c>
      <c r="J18" s="11">
        <v>4868371</v>
      </c>
      <c r="K18" s="11">
        <v>1575526</v>
      </c>
      <c r="L18" s="11">
        <v>26541</v>
      </c>
      <c r="M18" s="11">
        <v>0</v>
      </c>
      <c r="N18" s="66">
        <v>65.71</v>
      </c>
      <c r="O18" s="66">
        <v>25.9</v>
      </c>
      <c r="P18" s="67">
        <v>8.38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11">
        <v>21953637</v>
      </c>
      <c r="I19" s="11">
        <v>15681356</v>
      </c>
      <c r="J19" s="11">
        <v>4926514</v>
      </c>
      <c r="K19" s="11">
        <v>1345767</v>
      </c>
      <c r="L19" s="11">
        <v>360398</v>
      </c>
      <c r="M19" s="11">
        <v>0</v>
      </c>
      <c r="N19" s="66">
        <v>71.42</v>
      </c>
      <c r="O19" s="66">
        <v>22.44</v>
      </c>
      <c r="P19" s="67">
        <v>6.13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11">
        <v>20611169</v>
      </c>
      <c r="I20" s="11">
        <v>14706361</v>
      </c>
      <c r="J20" s="11">
        <v>5159019</v>
      </c>
      <c r="K20" s="11">
        <v>745789</v>
      </c>
      <c r="L20" s="11">
        <v>0</v>
      </c>
      <c r="M20" s="11">
        <v>0</v>
      </c>
      <c r="N20" s="66">
        <v>71.35</v>
      </c>
      <c r="O20" s="66">
        <v>25.03</v>
      </c>
      <c r="P20" s="67">
        <v>3.61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11">
        <v>15911572</v>
      </c>
      <c r="I21" s="11">
        <v>11016720</v>
      </c>
      <c r="J21" s="11">
        <v>4000576</v>
      </c>
      <c r="K21" s="11">
        <v>894276</v>
      </c>
      <c r="L21" s="11">
        <v>351790</v>
      </c>
      <c r="M21" s="11">
        <v>0</v>
      </c>
      <c r="N21" s="66">
        <v>69.23</v>
      </c>
      <c r="O21" s="66">
        <v>25.14</v>
      </c>
      <c r="P21" s="67">
        <v>5.62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11">
        <v>87943175</v>
      </c>
      <c r="I22" s="11">
        <v>68324545</v>
      </c>
      <c r="J22" s="11">
        <v>16252161</v>
      </c>
      <c r="K22" s="11">
        <v>3366469</v>
      </c>
      <c r="L22" s="11">
        <v>588268</v>
      </c>
      <c r="M22" s="11">
        <v>0</v>
      </c>
      <c r="N22" s="66">
        <v>77.69</v>
      </c>
      <c r="O22" s="66">
        <v>18.48</v>
      </c>
      <c r="P22" s="67">
        <v>3.82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11">
        <v>10518153</v>
      </c>
      <c r="I23" s="11">
        <v>4756343</v>
      </c>
      <c r="J23" s="11">
        <v>4274058</v>
      </c>
      <c r="K23" s="11">
        <v>1487752</v>
      </c>
      <c r="L23" s="11">
        <v>305085</v>
      </c>
      <c r="M23" s="11">
        <v>0</v>
      </c>
      <c r="N23" s="66">
        <v>45.22</v>
      </c>
      <c r="O23" s="66">
        <v>40.63</v>
      </c>
      <c r="P23" s="67">
        <v>14.14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11">
        <v>28612170</v>
      </c>
      <c r="I24" s="11">
        <v>21976319</v>
      </c>
      <c r="J24" s="11">
        <v>5287825</v>
      </c>
      <c r="K24" s="11">
        <v>1348026</v>
      </c>
      <c r="L24" s="11">
        <v>0</v>
      </c>
      <c r="M24" s="11">
        <v>0</v>
      </c>
      <c r="N24" s="66">
        <v>76.8</v>
      </c>
      <c r="O24" s="66">
        <v>18.48</v>
      </c>
      <c r="P24" s="67">
        <v>4.71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11">
        <v>22529760</v>
      </c>
      <c r="I25" s="11">
        <v>20421307</v>
      </c>
      <c r="J25" s="11">
        <v>0</v>
      </c>
      <c r="K25" s="11">
        <v>2108453</v>
      </c>
      <c r="L25" s="11">
        <v>168600</v>
      </c>
      <c r="M25" s="11">
        <v>9060445</v>
      </c>
      <c r="N25" s="66">
        <v>90.64</v>
      </c>
      <c r="O25" s="66">
        <v>0</v>
      </c>
      <c r="P25" s="67">
        <v>9.35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11">
        <v>26112293</v>
      </c>
      <c r="I26" s="11">
        <v>18552781</v>
      </c>
      <c r="J26" s="11">
        <v>5743824</v>
      </c>
      <c r="K26" s="11">
        <v>1815688</v>
      </c>
      <c r="L26" s="11">
        <v>522701</v>
      </c>
      <c r="M26" s="11">
        <v>0</v>
      </c>
      <c r="N26" s="66">
        <v>71.04</v>
      </c>
      <c r="O26" s="66">
        <v>21.99</v>
      </c>
      <c r="P26" s="67">
        <v>6.95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11">
        <v>20514487</v>
      </c>
      <c r="I27" s="11">
        <v>16008387</v>
      </c>
      <c r="J27" s="11">
        <v>2624834</v>
      </c>
      <c r="K27" s="11">
        <v>1881266</v>
      </c>
      <c r="L27" s="11">
        <v>95103</v>
      </c>
      <c r="M27" s="11">
        <v>0</v>
      </c>
      <c r="N27" s="66">
        <v>78.03</v>
      </c>
      <c r="O27" s="66">
        <v>12.79</v>
      </c>
      <c r="P27" s="67">
        <v>9.17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11">
        <v>42300717</v>
      </c>
      <c r="I28" s="11">
        <v>37478004</v>
      </c>
      <c r="J28" s="11">
        <v>3483888</v>
      </c>
      <c r="K28" s="11">
        <v>1338825</v>
      </c>
      <c r="L28" s="11">
        <v>0</v>
      </c>
      <c r="M28" s="11">
        <v>0</v>
      </c>
      <c r="N28" s="66">
        <v>88.59</v>
      </c>
      <c r="O28" s="66">
        <v>8.23</v>
      </c>
      <c r="P28" s="67">
        <v>3.16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11">
        <v>23079951</v>
      </c>
      <c r="I29" s="11">
        <v>21282742</v>
      </c>
      <c r="J29" s="11">
        <v>1117345</v>
      </c>
      <c r="K29" s="11">
        <v>679864</v>
      </c>
      <c r="L29" s="11">
        <v>26134</v>
      </c>
      <c r="M29" s="11">
        <v>0</v>
      </c>
      <c r="N29" s="66">
        <v>92.21</v>
      </c>
      <c r="O29" s="66">
        <v>4.84</v>
      </c>
      <c r="P29" s="67">
        <v>2.94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11">
        <v>15123507</v>
      </c>
      <c r="I30" s="11">
        <v>10007992</v>
      </c>
      <c r="J30" s="11">
        <v>0</v>
      </c>
      <c r="K30" s="11">
        <v>5115515</v>
      </c>
      <c r="L30" s="11">
        <v>0</v>
      </c>
      <c r="M30" s="11">
        <v>9312972</v>
      </c>
      <c r="N30" s="66">
        <v>66.17</v>
      </c>
      <c r="O30" s="66">
        <v>0</v>
      </c>
      <c r="P30" s="67">
        <v>33.82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11">
        <v>26617970</v>
      </c>
      <c r="I31" s="11">
        <v>21428632</v>
      </c>
      <c r="J31" s="11">
        <v>2170516</v>
      </c>
      <c r="K31" s="11">
        <v>3018822</v>
      </c>
      <c r="L31" s="11">
        <v>370600</v>
      </c>
      <c r="M31" s="11">
        <v>0</v>
      </c>
      <c r="N31" s="66">
        <v>80.5</v>
      </c>
      <c r="O31" s="66">
        <v>8.15</v>
      </c>
      <c r="P31" s="67">
        <v>11.34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11">
        <v>13818497</v>
      </c>
      <c r="I32" s="11">
        <v>10223217</v>
      </c>
      <c r="J32" s="11">
        <v>1774207</v>
      </c>
      <c r="K32" s="11">
        <v>1821073</v>
      </c>
      <c r="L32" s="11">
        <v>0</v>
      </c>
      <c r="M32" s="11">
        <v>0</v>
      </c>
      <c r="N32" s="66">
        <v>73.98</v>
      </c>
      <c r="O32" s="66">
        <v>12.83</v>
      </c>
      <c r="P32" s="67">
        <v>13.17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11">
        <v>72043373</v>
      </c>
      <c r="I33" s="11">
        <v>66754863</v>
      </c>
      <c r="J33" s="11">
        <v>3400181</v>
      </c>
      <c r="K33" s="11">
        <v>1888329</v>
      </c>
      <c r="L33" s="11">
        <v>68711</v>
      </c>
      <c r="M33" s="11">
        <v>0</v>
      </c>
      <c r="N33" s="66">
        <v>92.65</v>
      </c>
      <c r="O33" s="66">
        <v>4.71</v>
      </c>
      <c r="P33" s="67">
        <v>2.62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11">
        <v>26398664</v>
      </c>
      <c r="I34" s="11">
        <v>21936752</v>
      </c>
      <c r="J34" s="11">
        <v>2241716</v>
      </c>
      <c r="K34" s="11">
        <v>2220196</v>
      </c>
      <c r="L34" s="11">
        <v>0</v>
      </c>
      <c r="M34" s="11">
        <v>0</v>
      </c>
      <c r="N34" s="66">
        <v>83.09</v>
      </c>
      <c r="O34" s="66">
        <v>8.49</v>
      </c>
      <c r="P34" s="67">
        <v>8.41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11">
        <v>12671463</v>
      </c>
      <c r="I35" s="11">
        <v>10055057</v>
      </c>
      <c r="J35" s="11">
        <v>1915557</v>
      </c>
      <c r="K35" s="11">
        <v>700849</v>
      </c>
      <c r="L35" s="11">
        <v>0</v>
      </c>
      <c r="M35" s="11">
        <v>0</v>
      </c>
      <c r="N35" s="66">
        <v>79.35</v>
      </c>
      <c r="O35" s="66">
        <v>15.11</v>
      </c>
      <c r="P35" s="67">
        <v>5.53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11">
        <v>30046195</v>
      </c>
      <c r="I36" s="11">
        <v>25821287</v>
      </c>
      <c r="J36" s="11">
        <v>3135289</v>
      </c>
      <c r="K36" s="11">
        <v>1089619</v>
      </c>
      <c r="L36" s="11">
        <v>0</v>
      </c>
      <c r="M36" s="11">
        <v>0</v>
      </c>
      <c r="N36" s="66">
        <v>85.93</v>
      </c>
      <c r="O36" s="66">
        <v>10.43</v>
      </c>
      <c r="P36" s="67">
        <v>3.62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11">
        <v>24997891</v>
      </c>
      <c r="I37" s="11">
        <v>20621122</v>
      </c>
      <c r="J37" s="11">
        <v>0</v>
      </c>
      <c r="K37" s="11">
        <v>4376769</v>
      </c>
      <c r="L37" s="11">
        <v>0</v>
      </c>
      <c r="M37" s="11">
        <v>2182431</v>
      </c>
      <c r="N37" s="66">
        <v>82.49</v>
      </c>
      <c r="O37" s="66">
        <v>0</v>
      </c>
      <c r="P37" s="67">
        <v>17.5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11">
        <v>33117785</v>
      </c>
      <c r="I38" s="11">
        <v>25248754</v>
      </c>
      <c r="J38" s="11">
        <v>6057469</v>
      </c>
      <c r="K38" s="11">
        <v>1811562</v>
      </c>
      <c r="L38" s="11">
        <v>906576</v>
      </c>
      <c r="M38" s="11">
        <v>0</v>
      </c>
      <c r="N38" s="66">
        <v>76.23</v>
      </c>
      <c r="O38" s="66">
        <v>18.29</v>
      </c>
      <c r="P38" s="67">
        <v>5.47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11">
        <v>34565116</v>
      </c>
      <c r="I39" s="11">
        <v>33746627</v>
      </c>
      <c r="J39" s="11">
        <v>0</v>
      </c>
      <c r="K39" s="11">
        <v>818489</v>
      </c>
      <c r="L39" s="11">
        <v>0</v>
      </c>
      <c r="M39" s="11">
        <v>0</v>
      </c>
      <c r="N39" s="66">
        <v>97.63</v>
      </c>
      <c r="O39" s="66">
        <v>0</v>
      </c>
      <c r="P39" s="67">
        <v>2.36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11">
        <v>21517252</v>
      </c>
      <c r="I40" s="11">
        <v>15229762</v>
      </c>
      <c r="J40" s="11">
        <v>5085825</v>
      </c>
      <c r="K40" s="11">
        <v>1201665</v>
      </c>
      <c r="L40" s="11">
        <v>0</v>
      </c>
      <c r="M40" s="11">
        <v>0</v>
      </c>
      <c r="N40" s="66">
        <v>70.77</v>
      </c>
      <c r="O40" s="66">
        <v>23.63</v>
      </c>
      <c r="P40" s="67">
        <v>5.58</v>
      </c>
    </row>
    <row r="41" spans="1:16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03">
        <v>833912029</v>
      </c>
      <c r="I41" s="103">
        <v>786351517</v>
      </c>
      <c r="J41" s="103">
        <v>6347859</v>
      </c>
      <c r="K41" s="103">
        <v>40733411</v>
      </c>
      <c r="L41" s="103">
        <v>5594255</v>
      </c>
      <c r="M41" s="103">
        <v>52923480</v>
      </c>
      <c r="N41" s="128">
        <v>94.29669913059858</v>
      </c>
      <c r="O41" s="128">
        <v>0.7612144661844181</v>
      </c>
      <c r="P41" s="129">
        <v>4.884617271781794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11">
        <v>94653564</v>
      </c>
      <c r="I42" s="11">
        <v>87424314</v>
      </c>
      <c r="J42" s="11">
        <v>0</v>
      </c>
      <c r="K42" s="11">
        <v>7229250</v>
      </c>
      <c r="L42" s="11">
        <v>0</v>
      </c>
      <c r="M42" s="11">
        <v>0</v>
      </c>
      <c r="N42" s="66">
        <v>92.36</v>
      </c>
      <c r="O42" s="66">
        <v>0</v>
      </c>
      <c r="P42" s="67">
        <v>7.63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11">
        <v>123575437</v>
      </c>
      <c r="I43" s="11">
        <v>114316581</v>
      </c>
      <c r="J43" s="11">
        <v>0</v>
      </c>
      <c r="K43" s="11">
        <v>9051772</v>
      </c>
      <c r="L43" s="11">
        <v>34855</v>
      </c>
      <c r="M43" s="11">
        <v>284304</v>
      </c>
      <c r="N43" s="66">
        <v>92.5</v>
      </c>
      <c r="O43" s="66">
        <v>0</v>
      </c>
      <c r="P43" s="67">
        <v>7.32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11">
        <v>106332138</v>
      </c>
      <c r="I44" s="11">
        <v>94607443</v>
      </c>
      <c r="J44" s="11">
        <v>6347859</v>
      </c>
      <c r="K44" s="11">
        <v>5104678</v>
      </c>
      <c r="L44" s="11">
        <v>5559400</v>
      </c>
      <c r="M44" s="11">
        <v>0</v>
      </c>
      <c r="N44" s="66">
        <v>88.97</v>
      </c>
      <c r="O44" s="66">
        <v>5.96</v>
      </c>
      <c r="P44" s="67">
        <v>4.8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282">
        <v>509350890</v>
      </c>
      <c r="I45" s="282">
        <v>490003179</v>
      </c>
      <c r="J45" s="282">
        <v>0</v>
      </c>
      <c r="K45" s="282">
        <v>19347711</v>
      </c>
      <c r="L45" s="282">
        <v>0</v>
      </c>
      <c r="M45" s="282">
        <v>52639176</v>
      </c>
      <c r="N45" s="302">
        <v>96.2</v>
      </c>
      <c r="O45" s="302">
        <v>0</v>
      </c>
      <c r="P45" s="303">
        <v>3.79</v>
      </c>
    </row>
    <row r="46" spans="1:16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03">
        <v>1456133014</v>
      </c>
      <c r="I46" s="103">
        <v>1138096218</v>
      </c>
      <c r="J46" s="103">
        <v>300543589</v>
      </c>
      <c r="K46" s="103">
        <v>15181263</v>
      </c>
      <c r="L46" s="103">
        <v>9061440</v>
      </c>
      <c r="M46" s="103">
        <v>59964341</v>
      </c>
      <c r="N46" s="128">
        <v>78.15880878036324</v>
      </c>
      <c r="O46" s="128">
        <v>20.6398444448702</v>
      </c>
      <c r="P46" s="129">
        <v>1.0425739169457497</v>
      </c>
    </row>
    <row r="47" spans="1:16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3">
        <v>412934238</v>
      </c>
      <c r="I47" s="103">
        <v>359895992</v>
      </c>
      <c r="J47" s="103">
        <v>47582865</v>
      </c>
      <c r="K47" s="103">
        <v>4789715</v>
      </c>
      <c r="L47" s="103">
        <v>2967836</v>
      </c>
      <c r="M47" s="103">
        <v>302650</v>
      </c>
      <c r="N47" s="128">
        <v>87.15576449729993</v>
      </c>
      <c r="O47" s="128">
        <v>11.52310964342947</v>
      </c>
      <c r="P47" s="129">
        <v>1.1599219825409586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11">
        <v>24689415</v>
      </c>
      <c r="I48" s="11">
        <v>14771702</v>
      </c>
      <c r="J48" s="11">
        <v>9554824</v>
      </c>
      <c r="K48" s="11">
        <v>362889</v>
      </c>
      <c r="L48" s="11">
        <v>944138</v>
      </c>
      <c r="M48" s="11">
        <v>0</v>
      </c>
      <c r="N48" s="66">
        <v>59.83</v>
      </c>
      <c r="O48" s="66">
        <v>38.7</v>
      </c>
      <c r="P48" s="67">
        <v>1.46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52">
        <v>13898961</v>
      </c>
      <c r="I49" s="52">
        <v>6592959</v>
      </c>
      <c r="J49" s="52">
        <v>6918938</v>
      </c>
      <c r="K49" s="52">
        <v>387064</v>
      </c>
      <c r="L49" s="52">
        <v>226668</v>
      </c>
      <c r="M49" s="52">
        <v>0</v>
      </c>
      <c r="N49" s="77">
        <v>47.43</v>
      </c>
      <c r="O49" s="77">
        <v>49.78</v>
      </c>
      <c r="P49" s="78">
        <v>2.78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52">
        <v>21781432</v>
      </c>
      <c r="I50" s="52">
        <v>21494180</v>
      </c>
      <c r="J50" s="52">
        <v>0</v>
      </c>
      <c r="K50" s="52">
        <v>287252</v>
      </c>
      <c r="L50" s="52">
        <v>0</v>
      </c>
      <c r="M50" s="52">
        <v>0</v>
      </c>
      <c r="N50" s="77">
        <v>98.68</v>
      </c>
      <c r="O50" s="77">
        <v>0</v>
      </c>
      <c r="P50" s="78">
        <v>1.31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52">
        <v>11859349</v>
      </c>
      <c r="I51" s="52">
        <v>8269575</v>
      </c>
      <c r="J51" s="52">
        <v>3404783</v>
      </c>
      <c r="K51" s="52">
        <v>184991</v>
      </c>
      <c r="L51" s="52">
        <v>16949</v>
      </c>
      <c r="M51" s="52">
        <v>0</v>
      </c>
      <c r="N51" s="77">
        <v>69.73</v>
      </c>
      <c r="O51" s="77">
        <v>28.7</v>
      </c>
      <c r="P51" s="78">
        <v>1.55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52">
        <v>3589432</v>
      </c>
      <c r="I52" s="52">
        <v>3445676</v>
      </c>
      <c r="J52" s="52">
        <v>0</v>
      </c>
      <c r="K52" s="52">
        <v>143756</v>
      </c>
      <c r="L52" s="52">
        <v>0</v>
      </c>
      <c r="M52" s="52">
        <v>0</v>
      </c>
      <c r="N52" s="77">
        <v>95.99</v>
      </c>
      <c r="O52" s="77">
        <v>0</v>
      </c>
      <c r="P52" s="78">
        <v>4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325</v>
      </c>
      <c r="H53" s="52">
        <v>18736544</v>
      </c>
      <c r="I53" s="52">
        <v>15977974</v>
      </c>
      <c r="J53" s="52">
        <v>2529336</v>
      </c>
      <c r="K53" s="52">
        <v>229234</v>
      </c>
      <c r="L53" s="52">
        <v>37848</v>
      </c>
      <c r="M53" s="52">
        <v>0</v>
      </c>
      <c r="N53" s="77">
        <v>85.27</v>
      </c>
      <c r="O53" s="77">
        <v>13.49</v>
      </c>
      <c r="P53" s="78">
        <v>1.22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326</v>
      </c>
      <c r="H54" s="52">
        <v>34242631</v>
      </c>
      <c r="I54" s="52">
        <v>33775825</v>
      </c>
      <c r="J54" s="52">
        <v>0</v>
      </c>
      <c r="K54" s="52">
        <v>466806</v>
      </c>
      <c r="L54" s="52">
        <v>0</v>
      </c>
      <c r="M54" s="52">
        <v>0</v>
      </c>
      <c r="N54" s="77">
        <v>98.63</v>
      </c>
      <c r="O54" s="77">
        <v>0</v>
      </c>
      <c r="P54" s="78">
        <v>1.36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52">
        <v>12986730</v>
      </c>
      <c r="I55" s="52">
        <v>10944500</v>
      </c>
      <c r="J55" s="52">
        <v>1842977</v>
      </c>
      <c r="K55" s="52">
        <v>199253</v>
      </c>
      <c r="L55" s="52">
        <v>103855</v>
      </c>
      <c r="M55" s="52">
        <v>0</v>
      </c>
      <c r="N55" s="77">
        <v>84.27</v>
      </c>
      <c r="O55" s="77">
        <v>14.19</v>
      </c>
      <c r="P55" s="78">
        <v>1.53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328</v>
      </c>
      <c r="H56" s="52">
        <v>4640608</v>
      </c>
      <c r="I56" s="52">
        <v>3358759</v>
      </c>
      <c r="J56" s="52">
        <v>1281849</v>
      </c>
      <c r="K56" s="52">
        <v>0</v>
      </c>
      <c r="L56" s="52">
        <v>33699</v>
      </c>
      <c r="M56" s="52">
        <v>0</v>
      </c>
      <c r="N56" s="77">
        <v>72.37</v>
      </c>
      <c r="O56" s="77">
        <v>27.62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329</v>
      </c>
      <c r="H57" s="52">
        <v>14128514</v>
      </c>
      <c r="I57" s="52">
        <v>10135607</v>
      </c>
      <c r="J57" s="52">
        <v>3992907</v>
      </c>
      <c r="K57" s="52">
        <v>0</v>
      </c>
      <c r="L57" s="52">
        <v>408599</v>
      </c>
      <c r="M57" s="52">
        <v>0</v>
      </c>
      <c r="N57" s="77">
        <v>71.73</v>
      </c>
      <c r="O57" s="77">
        <v>28.26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52">
        <v>3546368</v>
      </c>
      <c r="I58" s="52">
        <v>3378802</v>
      </c>
      <c r="J58" s="52">
        <v>0</v>
      </c>
      <c r="K58" s="52">
        <v>167566</v>
      </c>
      <c r="L58" s="52">
        <v>37222</v>
      </c>
      <c r="M58" s="52">
        <v>257019</v>
      </c>
      <c r="N58" s="77">
        <v>95.27</v>
      </c>
      <c r="O58" s="77">
        <v>0</v>
      </c>
      <c r="P58" s="78">
        <v>4.72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331</v>
      </c>
      <c r="H59" s="52">
        <v>13814885</v>
      </c>
      <c r="I59" s="52">
        <v>13149219</v>
      </c>
      <c r="J59" s="52">
        <v>0</v>
      </c>
      <c r="K59" s="52">
        <v>0</v>
      </c>
      <c r="L59" s="52">
        <v>210613</v>
      </c>
      <c r="M59" s="52">
        <v>0</v>
      </c>
      <c r="N59" s="77">
        <v>95.18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52">
        <v>7107725</v>
      </c>
      <c r="I60" s="52">
        <v>4793268</v>
      </c>
      <c r="J60" s="52">
        <v>1954192</v>
      </c>
      <c r="K60" s="52">
        <v>360265</v>
      </c>
      <c r="L60" s="52">
        <v>0</v>
      </c>
      <c r="M60" s="52">
        <v>0</v>
      </c>
      <c r="N60" s="77">
        <v>67.43</v>
      </c>
      <c r="O60" s="77">
        <v>27.49</v>
      </c>
      <c r="P60" s="78">
        <v>5.06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333</v>
      </c>
      <c r="H61" s="52">
        <v>6191433</v>
      </c>
      <c r="I61" s="52">
        <v>4641155</v>
      </c>
      <c r="J61" s="52">
        <v>1302946</v>
      </c>
      <c r="K61" s="52">
        <v>247332</v>
      </c>
      <c r="L61" s="52">
        <v>52038</v>
      </c>
      <c r="M61" s="52">
        <v>0</v>
      </c>
      <c r="N61" s="77">
        <v>74.96</v>
      </c>
      <c r="O61" s="77">
        <v>21.04</v>
      </c>
      <c r="P61" s="78">
        <v>3.99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334</v>
      </c>
      <c r="H62" s="52">
        <v>12446497</v>
      </c>
      <c r="I62" s="52">
        <v>11011958</v>
      </c>
      <c r="J62" s="52">
        <v>784516</v>
      </c>
      <c r="K62" s="52">
        <v>650023</v>
      </c>
      <c r="L62" s="52">
        <v>196944</v>
      </c>
      <c r="M62" s="52">
        <v>0</v>
      </c>
      <c r="N62" s="77">
        <v>88.47</v>
      </c>
      <c r="O62" s="77">
        <v>6.3</v>
      </c>
      <c r="P62" s="78">
        <v>5.22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52">
        <v>66041402</v>
      </c>
      <c r="I63" s="52">
        <v>66041402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336</v>
      </c>
      <c r="H64" s="52">
        <v>14390971</v>
      </c>
      <c r="I64" s="52">
        <v>8916458</v>
      </c>
      <c r="J64" s="52">
        <v>5175837</v>
      </c>
      <c r="K64" s="52">
        <v>298676</v>
      </c>
      <c r="L64" s="52">
        <v>455778</v>
      </c>
      <c r="M64" s="52">
        <v>0</v>
      </c>
      <c r="N64" s="77">
        <v>61.95</v>
      </c>
      <c r="O64" s="77">
        <v>35.96</v>
      </c>
      <c r="P64" s="78">
        <v>2.07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337</v>
      </c>
      <c r="H65" s="52">
        <v>18853239</v>
      </c>
      <c r="I65" s="52">
        <v>18643110</v>
      </c>
      <c r="J65" s="52">
        <v>0</v>
      </c>
      <c r="K65" s="52">
        <v>210129</v>
      </c>
      <c r="L65" s="52">
        <v>0</v>
      </c>
      <c r="M65" s="52">
        <v>0</v>
      </c>
      <c r="N65" s="77">
        <v>98.88</v>
      </c>
      <c r="O65" s="77">
        <v>0</v>
      </c>
      <c r="P65" s="78">
        <v>1.11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52">
        <v>14973205</v>
      </c>
      <c r="I66" s="52">
        <v>14973205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339</v>
      </c>
      <c r="H67" s="52">
        <v>2098099</v>
      </c>
      <c r="I67" s="52">
        <v>2098099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52">
        <v>6220875</v>
      </c>
      <c r="I68" s="52">
        <v>2994940</v>
      </c>
      <c r="J68" s="52">
        <v>3223610</v>
      </c>
      <c r="K68" s="52">
        <v>2325</v>
      </c>
      <c r="L68" s="52">
        <v>84365</v>
      </c>
      <c r="M68" s="52">
        <v>0</v>
      </c>
      <c r="N68" s="77">
        <v>48.14</v>
      </c>
      <c r="O68" s="77">
        <v>51.81</v>
      </c>
      <c r="P68" s="78">
        <v>0.03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341</v>
      </c>
      <c r="H69" s="52">
        <v>4100284</v>
      </c>
      <c r="I69" s="52">
        <v>2749803</v>
      </c>
      <c r="J69" s="52">
        <v>1350481</v>
      </c>
      <c r="K69" s="52">
        <v>0</v>
      </c>
      <c r="L69" s="52">
        <v>0</v>
      </c>
      <c r="M69" s="52">
        <v>0</v>
      </c>
      <c r="N69" s="77">
        <v>67.06</v>
      </c>
      <c r="O69" s="77">
        <v>32.93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342</v>
      </c>
      <c r="H70" s="52">
        <v>3085176</v>
      </c>
      <c r="I70" s="52">
        <v>3025456</v>
      </c>
      <c r="J70" s="52">
        <v>0</v>
      </c>
      <c r="K70" s="52">
        <v>59720</v>
      </c>
      <c r="L70" s="52">
        <v>0</v>
      </c>
      <c r="M70" s="52">
        <v>0</v>
      </c>
      <c r="N70" s="77">
        <v>98.06</v>
      </c>
      <c r="O70" s="77">
        <v>0</v>
      </c>
      <c r="P70" s="78">
        <v>1.93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343</v>
      </c>
      <c r="H71" s="52">
        <v>1728008</v>
      </c>
      <c r="I71" s="52">
        <v>1718792</v>
      </c>
      <c r="J71" s="52">
        <v>0</v>
      </c>
      <c r="K71" s="52">
        <v>9216</v>
      </c>
      <c r="L71" s="52">
        <v>0</v>
      </c>
      <c r="M71" s="52">
        <v>0</v>
      </c>
      <c r="N71" s="77">
        <v>99.46</v>
      </c>
      <c r="O71" s="77">
        <v>0</v>
      </c>
      <c r="P71" s="78">
        <v>0.53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344</v>
      </c>
      <c r="H72" s="52">
        <v>2557619</v>
      </c>
      <c r="I72" s="52">
        <v>2557619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345</v>
      </c>
      <c r="H73" s="52">
        <v>29249794</v>
      </c>
      <c r="I73" s="52">
        <v>29249794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346</v>
      </c>
      <c r="H74" s="52">
        <v>11550530</v>
      </c>
      <c r="I74" s="52">
        <v>10682614</v>
      </c>
      <c r="J74" s="52">
        <v>867916</v>
      </c>
      <c r="K74" s="52">
        <v>0</v>
      </c>
      <c r="L74" s="52">
        <v>0</v>
      </c>
      <c r="M74" s="52">
        <v>0</v>
      </c>
      <c r="N74" s="77">
        <v>92.48</v>
      </c>
      <c r="O74" s="77">
        <v>7.51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52">
        <v>3413410</v>
      </c>
      <c r="I75" s="52">
        <v>3344226</v>
      </c>
      <c r="J75" s="52">
        <v>0</v>
      </c>
      <c r="K75" s="52">
        <v>69184</v>
      </c>
      <c r="L75" s="52">
        <v>0</v>
      </c>
      <c r="M75" s="52">
        <v>0</v>
      </c>
      <c r="N75" s="77">
        <v>97.97</v>
      </c>
      <c r="O75" s="77">
        <v>0</v>
      </c>
      <c r="P75" s="78">
        <v>2.02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348</v>
      </c>
      <c r="H76" s="52">
        <v>3450438</v>
      </c>
      <c r="I76" s="52">
        <v>2394873</v>
      </c>
      <c r="J76" s="52">
        <v>1055565</v>
      </c>
      <c r="K76" s="52">
        <v>0</v>
      </c>
      <c r="L76" s="52">
        <v>30054</v>
      </c>
      <c r="M76" s="52">
        <v>0</v>
      </c>
      <c r="N76" s="77">
        <v>69.4</v>
      </c>
      <c r="O76" s="77">
        <v>30.59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52">
        <v>3889212</v>
      </c>
      <c r="I77" s="52">
        <v>3199545</v>
      </c>
      <c r="J77" s="52">
        <v>689667</v>
      </c>
      <c r="K77" s="52">
        <v>0</v>
      </c>
      <c r="L77" s="52">
        <v>45609</v>
      </c>
      <c r="M77" s="52">
        <v>0</v>
      </c>
      <c r="N77" s="77">
        <v>82.26</v>
      </c>
      <c r="O77" s="77">
        <v>17.73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350</v>
      </c>
      <c r="H78" s="52">
        <v>15309827</v>
      </c>
      <c r="I78" s="52">
        <v>15162198</v>
      </c>
      <c r="J78" s="52">
        <v>0</v>
      </c>
      <c r="K78" s="52">
        <v>147629</v>
      </c>
      <c r="L78" s="52">
        <v>0</v>
      </c>
      <c r="M78" s="52">
        <v>0</v>
      </c>
      <c r="N78" s="77">
        <v>99.03</v>
      </c>
      <c r="O78" s="77">
        <v>0</v>
      </c>
      <c r="P78" s="78">
        <v>0.96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52">
        <v>8361625</v>
      </c>
      <c r="I79" s="52">
        <v>6402699</v>
      </c>
      <c r="J79" s="52">
        <v>1652521</v>
      </c>
      <c r="K79" s="52">
        <v>306405</v>
      </c>
      <c r="L79" s="52">
        <v>83457</v>
      </c>
      <c r="M79" s="52">
        <v>0</v>
      </c>
      <c r="N79" s="77">
        <v>76.57</v>
      </c>
      <c r="O79" s="77">
        <v>19.76</v>
      </c>
      <c r="P79" s="78">
        <v>3.66</v>
      </c>
    </row>
    <row r="80" spans="1:16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03">
        <v>477505068</v>
      </c>
      <c r="I80" s="103">
        <v>360318891</v>
      </c>
      <c r="J80" s="103">
        <v>115815520</v>
      </c>
      <c r="K80" s="103">
        <v>1370657</v>
      </c>
      <c r="L80" s="103">
        <v>924978</v>
      </c>
      <c r="M80" s="103">
        <v>17804334</v>
      </c>
      <c r="N80" s="128">
        <v>75.45865272366072</v>
      </c>
      <c r="O80" s="128">
        <v>24.25430173654199</v>
      </c>
      <c r="P80" s="129">
        <v>0.28704553979728653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322</v>
      </c>
      <c r="H81" s="52">
        <v>6854937</v>
      </c>
      <c r="I81" s="52">
        <v>5027042</v>
      </c>
      <c r="J81" s="52">
        <v>1827895</v>
      </c>
      <c r="K81" s="52">
        <v>0</v>
      </c>
      <c r="L81" s="52">
        <v>0</v>
      </c>
      <c r="M81" s="52">
        <v>0</v>
      </c>
      <c r="N81" s="77">
        <v>73.33</v>
      </c>
      <c r="O81" s="77">
        <v>26.66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353</v>
      </c>
      <c r="H82" s="52">
        <v>5577925</v>
      </c>
      <c r="I82" s="52">
        <v>3966609</v>
      </c>
      <c r="J82" s="52">
        <v>1611316</v>
      </c>
      <c r="K82" s="52">
        <v>0</v>
      </c>
      <c r="L82" s="52">
        <v>0</v>
      </c>
      <c r="M82" s="52">
        <v>0</v>
      </c>
      <c r="N82" s="77">
        <v>71.11</v>
      </c>
      <c r="O82" s="77">
        <v>28.88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323</v>
      </c>
      <c r="H83" s="52">
        <v>6623514</v>
      </c>
      <c r="I83" s="52">
        <v>3728917</v>
      </c>
      <c r="J83" s="52">
        <v>2773222</v>
      </c>
      <c r="K83" s="52">
        <v>121375</v>
      </c>
      <c r="L83" s="52">
        <v>0</v>
      </c>
      <c r="M83" s="52">
        <v>0</v>
      </c>
      <c r="N83" s="77">
        <v>56.29</v>
      </c>
      <c r="O83" s="77">
        <v>41.86</v>
      </c>
      <c r="P83" s="78">
        <v>1.83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354</v>
      </c>
      <c r="H84" s="52">
        <v>2472099</v>
      </c>
      <c r="I84" s="52">
        <v>2016447</v>
      </c>
      <c r="J84" s="52">
        <v>455652</v>
      </c>
      <c r="K84" s="52">
        <v>0</v>
      </c>
      <c r="L84" s="52">
        <v>0</v>
      </c>
      <c r="M84" s="52">
        <v>0</v>
      </c>
      <c r="N84" s="77">
        <v>81.56</v>
      </c>
      <c r="O84" s="77">
        <v>18.43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355</v>
      </c>
      <c r="H85" s="52">
        <v>6353692</v>
      </c>
      <c r="I85" s="52">
        <v>3598474</v>
      </c>
      <c r="J85" s="52">
        <v>2688815</v>
      </c>
      <c r="K85" s="52">
        <v>66403</v>
      </c>
      <c r="L85" s="52">
        <v>0</v>
      </c>
      <c r="M85" s="52">
        <v>0</v>
      </c>
      <c r="N85" s="77">
        <v>56.63</v>
      </c>
      <c r="O85" s="77">
        <v>42.31</v>
      </c>
      <c r="P85" s="78">
        <v>1.04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356</v>
      </c>
      <c r="H86" s="52">
        <v>5030578</v>
      </c>
      <c r="I86" s="52">
        <v>4553886</v>
      </c>
      <c r="J86" s="52">
        <v>428482</v>
      </c>
      <c r="K86" s="52">
        <v>48210</v>
      </c>
      <c r="L86" s="52">
        <v>0</v>
      </c>
      <c r="M86" s="52">
        <v>0</v>
      </c>
      <c r="N86" s="77">
        <v>90.52</v>
      </c>
      <c r="O86" s="77">
        <v>8.51</v>
      </c>
      <c r="P86" s="78">
        <v>0.95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357</v>
      </c>
      <c r="H87" s="52">
        <v>9779006</v>
      </c>
      <c r="I87" s="52">
        <v>9779006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358</v>
      </c>
      <c r="H88" s="52">
        <v>20965186</v>
      </c>
      <c r="I88" s="52">
        <v>20652777</v>
      </c>
      <c r="J88" s="52">
        <v>312409</v>
      </c>
      <c r="K88" s="52">
        <v>0</v>
      </c>
      <c r="L88" s="52">
        <v>0</v>
      </c>
      <c r="M88" s="52">
        <v>0</v>
      </c>
      <c r="N88" s="77">
        <v>98.5</v>
      </c>
      <c r="O88" s="77">
        <v>1.49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359</v>
      </c>
      <c r="H89" s="52">
        <v>4741792</v>
      </c>
      <c r="I89" s="52">
        <v>3700404</v>
      </c>
      <c r="J89" s="52">
        <v>1030745</v>
      </c>
      <c r="K89" s="52">
        <v>10643</v>
      </c>
      <c r="L89" s="52">
        <v>0</v>
      </c>
      <c r="M89" s="52">
        <v>0</v>
      </c>
      <c r="N89" s="77">
        <v>78.03</v>
      </c>
      <c r="O89" s="77">
        <v>21.73</v>
      </c>
      <c r="P89" s="78">
        <v>0.22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52">
        <v>6657816</v>
      </c>
      <c r="I90" s="52">
        <v>4817045</v>
      </c>
      <c r="J90" s="52">
        <v>1840771</v>
      </c>
      <c r="K90" s="52">
        <v>0</v>
      </c>
      <c r="L90" s="52">
        <v>0</v>
      </c>
      <c r="M90" s="52">
        <v>0</v>
      </c>
      <c r="N90" s="77">
        <v>72.35</v>
      </c>
      <c r="O90" s="77">
        <v>27.64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361</v>
      </c>
      <c r="H91" s="52">
        <v>6351767</v>
      </c>
      <c r="I91" s="52">
        <v>4214963</v>
      </c>
      <c r="J91" s="52">
        <v>2136804</v>
      </c>
      <c r="K91" s="52">
        <v>0</v>
      </c>
      <c r="L91" s="52">
        <v>0</v>
      </c>
      <c r="M91" s="52">
        <v>0</v>
      </c>
      <c r="N91" s="77">
        <v>66.35</v>
      </c>
      <c r="O91" s="77">
        <v>33.64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362</v>
      </c>
      <c r="H92" s="52">
        <v>7487503</v>
      </c>
      <c r="I92" s="52">
        <v>4449553</v>
      </c>
      <c r="J92" s="52">
        <v>2934371</v>
      </c>
      <c r="K92" s="52">
        <v>103579</v>
      </c>
      <c r="L92" s="52">
        <v>0</v>
      </c>
      <c r="M92" s="52">
        <v>0</v>
      </c>
      <c r="N92" s="77">
        <v>59.42</v>
      </c>
      <c r="O92" s="77">
        <v>39.19</v>
      </c>
      <c r="P92" s="78">
        <v>1.38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325</v>
      </c>
      <c r="H93" s="52">
        <v>6905572</v>
      </c>
      <c r="I93" s="52">
        <v>4003952</v>
      </c>
      <c r="J93" s="52">
        <v>2901620</v>
      </c>
      <c r="K93" s="52">
        <v>0</v>
      </c>
      <c r="L93" s="52">
        <v>0</v>
      </c>
      <c r="M93" s="52">
        <v>0</v>
      </c>
      <c r="N93" s="77">
        <v>57.98</v>
      </c>
      <c r="O93" s="77">
        <v>42.01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363</v>
      </c>
      <c r="H94" s="52">
        <v>4991738</v>
      </c>
      <c r="I94" s="52">
        <v>3186901</v>
      </c>
      <c r="J94" s="52">
        <v>1790008</v>
      </c>
      <c r="K94" s="52">
        <v>14829</v>
      </c>
      <c r="L94" s="52">
        <v>0</v>
      </c>
      <c r="M94" s="52">
        <v>0</v>
      </c>
      <c r="N94" s="77">
        <v>63.84</v>
      </c>
      <c r="O94" s="77">
        <v>35.85</v>
      </c>
      <c r="P94" s="78">
        <v>0.29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326</v>
      </c>
      <c r="H95" s="52">
        <v>3854698</v>
      </c>
      <c r="I95" s="52">
        <v>3314708</v>
      </c>
      <c r="J95" s="52">
        <v>539990</v>
      </c>
      <c r="K95" s="52">
        <v>0</v>
      </c>
      <c r="L95" s="52">
        <v>0</v>
      </c>
      <c r="M95" s="52">
        <v>0</v>
      </c>
      <c r="N95" s="77">
        <v>85.99</v>
      </c>
      <c r="O95" s="77">
        <v>14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364</v>
      </c>
      <c r="H96" s="52">
        <v>4792182</v>
      </c>
      <c r="I96" s="52">
        <v>4792182</v>
      </c>
      <c r="J96" s="52">
        <v>0</v>
      </c>
      <c r="K96" s="52">
        <v>0</v>
      </c>
      <c r="L96" s="52">
        <v>0</v>
      </c>
      <c r="M96" s="52">
        <v>1006130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52">
        <v>4821328</v>
      </c>
      <c r="I97" s="52">
        <v>3828232</v>
      </c>
      <c r="J97" s="52">
        <v>993096</v>
      </c>
      <c r="K97" s="52">
        <v>0</v>
      </c>
      <c r="L97" s="52">
        <v>0</v>
      </c>
      <c r="M97" s="52">
        <v>0</v>
      </c>
      <c r="N97" s="77">
        <v>79.4</v>
      </c>
      <c r="O97" s="77">
        <v>20.59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366</v>
      </c>
      <c r="H98" s="52">
        <v>3834151</v>
      </c>
      <c r="I98" s="52">
        <v>2040159</v>
      </c>
      <c r="J98" s="52">
        <v>1735734</v>
      </c>
      <c r="K98" s="52">
        <v>58258</v>
      </c>
      <c r="L98" s="52">
        <v>0</v>
      </c>
      <c r="M98" s="52">
        <v>0</v>
      </c>
      <c r="N98" s="77">
        <v>53.21</v>
      </c>
      <c r="O98" s="77">
        <v>45.27</v>
      </c>
      <c r="P98" s="78">
        <v>1.51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367</v>
      </c>
      <c r="H99" s="52">
        <v>4103023</v>
      </c>
      <c r="I99" s="52">
        <v>2102001</v>
      </c>
      <c r="J99" s="52">
        <v>1885591</v>
      </c>
      <c r="K99" s="52">
        <v>115431</v>
      </c>
      <c r="L99" s="52">
        <v>0</v>
      </c>
      <c r="M99" s="52">
        <v>0</v>
      </c>
      <c r="N99" s="77">
        <v>51.23</v>
      </c>
      <c r="O99" s="77">
        <v>45.95</v>
      </c>
      <c r="P99" s="78">
        <v>2.81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368</v>
      </c>
      <c r="H100" s="52">
        <v>3481167</v>
      </c>
      <c r="I100" s="52">
        <v>3481167</v>
      </c>
      <c r="J100" s="52">
        <v>0</v>
      </c>
      <c r="K100" s="52">
        <v>0</v>
      </c>
      <c r="L100" s="52">
        <v>0</v>
      </c>
      <c r="M100" s="52">
        <v>2245699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369</v>
      </c>
      <c r="H101" s="52">
        <v>4925817</v>
      </c>
      <c r="I101" s="52">
        <v>3109411</v>
      </c>
      <c r="J101" s="52">
        <v>1816406</v>
      </c>
      <c r="K101" s="52">
        <v>0</v>
      </c>
      <c r="L101" s="52">
        <v>0</v>
      </c>
      <c r="M101" s="52">
        <v>0</v>
      </c>
      <c r="N101" s="77">
        <v>63.12</v>
      </c>
      <c r="O101" s="77">
        <v>36.87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370</v>
      </c>
      <c r="H102" s="52">
        <v>3231547</v>
      </c>
      <c r="I102" s="52">
        <v>2060167</v>
      </c>
      <c r="J102" s="52">
        <v>1171380</v>
      </c>
      <c r="K102" s="52">
        <v>0</v>
      </c>
      <c r="L102" s="52">
        <v>0</v>
      </c>
      <c r="M102" s="52">
        <v>0</v>
      </c>
      <c r="N102" s="77">
        <v>63.75</v>
      </c>
      <c r="O102" s="77">
        <v>36.24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52">
        <v>6426376</v>
      </c>
      <c r="I103" s="52">
        <v>5675929</v>
      </c>
      <c r="J103" s="52">
        <v>685535</v>
      </c>
      <c r="K103" s="52">
        <v>64912</v>
      </c>
      <c r="L103" s="52">
        <v>0</v>
      </c>
      <c r="M103" s="52">
        <v>0</v>
      </c>
      <c r="N103" s="77">
        <v>88.32</v>
      </c>
      <c r="O103" s="77">
        <v>10.66</v>
      </c>
      <c r="P103" s="78">
        <v>1.01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329</v>
      </c>
      <c r="H104" s="52">
        <v>9203296</v>
      </c>
      <c r="I104" s="52">
        <v>6079259</v>
      </c>
      <c r="J104" s="52">
        <v>3093327</v>
      </c>
      <c r="K104" s="52">
        <v>30710</v>
      </c>
      <c r="L104" s="52">
        <v>0</v>
      </c>
      <c r="M104" s="52">
        <v>0</v>
      </c>
      <c r="N104" s="77">
        <v>66.05</v>
      </c>
      <c r="O104" s="77">
        <v>33.61</v>
      </c>
      <c r="P104" s="78">
        <v>0.33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331</v>
      </c>
      <c r="H105" s="52">
        <v>15450804</v>
      </c>
      <c r="I105" s="52">
        <v>9195287</v>
      </c>
      <c r="J105" s="52">
        <v>6177783</v>
      </c>
      <c r="K105" s="52">
        <v>77734</v>
      </c>
      <c r="L105" s="52">
        <v>0</v>
      </c>
      <c r="M105" s="52">
        <v>0</v>
      </c>
      <c r="N105" s="77">
        <v>59.51</v>
      </c>
      <c r="O105" s="77">
        <v>39.98</v>
      </c>
      <c r="P105" s="78">
        <v>0.5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372</v>
      </c>
      <c r="H106" s="52">
        <v>11475287</v>
      </c>
      <c r="I106" s="52">
        <v>11475287</v>
      </c>
      <c r="J106" s="52">
        <v>0</v>
      </c>
      <c r="K106" s="52">
        <v>0</v>
      </c>
      <c r="L106" s="52">
        <v>0</v>
      </c>
      <c r="M106" s="52">
        <v>9888002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373</v>
      </c>
      <c r="H107" s="52">
        <v>3935422</v>
      </c>
      <c r="I107" s="52">
        <v>3032976</v>
      </c>
      <c r="J107" s="52">
        <v>902446</v>
      </c>
      <c r="K107" s="52">
        <v>0</v>
      </c>
      <c r="L107" s="52">
        <v>0</v>
      </c>
      <c r="M107" s="52">
        <v>0</v>
      </c>
      <c r="N107" s="77">
        <v>77.06</v>
      </c>
      <c r="O107" s="77">
        <v>22.93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374</v>
      </c>
      <c r="H108" s="52">
        <v>6590844</v>
      </c>
      <c r="I108" s="52">
        <v>4514633</v>
      </c>
      <c r="J108" s="52">
        <v>2076211</v>
      </c>
      <c r="K108" s="52">
        <v>0</v>
      </c>
      <c r="L108" s="52">
        <v>0</v>
      </c>
      <c r="M108" s="52">
        <v>0</v>
      </c>
      <c r="N108" s="77">
        <v>68.49</v>
      </c>
      <c r="O108" s="77">
        <v>31.5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375</v>
      </c>
      <c r="H109" s="52">
        <v>4507235</v>
      </c>
      <c r="I109" s="52">
        <v>3413047</v>
      </c>
      <c r="J109" s="52">
        <v>1094188</v>
      </c>
      <c r="K109" s="52">
        <v>0</v>
      </c>
      <c r="L109" s="52">
        <v>0</v>
      </c>
      <c r="M109" s="52">
        <v>0</v>
      </c>
      <c r="N109" s="77">
        <v>75.72</v>
      </c>
      <c r="O109" s="77">
        <v>24.27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376</v>
      </c>
      <c r="H110" s="52">
        <v>8130159</v>
      </c>
      <c r="I110" s="52">
        <v>6280992</v>
      </c>
      <c r="J110" s="52">
        <v>1849167</v>
      </c>
      <c r="K110" s="52">
        <v>0</v>
      </c>
      <c r="L110" s="52">
        <v>0</v>
      </c>
      <c r="M110" s="52">
        <v>0</v>
      </c>
      <c r="N110" s="77">
        <v>77.25</v>
      </c>
      <c r="O110" s="77">
        <v>22.74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377</v>
      </c>
      <c r="H111" s="52">
        <v>2382932</v>
      </c>
      <c r="I111" s="52">
        <v>1956086</v>
      </c>
      <c r="J111" s="52">
        <v>426846</v>
      </c>
      <c r="K111" s="52">
        <v>0</v>
      </c>
      <c r="L111" s="52">
        <v>0</v>
      </c>
      <c r="M111" s="52">
        <v>0</v>
      </c>
      <c r="N111" s="77">
        <v>82.08</v>
      </c>
      <c r="O111" s="77">
        <v>17.91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378</v>
      </c>
      <c r="H112" s="52">
        <v>4476997</v>
      </c>
      <c r="I112" s="52">
        <v>3859352</v>
      </c>
      <c r="J112" s="52">
        <v>617645</v>
      </c>
      <c r="K112" s="52">
        <v>0</v>
      </c>
      <c r="L112" s="52">
        <v>0</v>
      </c>
      <c r="M112" s="52">
        <v>0</v>
      </c>
      <c r="N112" s="77">
        <v>86.2</v>
      </c>
      <c r="O112" s="77">
        <v>13.79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379</v>
      </c>
      <c r="H113" s="52">
        <v>3653230</v>
      </c>
      <c r="I113" s="52">
        <v>3083493</v>
      </c>
      <c r="J113" s="52">
        <v>569737</v>
      </c>
      <c r="K113" s="52">
        <v>0</v>
      </c>
      <c r="L113" s="52">
        <v>0</v>
      </c>
      <c r="M113" s="52">
        <v>0</v>
      </c>
      <c r="N113" s="77">
        <v>84.4</v>
      </c>
      <c r="O113" s="77">
        <v>15.59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380</v>
      </c>
      <c r="H114" s="52">
        <v>2017863</v>
      </c>
      <c r="I114" s="52">
        <v>1176700</v>
      </c>
      <c r="J114" s="52">
        <v>780190</v>
      </c>
      <c r="K114" s="52">
        <v>60973</v>
      </c>
      <c r="L114" s="52">
        <v>0</v>
      </c>
      <c r="M114" s="52">
        <v>0</v>
      </c>
      <c r="N114" s="77">
        <v>58.31</v>
      </c>
      <c r="O114" s="77">
        <v>38.66</v>
      </c>
      <c r="P114" s="78">
        <v>3.02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334</v>
      </c>
      <c r="H115" s="52">
        <v>7131245</v>
      </c>
      <c r="I115" s="52">
        <v>4466741</v>
      </c>
      <c r="J115" s="52">
        <v>2664504</v>
      </c>
      <c r="K115" s="52">
        <v>0</v>
      </c>
      <c r="L115" s="52">
        <v>0</v>
      </c>
      <c r="M115" s="52">
        <v>0</v>
      </c>
      <c r="N115" s="77">
        <v>62.63</v>
      </c>
      <c r="O115" s="77">
        <v>37.36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335</v>
      </c>
      <c r="H116" s="52">
        <v>4738641</v>
      </c>
      <c r="I116" s="52">
        <v>4738641</v>
      </c>
      <c r="J116" s="52">
        <v>0</v>
      </c>
      <c r="K116" s="52">
        <v>0</v>
      </c>
      <c r="L116" s="52">
        <v>283254</v>
      </c>
      <c r="M116" s="52">
        <v>1955869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381</v>
      </c>
      <c r="H117" s="52">
        <v>8253690</v>
      </c>
      <c r="I117" s="52">
        <v>5194459</v>
      </c>
      <c r="J117" s="52">
        <v>3059231</v>
      </c>
      <c r="K117" s="52">
        <v>0</v>
      </c>
      <c r="L117" s="52">
        <v>0</v>
      </c>
      <c r="M117" s="52">
        <v>0</v>
      </c>
      <c r="N117" s="77">
        <v>62.93</v>
      </c>
      <c r="O117" s="77">
        <v>37.06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382</v>
      </c>
      <c r="H118" s="52">
        <v>5502452</v>
      </c>
      <c r="I118" s="52">
        <v>3928665</v>
      </c>
      <c r="J118" s="52">
        <v>1573787</v>
      </c>
      <c r="K118" s="52">
        <v>0</v>
      </c>
      <c r="L118" s="52">
        <v>0</v>
      </c>
      <c r="M118" s="52">
        <v>0</v>
      </c>
      <c r="N118" s="77">
        <v>71.39</v>
      </c>
      <c r="O118" s="77">
        <v>28.6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383</v>
      </c>
      <c r="H119" s="52">
        <v>6754734</v>
      </c>
      <c r="I119" s="52">
        <v>5121200</v>
      </c>
      <c r="J119" s="52">
        <v>1633534</v>
      </c>
      <c r="K119" s="52">
        <v>0</v>
      </c>
      <c r="L119" s="52">
        <v>0</v>
      </c>
      <c r="M119" s="52">
        <v>0</v>
      </c>
      <c r="N119" s="77">
        <v>75.81</v>
      </c>
      <c r="O119" s="77">
        <v>24.18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384</v>
      </c>
      <c r="H120" s="52">
        <v>5238199</v>
      </c>
      <c r="I120" s="52">
        <v>3052430</v>
      </c>
      <c r="J120" s="52">
        <v>2088157</v>
      </c>
      <c r="K120" s="52">
        <v>97612</v>
      </c>
      <c r="L120" s="52">
        <v>41876</v>
      </c>
      <c r="M120" s="52">
        <v>0</v>
      </c>
      <c r="N120" s="77">
        <v>58.27</v>
      </c>
      <c r="O120" s="77">
        <v>39.86</v>
      </c>
      <c r="P120" s="78">
        <v>1.86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385</v>
      </c>
      <c r="H121" s="52">
        <v>4431259</v>
      </c>
      <c r="I121" s="52">
        <v>3537624</v>
      </c>
      <c r="J121" s="52">
        <v>893635</v>
      </c>
      <c r="K121" s="52">
        <v>0</v>
      </c>
      <c r="L121" s="52">
        <v>0</v>
      </c>
      <c r="M121" s="52">
        <v>0</v>
      </c>
      <c r="N121" s="77">
        <v>79.83</v>
      </c>
      <c r="O121" s="77">
        <v>20.16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386</v>
      </c>
      <c r="H122" s="52">
        <v>2876743</v>
      </c>
      <c r="I122" s="52">
        <v>2353594</v>
      </c>
      <c r="J122" s="52">
        <v>523149</v>
      </c>
      <c r="K122" s="52">
        <v>0</v>
      </c>
      <c r="L122" s="52">
        <v>0</v>
      </c>
      <c r="M122" s="52">
        <v>0</v>
      </c>
      <c r="N122" s="77">
        <v>81.81</v>
      </c>
      <c r="O122" s="77">
        <v>18.18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387</v>
      </c>
      <c r="H123" s="52">
        <v>9569555</v>
      </c>
      <c r="I123" s="52">
        <v>8428675</v>
      </c>
      <c r="J123" s="52">
        <v>1140880</v>
      </c>
      <c r="K123" s="52">
        <v>0</v>
      </c>
      <c r="L123" s="52">
        <v>0</v>
      </c>
      <c r="M123" s="52">
        <v>0</v>
      </c>
      <c r="N123" s="77">
        <v>88.07</v>
      </c>
      <c r="O123" s="77">
        <v>11.92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388</v>
      </c>
      <c r="H124" s="52">
        <v>5637777</v>
      </c>
      <c r="I124" s="52">
        <v>3944356</v>
      </c>
      <c r="J124" s="52">
        <v>1693421</v>
      </c>
      <c r="K124" s="52">
        <v>0</v>
      </c>
      <c r="L124" s="52">
        <v>0</v>
      </c>
      <c r="M124" s="52">
        <v>0</v>
      </c>
      <c r="N124" s="77">
        <v>69.96</v>
      </c>
      <c r="O124" s="77">
        <v>30.03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389</v>
      </c>
      <c r="H125" s="52">
        <v>3141002</v>
      </c>
      <c r="I125" s="52">
        <v>2076108</v>
      </c>
      <c r="J125" s="52">
        <v>1064894</v>
      </c>
      <c r="K125" s="52">
        <v>0</v>
      </c>
      <c r="L125" s="52">
        <v>0</v>
      </c>
      <c r="M125" s="52">
        <v>0</v>
      </c>
      <c r="N125" s="77">
        <v>66.09</v>
      </c>
      <c r="O125" s="77">
        <v>33.9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390</v>
      </c>
      <c r="H126" s="52">
        <v>6897803</v>
      </c>
      <c r="I126" s="52">
        <v>6751837</v>
      </c>
      <c r="J126" s="52">
        <v>132715</v>
      </c>
      <c r="K126" s="52">
        <v>13251</v>
      </c>
      <c r="L126" s="52">
        <v>0</v>
      </c>
      <c r="M126" s="52">
        <v>0</v>
      </c>
      <c r="N126" s="77">
        <v>97.88</v>
      </c>
      <c r="O126" s="77">
        <v>1.92</v>
      </c>
      <c r="P126" s="78">
        <v>0.19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391</v>
      </c>
      <c r="H127" s="52">
        <v>6422185</v>
      </c>
      <c r="I127" s="52">
        <v>3953968</v>
      </c>
      <c r="J127" s="52">
        <v>2404357</v>
      </c>
      <c r="K127" s="52">
        <v>63860</v>
      </c>
      <c r="L127" s="52">
        <v>0</v>
      </c>
      <c r="M127" s="52">
        <v>0</v>
      </c>
      <c r="N127" s="77">
        <v>61.56</v>
      </c>
      <c r="O127" s="77">
        <v>37.43</v>
      </c>
      <c r="P127" s="78">
        <v>0.99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336</v>
      </c>
      <c r="H128" s="52">
        <v>11182834</v>
      </c>
      <c r="I128" s="52">
        <v>7633775</v>
      </c>
      <c r="J128" s="52">
        <v>3528543</v>
      </c>
      <c r="K128" s="52">
        <v>20516</v>
      </c>
      <c r="L128" s="52">
        <v>207577</v>
      </c>
      <c r="M128" s="52">
        <v>0</v>
      </c>
      <c r="N128" s="77">
        <v>68.26</v>
      </c>
      <c r="O128" s="77">
        <v>31.55</v>
      </c>
      <c r="P128" s="78">
        <v>0.18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337</v>
      </c>
      <c r="H129" s="52">
        <v>8043370</v>
      </c>
      <c r="I129" s="52">
        <v>6464482</v>
      </c>
      <c r="J129" s="52">
        <v>1578888</v>
      </c>
      <c r="K129" s="52">
        <v>0</v>
      </c>
      <c r="L129" s="52">
        <v>0</v>
      </c>
      <c r="M129" s="52">
        <v>0</v>
      </c>
      <c r="N129" s="77">
        <v>80.37</v>
      </c>
      <c r="O129" s="77">
        <v>19.62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338</v>
      </c>
      <c r="H130" s="52">
        <v>11863006</v>
      </c>
      <c r="I130" s="52">
        <v>10295396</v>
      </c>
      <c r="J130" s="52">
        <v>1567610</v>
      </c>
      <c r="K130" s="52">
        <v>0</v>
      </c>
      <c r="L130" s="52">
        <v>0</v>
      </c>
      <c r="M130" s="52">
        <v>0</v>
      </c>
      <c r="N130" s="77">
        <v>86.78</v>
      </c>
      <c r="O130" s="77">
        <v>13.21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392</v>
      </c>
      <c r="H131" s="52">
        <v>8776789</v>
      </c>
      <c r="I131" s="52">
        <v>7298248</v>
      </c>
      <c r="J131" s="52">
        <v>1408052</v>
      </c>
      <c r="K131" s="52">
        <v>70489</v>
      </c>
      <c r="L131" s="52">
        <v>0</v>
      </c>
      <c r="M131" s="52">
        <v>0</v>
      </c>
      <c r="N131" s="77">
        <v>83.15</v>
      </c>
      <c r="O131" s="77">
        <v>16.04</v>
      </c>
      <c r="P131" s="78">
        <v>0.8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52">
        <v>4406016</v>
      </c>
      <c r="I132" s="52">
        <v>2475001</v>
      </c>
      <c r="J132" s="52">
        <v>1931015</v>
      </c>
      <c r="K132" s="52">
        <v>0</v>
      </c>
      <c r="L132" s="52">
        <v>0</v>
      </c>
      <c r="M132" s="52">
        <v>0</v>
      </c>
      <c r="N132" s="77">
        <v>56.17</v>
      </c>
      <c r="O132" s="77">
        <v>43.82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52">
        <v>3003891</v>
      </c>
      <c r="I133" s="52">
        <v>1845563</v>
      </c>
      <c r="J133" s="52">
        <v>1158328</v>
      </c>
      <c r="K133" s="52">
        <v>0</v>
      </c>
      <c r="L133" s="52">
        <v>0</v>
      </c>
      <c r="M133" s="52">
        <v>0</v>
      </c>
      <c r="N133" s="77">
        <v>61.43</v>
      </c>
      <c r="O133" s="77">
        <v>38.56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395</v>
      </c>
      <c r="H134" s="52">
        <v>5783874</v>
      </c>
      <c r="I134" s="52">
        <v>3482116</v>
      </c>
      <c r="J134" s="52">
        <v>2301758</v>
      </c>
      <c r="K134" s="52">
        <v>0</v>
      </c>
      <c r="L134" s="52">
        <v>0</v>
      </c>
      <c r="M134" s="52">
        <v>0</v>
      </c>
      <c r="N134" s="77">
        <v>60.2</v>
      </c>
      <c r="O134" s="77">
        <v>39.79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396</v>
      </c>
      <c r="H135" s="52">
        <v>1048613</v>
      </c>
      <c r="I135" s="52">
        <v>788486</v>
      </c>
      <c r="J135" s="52">
        <v>260127</v>
      </c>
      <c r="K135" s="52">
        <v>0</v>
      </c>
      <c r="L135" s="52">
        <v>0</v>
      </c>
      <c r="M135" s="52">
        <v>0</v>
      </c>
      <c r="N135" s="77">
        <v>75.19</v>
      </c>
      <c r="O135" s="77">
        <v>24.8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397</v>
      </c>
      <c r="H136" s="52">
        <v>4554610</v>
      </c>
      <c r="I136" s="52">
        <v>3886309</v>
      </c>
      <c r="J136" s="52">
        <v>668301</v>
      </c>
      <c r="K136" s="52">
        <v>0</v>
      </c>
      <c r="L136" s="52">
        <v>0</v>
      </c>
      <c r="M136" s="52">
        <v>0</v>
      </c>
      <c r="N136" s="77">
        <v>85.32</v>
      </c>
      <c r="O136" s="77">
        <v>14.67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398</v>
      </c>
      <c r="H137" s="52">
        <v>6154467</v>
      </c>
      <c r="I137" s="52">
        <v>3385046</v>
      </c>
      <c r="J137" s="52">
        <v>2769421</v>
      </c>
      <c r="K137" s="52">
        <v>0</v>
      </c>
      <c r="L137" s="52">
        <v>0</v>
      </c>
      <c r="M137" s="52">
        <v>0</v>
      </c>
      <c r="N137" s="77">
        <v>55</v>
      </c>
      <c r="O137" s="77">
        <v>44.99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399</v>
      </c>
      <c r="H138" s="52">
        <v>3749450</v>
      </c>
      <c r="I138" s="52">
        <v>3749450</v>
      </c>
      <c r="J138" s="52">
        <v>0</v>
      </c>
      <c r="K138" s="52">
        <v>0</v>
      </c>
      <c r="L138" s="52">
        <v>29779</v>
      </c>
      <c r="M138" s="52">
        <v>205622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400</v>
      </c>
      <c r="H139" s="52">
        <v>5785002</v>
      </c>
      <c r="I139" s="52">
        <v>5783261</v>
      </c>
      <c r="J139" s="52">
        <v>0</v>
      </c>
      <c r="K139" s="52">
        <v>1741</v>
      </c>
      <c r="L139" s="52">
        <v>362492</v>
      </c>
      <c r="M139" s="52">
        <v>2503012</v>
      </c>
      <c r="N139" s="77">
        <v>99.96</v>
      </c>
      <c r="O139" s="77">
        <v>0</v>
      </c>
      <c r="P139" s="78">
        <v>0.03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401</v>
      </c>
      <c r="H140" s="52">
        <v>3149345</v>
      </c>
      <c r="I140" s="52">
        <v>2123182</v>
      </c>
      <c r="J140" s="52">
        <v>1026163</v>
      </c>
      <c r="K140" s="52">
        <v>0</v>
      </c>
      <c r="L140" s="52">
        <v>0</v>
      </c>
      <c r="M140" s="52">
        <v>0</v>
      </c>
      <c r="N140" s="77">
        <v>67.41</v>
      </c>
      <c r="O140" s="77">
        <v>32.58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402</v>
      </c>
      <c r="H141" s="52">
        <v>4141891</v>
      </c>
      <c r="I141" s="52">
        <v>2832917</v>
      </c>
      <c r="J141" s="52">
        <v>1308974</v>
      </c>
      <c r="K141" s="52">
        <v>0</v>
      </c>
      <c r="L141" s="52">
        <v>0</v>
      </c>
      <c r="M141" s="52">
        <v>0</v>
      </c>
      <c r="N141" s="77">
        <v>68.39</v>
      </c>
      <c r="O141" s="77">
        <v>31.6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403</v>
      </c>
      <c r="H142" s="52">
        <v>6015099</v>
      </c>
      <c r="I142" s="52">
        <v>3523122</v>
      </c>
      <c r="J142" s="52">
        <v>2425308</v>
      </c>
      <c r="K142" s="52">
        <v>66669</v>
      </c>
      <c r="L142" s="52">
        <v>0</v>
      </c>
      <c r="M142" s="52">
        <v>0</v>
      </c>
      <c r="N142" s="77">
        <v>58.57</v>
      </c>
      <c r="O142" s="77">
        <v>40.32</v>
      </c>
      <c r="P142" s="78">
        <v>1.1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404</v>
      </c>
      <c r="H143" s="52">
        <v>4187007</v>
      </c>
      <c r="I143" s="52">
        <v>2551208</v>
      </c>
      <c r="J143" s="52">
        <v>1635799</v>
      </c>
      <c r="K143" s="52">
        <v>0</v>
      </c>
      <c r="L143" s="52">
        <v>0</v>
      </c>
      <c r="M143" s="52">
        <v>0</v>
      </c>
      <c r="N143" s="77">
        <v>60.93</v>
      </c>
      <c r="O143" s="77">
        <v>39.06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405</v>
      </c>
      <c r="H144" s="52">
        <v>5846915</v>
      </c>
      <c r="I144" s="52">
        <v>3303156</v>
      </c>
      <c r="J144" s="52">
        <v>2543759</v>
      </c>
      <c r="K144" s="52">
        <v>0</v>
      </c>
      <c r="L144" s="52">
        <v>0</v>
      </c>
      <c r="M144" s="52">
        <v>0</v>
      </c>
      <c r="N144" s="77">
        <v>56.49</v>
      </c>
      <c r="O144" s="77">
        <v>43.5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406</v>
      </c>
      <c r="H145" s="52">
        <v>4818814</v>
      </c>
      <c r="I145" s="52">
        <v>4188919</v>
      </c>
      <c r="J145" s="52">
        <v>629895</v>
      </c>
      <c r="K145" s="52">
        <v>0</v>
      </c>
      <c r="L145" s="52">
        <v>0</v>
      </c>
      <c r="M145" s="52">
        <v>0</v>
      </c>
      <c r="N145" s="77">
        <v>86.92</v>
      </c>
      <c r="O145" s="77">
        <v>13.07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345</v>
      </c>
      <c r="H146" s="52">
        <v>15309697</v>
      </c>
      <c r="I146" s="52">
        <v>13100240</v>
      </c>
      <c r="J146" s="52">
        <v>2209457</v>
      </c>
      <c r="K146" s="52">
        <v>0</v>
      </c>
      <c r="L146" s="52">
        <v>0</v>
      </c>
      <c r="M146" s="52">
        <v>0</v>
      </c>
      <c r="N146" s="77">
        <v>85.56</v>
      </c>
      <c r="O146" s="77">
        <v>14.43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407</v>
      </c>
      <c r="H147" s="52">
        <v>5493309</v>
      </c>
      <c r="I147" s="52">
        <v>3620352</v>
      </c>
      <c r="J147" s="52">
        <v>1842019</v>
      </c>
      <c r="K147" s="52">
        <v>30938</v>
      </c>
      <c r="L147" s="52">
        <v>0</v>
      </c>
      <c r="M147" s="52">
        <v>0</v>
      </c>
      <c r="N147" s="77">
        <v>65.9</v>
      </c>
      <c r="O147" s="77">
        <v>33.53</v>
      </c>
      <c r="P147" s="78">
        <v>0.56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408</v>
      </c>
      <c r="H148" s="52">
        <v>4987816</v>
      </c>
      <c r="I148" s="52">
        <v>2864495</v>
      </c>
      <c r="J148" s="52">
        <v>1962147</v>
      </c>
      <c r="K148" s="52">
        <v>161174</v>
      </c>
      <c r="L148" s="52">
        <v>0</v>
      </c>
      <c r="M148" s="52">
        <v>0</v>
      </c>
      <c r="N148" s="77">
        <v>57.42</v>
      </c>
      <c r="O148" s="77">
        <v>39.33</v>
      </c>
      <c r="P148" s="78">
        <v>3.23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409</v>
      </c>
      <c r="H149" s="52">
        <v>6770944</v>
      </c>
      <c r="I149" s="52">
        <v>6071587</v>
      </c>
      <c r="J149" s="52">
        <v>699357</v>
      </c>
      <c r="K149" s="52">
        <v>0</v>
      </c>
      <c r="L149" s="52">
        <v>0</v>
      </c>
      <c r="M149" s="52">
        <v>0</v>
      </c>
      <c r="N149" s="77">
        <v>89.67</v>
      </c>
      <c r="O149" s="77">
        <v>10.32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52">
        <v>4314003</v>
      </c>
      <c r="I150" s="52">
        <v>2922456</v>
      </c>
      <c r="J150" s="52">
        <v>1391547</v>
      </c>
      <c r="K150" s="52">
        <v>0</v>
      </c>
      <c r="L150" s="52">
        <v>0</v>
      </c>
      <c r="M150" s="52">
        <v>0</v>
      </c>
      <c r="N150" s="77">
        <v>67.74</v>
      </c>
      <c r="O150" s="77">
        <v>32.25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411</v>
      </c>
      <c r="H151" s="52">
        <v>9927337</v>
      </c>
      <c r="I151" s="52">
        <v>5682373</v>
      </c>
      <c r="J151" s="52">
        <v>4244964</v>
      </c>
      <c r="K151" s="52">
        <v>0</v>
      </c>
      <c r="L151" s="52">
        <v>0</v>
      </c>
      <c r="M151" s="52">
        <v>0</v>
      </c>
      <c r="N151" s="77">
        <v>57.23</v>
      </c>
      <c r="O151" s="77">
        <v>42.76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412</v>
      </c>
      <c r="H152" s="52">
        <v>6534893</v>
      </c>
      <c r="I152" s="52">
        <v>6003285</v>
      </c>
      <c r="J152" s="52">
        <v>531608</v>
      </c>
      <c r="K152" s="52">
        <v>0</v>
      </c>
      <c r="L152" s="52">
        <v>0</v>
      </c>
      <c r="M152" s="52">
        <v>0</v>
      </c>
      <c r="N152" s="77">
        <v>91.86</v>
      </c>
      <c r="O152" s="77">
        <v>8.13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413</v>
      </c>
      <c r="H153" s="52">
        <v>5257232</v>
      </c>
      <c r="I153" s="52">
        <v>3302903</v>
      </c>
      <c r="J153" s="52">
        <v>1954329</v>
      </c>
      <c r="K153" s="52">
        <v>0</v>
      </c>
      <c r="L153" s="52">
        <v>0</v>
      </c>
      <c r="M153" s="52">
        <v>0</v>
      </c>
      <c r="N153" s="77">
        <v>62.82</v>
      </c>
      <c r="O153" s="77">
        <v>37.17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52">
        <v>6091727</v>
      </c>
      <c r="I154" s="52">
        <v>4021099</v>
      </c>
      <c r="J154" s="52">
        <v>2070628</v>
      </c>
      <c r="K154" s="52">
        <v>0</v>
      </c>
      <c r="L154" s="52">
        <v>0</v>
      </c>
      <c r="M154" s="52">
        <v>0</v>
      </c>
      <c r="N154" s="77">
        <v>66</v>
      </c>
      <c r="O154" s="77">
        <v>33.99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350</v>
      </c>
      <c r="H155" s="52">
        <v>5362667</v>
      </c>
      <c r="I155" s="52">
        <v>4446243</v>
      </c>
      <c r="J155" s="52">
        <v>916424</v>
      </c>
      <c r="K155" s="52">
        <v>0</v>
      </c>
      <c r="L155" s="52">
        <v>0</v>
      </c>
      <c r="M155" s="52">
        <v>0</v>
      </c>
      <c r="N155" s="77">
        <v>82.91</v>
      </c>
      <c r="O155" s="77">
        <v>17.08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351</v>
      </c>
      <c r="H156" s="52">
        <v>6033774</v>
      </c>
      <c r="I156" s="52">
        <v>5032608</v>
      </c>
      <c r="J156" s="52">
        <v>929816</v>
      </c>
      <c r="K156" s="52">
        <v>71350</v>
      </c>
      <c r="L156" s="52">
        <v>0</v>
      </c>
      <c r="M156" s="52">
        <v>0</v>
      </c>
      <c r="N156" s="77">
        <v>83.4</v>
      </c>
      <c r="O156" s="77">
        <v>15.41</v>
      </c>
      <c r="P156" s="78">
        <v>1.18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415</v>
      </c>
      <c r="H157" s="52">
        <v>6276776</v>
      </c>
      <c r="I157" s="52">
        <v>5242677</v>
      </c>
      <c r="J157" s="52">
        <v>1034099</v>
      </c>
      <c r="K157" s="52">
        <v>0</v>
      </c>
      <c r="L157" s="52">
        <v>0</v>
      </c>
      <c r="M157" s="52">
        <v>0</v>
      </c>
      <c r="N157" s="77">
        <v>83.52</v>
      </c>
      <c r="O157" s="77">
        <v>16.47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416</v>
      </c>
      <c r="H158" s="52">
        <v>3951132</v>
      </c>
      <c r="I158" s="52">
        <v>2683594</v>
      </c>
      <c r="J158" s="52">
        <v>1267538</v>
      </c>
      <c r="K158" s="52">
        <v>0</v>
      </c>
      <c r="L158" s="52">
        <v>0</v>
      </c>
      <c r="M158" s="52">
        <v>0</v>
      </c>
      <c r="N158" s="77">
        <v>67.91</v>
      </c>
      <c r="O158" s="77">
        <v>32.08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03">
        <v>565693708</v>
      </c>
      <c r="I159" s="103">
        <v>417881335</v>
      </c>
      <c r="J159" s="103">
        <v>137145204</v>
      </c>
      <c r="K159" s="103">
        <v>9020891</v>
      </c>
      <c r="L159" s="103">
        <v>5168626</v>
      </c>
      <c r="M159" s="103">
        <v>41857357</v>
      </c>
      <c r="N159" s="128">
        <v>73.87059977693795</v>
      </c>
      <c r="O159" s="128">
        <v>24.2437209501365</v>
      </c>
      <c r="P159" s="129">
        <v>1.5946599497974265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418</v>
      </c>
      <c r="H160" s="52">
        <v>4526446</v>
      </c>
      <c r="I160" s="52">
        <v>2999492</v>
      </c>
      <c r="J160" s="52">
        <v>1458914</v>
      </c>
      <c r="K160" s="52">
        <v>68040</v>
      </c>
      <c r="L160" s="52">
        <v>0</v>
      </c>
      <c r="M160" s="52">
        <v>0</v>
      </c>
      <c r="N160" s="77">
        <v>66.26</v>
      </c>
      <c r="O160" s="77">
        <v>32.23</v>
      </c>
      <c r="P160" s="78">
        <v>1.5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419</v>
      </c>
      <c r="H161" s="52">
        <v>11202251</v>
      </c>
      <c r="I161" s="52">
        <v>8081639</v>
      </c>
      <c r="J161" s="52">
        <v>2951408</v>
      </c>
      <c r="K161" s="52">
        <v>169204</v>
      </c>
      <c r="L161" s="52">
        <v>0</v>
      </c>
      <c r="M161" s="52">
        <v>0</v>
      </c>
      <c r="N161" s="77">
        <v>72.14</v>
      </c>
      <c r="O161" s="77">
        <v>26.34</v>
      </c>
      <c r="P161" s="78">
        <v>1.51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420</v>
      </c>
      <c r="H162" s="52">
        <v>15522718</v>
      </c>
      <c r="I162" s="52">
        <v>15317357</v>
      </c>
      <c r="J162" s="52">
        <v>0</v>
      </c>
      <c r="K162" s="52">
        <v>205361</v>
      </c>
      <c r="L162" s="52">
        <v>0</v>
      </c>
      <c r="M162" s="52">
        <v>11430691</v>
      </c>
      <c r="N162" s="77">
        <v>98.67</v>
      </c>
      <c r="O162" s="77">
        <v>0</v>
      </c>
      <c r="P162" s="78">
        <v>1.32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421</v>
      </c>
      <c r="H163" s="52">
        <v>10708327</v>
      </c>
      <c r="I163" s="52">
        <v>5049747</v>
      </c>
      <c r="J163" s="52">
        <v>5445510</v>
      </c>
      <c r="K163" s="52">
        <v>213070</v>
      </c>
      <c r="L163" s="52">
        <v>0</v>
      </c>
      <c r="M163" s="52">
        <v>0</v>
      </c>
      <c r="N163" s="77">
        <v>47.15</v>
      </c>
      <c r="O163" s="77">
        <v>50.85</v>
      </c>
      <c r="P163" s="78">
        <v>1.98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422</v>
      </c>
      <c r="H164" s="52">
        <v>6712222</v>
      </c>
      <c r="I164" s="52">
        <v>6553889</v>
      </c>
      <c r="J164" s="52">
        <v>0</v>
      </c>
      <c r="K164" s="52">
        <v>158333</v>
      </c>
      <c r="L164" s="52">
        <v>0</v>
      </c>
      <c r="M164" s="52">
        <v>0</v>
      </c>
      <c r="N164" s="77">
        <v>97.64</v>
      </c>
      <c r="O164" s="77">
        <v>0</v>
      </c>
      <c r="P164" s="78">
        <v>2.35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423</v>
      </c>
      <c r="H165" s="52">
        <v>16280493</v>
      </c>
      <c r="I165" s="52">
        <v>8086241</v>
      </c>
      <c r="J165" s="52">
        <v>7641999</v>
      </c>
      <c r="K165" s="52">
        <v>552253</v>
      </c>
      <c r="L165" s="52">
        <v>0</v>
      </c>
      <c r="M165" s="52">
        <v>0</v>
      </c>
      <c r="N165" s="77">
        <v>49.66</v>
      </c>
      <c r="O165" s="77">
        <v>46.93</v>
      </c>
      <c r="P165" s="78">
        <v>3.39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424</v>
      </c>
      <c r="H166" s="52">
        <v>8741980</v>
      </c>
      <c r="I166" s="52">
        <v>6728576</v>
      </c>
      <c r="J166" s="52">
        <v>1719366</v>
      </c>
      <c r="K166" s="52">
        <v>294038</v>
      </c>
      <c r="L166" s="52">
        <v>0</v>
      </c>
      <c r="M166" s="52">
        <v>0</v>
      </c>
      <c r="N166" s="77">
        <v>76.96</v>
      </c>
      <c r="O166" s="77">
        <v>19.66</v>
      </c>
      <c r="P166" s="78">
        <v>3.36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425</v>
      </c>
      <c r="H167" s="52">
        <v>8633531</v>
      </c>
      <c r="I167" s="52">
        <v>4670788</v>
      </c>
      <c r="J167" s="52">
        <v>3729936</v>
      </c>
      <c r="K167" s="52">
        <v>232807</v>
      </c>
      <c r="L167" s="52">
        <v>194211</v>
      </c>
      <c r="M167" s="52">
        <v>0</v>
      </c>
      <c r="N167" s="77">
        <v>54.1</v>
      </c>
      <c r="O167" s="77">
        <v>43.2</v>
      </c>
      <c r="P167" s="78">
        <v>2.69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426</v>
      </c>
      <c r="H168" s="52">
        <v>18895361</v>
      </c>
      <c r="I168" s="52">
        <v>12863876</v>
      </c>
      <c r="J168" s="52">
        <v>5757659</v>
      </c>
      <c r="K168" s="52">
        <v>273826</v>
      </c>
      <c r="L168" s="52">
        <v>0</v>
      </c>
      <c r="M168" s="52">
        <v>0</v>
      </c>
      <c r="N168" s="77">
        <v>68.07</v>
      </c>
      <c r="O168" s="77">
        <v>30.47</v>
      </c>
      <c r="P168" s="78">
        <v>1.44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52">
        <v>7870581</v>
      </c>
      <c r="I169" s="52">
        <v>4613158</v>
      </c>
      <c r="J169" s="52">
        <v>3183530</v>
      </c>
      <c r="K169" s="52">
        <v>73893</v>
      </c>
      <c r="L169" s="52">
        <v>122406</v>
      </c>
      <c r="M169" s="52">
        <v>0</v>
      </c>
      <c r="N169" s="77">
        <v>58.61</v>
      </c>
      <c r="O169" s="77">
        <v>40.44</v>
      </c>
      <c r="P169" s="78">
        <v>0.93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428</v>
      </c>
      <c r="H170" s="52">
        <v>7708579</v>
      </c>
      <c r="I170" s="52">
        <v>5105879</v>
      </c>
      <c r="J170" s="52">
        <v>2569638</v>
      </c>
      <c r="K170" s="52">
        <v>33062</v>
      </c>
      <c r="L170" s="52">
        <v>128321</v>
      </c>
      <c r="M170" s="52">
        <v>0</v>
      </c>
      <c r="N170" s="77">
        <v>66.23</v>
      </c>
      <c r="O170" s="77">
        <v>33.33</v>
      </c>
      <c r="P170" s="78">
        <v>0.42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429</v>
      </c>
      <c r="H171" s="52">
        <v>12292516</v>
      </c>
      <c r="I171" s="52">
        <v>12020480</v>
      </c>
      <c r="J171" s="52">
        <v>0</v>
      </c>
      <c r="K171" s="52">
        <v>272036</v>
      </c>
      <c r="L171" s="52">
        <v>0</v>
      </c>
      <c r="M171" s="52">
        <v>0</v>
      </c>
      <c r="N171" s="77">
        <v>97.78</v>
      </c>
      <c r="O171" s="77">
        <v>0</v>
      </c>
      <c r="P171" s="78">
        <v>2.21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430</v>
      </c>
      <c r="H172" s="52">
        <v>12247598</v>
      </c>
      <c r="I172" s="52">
        <v>12187051</v>
      </c>
      <c r="J172" s="52">
        <v>60547</v>
      </c>
      <c r="K172" s="52">
        <v>0</v>
      </c>
      <c r="L172" s="52">
        <v>0</v>
      </c>
      <c r="M172" s="52">
        <v>0</v>
      </c>
      <c r="N172" s="77">
        <v>99.5</v>
      </c>
      <c r="O172" s="77">
        <v>0.49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431</v>
      </c>
      <c r="H173" s="52">
        <v>5262979</v>
      </c>
      <c r="I173" s="52">
        <v>4273186</v>
      </c>
      <c r="J173" s="52">
        <v>776348</v>
      </c>
      <c r="K173" s="52">
        <v>213445</v>
      </c>
      <c r="L173" s="52">
        <v>143101</v>
      </c>
      <c r="M173" s="52">
        <v>0</v>
      </c>
      <c r="N173" s="77">
        <v>81.19</v>
      </c>
      <c r="O173" s="77">
        <v>14.75</v>
      </c>
      <c r="P173" s="78">
        <v>4.05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432</v>
      </c>
      <c r="H174" s="52">
        <v>10708187</v>
      </c>
      <c r="I174" s="52">
        <v>6971391</v>
      </c>
      <c r="J174" s="52">
        <v>3271932</v>
      </c>
      <c r="K174" s="52">
        <v>464864</v>
      </c>
      <c r="L174" s="52">
        <v>0</v>
      </c>
      <c r="M174" s="52">
        <v>0</v>
      </c>
      <c r="N174" s="77">
        <v>65.1</v>
      </c>
      <c r="O174" s="77">
        <v>30.55</v>
      </c>
      <c r="P174" s="78">
        <v>4.34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52">
        <v>11307903</v>
      </c>
      <c r="I175" s="52">
        <v>5964088</v>
      </c>
      <c r="J175" s="52">
        <v>5279942</v>
      </c>
      <c r="K175" s="52">
        <v>63873</v>
      </c>
      <c r="L175" s="52">
        <v>103159</v>
      </c>
      <c r="M175" s="52">
        <v>0</v>
      </c>
      <c r="N175" s="77">
        <v>52.74</v>
      </c>
      <c r="O175" s="77">
        <v>46.69</v>
      </c>
      <c r="P175" s="78">
        <v>0.56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434</v>
      </c>
      <c r="H176" s="52">
        <v>10269091</v>
      </c>
      <c r="I176" s="52">
        <v>5942800</v>
      </c>
      <c r="J176" s="52">
        <v>4075314</v>
      </c>
      <c r="K176" s="52">
        <v>250977</v>
      </c>
      <c r="L176" s="52">
        <v>0</v>
      </c>
      <c r="M176" s="52">
        <v>0</v>
      </c>
      <c r="N176" s="77">
        <v>57.87</v>
      </c>
      <c r="O176" s="77">
        <v>39.68</v>
      </c>
      <c r="P176" s="78">
        <v>2.44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435</v>
      </c>
      <c r="H177" s="52">
        <v>13145678</v>
      </c>
      <c r="I177" s="52">
        <v>9429283</v>
      </c>
      <c r="J177" s="52">
        <v>3627413</v>
      </c>
      <c r="K177" s="52">
        <v>88982</v>
      </c>
      <c r="L177" s="52">
        <v>0</v>
      </c>
      <c r="M177" s="52">
        <v>0</v>
      </c>
      <c r="N177" s="77">
        <v>71.72</v>
      </c>
      <c r="O177" s="77">
        <v>27.59</v>
      </c>
      <c r="P177" s="78">
        <v>0.67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436</v>
      </c>
      <c r="H178" s="52">
        <v>5432251</v>
      </c>
      <c r="I178" s="52">
        <v>4425067</v>
      </c>
      <c r="J178" s="52">
        <v>780335</v>
      </c>
      <c r="K178" s="52">
        <v>226849</v>
      </c>
      <c r="L178" s="52">
        <v>0</v>
      </c>
      <c r="M178" s="52">
        <v>0</v>
      </c>
      <c r="N178" s="77">
        <v>81.45</v>
      </c>
      <c r="O178" s="77">
        <v>14.36</v>
      </c>
      <c r="P178" s="78">
        <v>4.17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437</v>
      </c>
      <c r="H179" s="52">
        <v>5410249</v>
      </c>
      <c r="I179" s="52">
        <v>4825053</v>
      </c>
      <c r="J179" s="52">
        <v>585196</v>
      </c>
      <c r="K179" s="52">
        <v>0</v>
      </c>
      <c r="L179" s="52">
        <v>0</v>
      </c>
      <c r="M179" s="52">
        <v>0</v>
      </c>
      <c r="N179" s="77">
        <v>89.18</v>
      </c>
      <c r="O179" s="77">
        <v>10.81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438</v>
      </c>
      <c r="H180" s="52">
        <v>8825928</v>
      </c>
      <c r="I180" s="52">
        <v>4629410</v>
      </c>
      <c r="J180" s="52">
        <v>4067818</v>
      </c>
      <c r="K180" s="52">
        <v>128700</v>
      </c>
      <c r="L180" s="52">
        <v>0</v>
      </c>
      <c r="M180" s="52">
        <v>0</v>
      </c>
      <c r="N180" s="77">
        <v>52.45</v>
      </c>
      <c r="O180" s="77">
        <v>46.08</v>
      </c>
      <c r="P180" s="78">
        <v>1.45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439</v>
      </c>
      <c r="H181" s="52">
        <v>21214693</v>
      </c>
      <c r="I181" s="52">
        <v>16263642</v>
      </c>
      <c r="J181" s="52">
        <v>4914924</v>
      </c>
      <c r="K181" s="52">
        <v>36127</v>
      </c>
      <c r="L181" s="52">
        <v>0</v>
      </c>
      <c r="M181" s="52">
        <v>0</v>
      </c>
      <c r="N181" s="77">
        <v>76.66</v>
      </c>
      <c r="O181" s="77">
        <v>23.16</v>
      </c>
      <c r="P181" s="78">
        <v>0.17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440</v>
      </c>
      <c r="H182" s="52">
        <v>10465424</v>
      </c>
      <c r="I182" s="52">
        <v>7398256</v>
      </c>
      <c r="J182" s="52">
        <v>2889390</v>
      </c>
      <c r="K182" s="52">
        <v>177778</v>
      </c>
      <c r="L182" s="52">
        <v>0</v>
      </c>
      <c r="M182" s="52">
        <v>0</v>
      </c>
      <c r="N182" s="77">
        <v>70.69</v>
      </c>
      <c r="O182" s="77">
        <v>27.6</v>
      </c>
      <c r="P182" s="78">
        <v>1.69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441</v>
      </c>
      <c r="H183" s="52">
        <v>4717214</v>
      </c>
      <c r="I183" s="52">
        <v>3177377</v>
      </c>
      <c r="J183" s="52">
        <v>1520121</v>
      </c>
      <c r="K183" s="52">
        <v>19716</v>
      </c>
      <c r="L183" s="52">
        <v>0</v>
      </c>
      <c r="M183" s="52">
        <v>0</v>
      </c>
      <c r="N183" s="77">
        <v>67.35</v>
      </c>
      <c r="O183" s="77">
        <v>32.22</v>
      </c>
      <c r="P183" s="78">
        <v>0.41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442</v>
      </c>
      <c r="H184" s="52">
        <v>15191803</v>
      </c>
      <c r="I184" s="52">
        <v>11864344</v>
      </c>
      <c r="J184" s="52">
        <v>2812052</v>
      </c>
      <c r="K184" s="52">
        <v>515407</v>
      </c>
      <c r="L184" s="52">
        <v>0</v>
      </c>
      <c r="M184" s="52">
        <v>0</v>
      </c>
      <c r="N184" s="77">
        <v>78.09</v>
      </c>
      <c r="O184" s="77">
        <v>18.51</v>
      </c>
      <c r="P184" s="78">
        <v>3.39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443</v>
      </c>
      <c r="H185" s="52">
        <v>11587186</v>
      </c>
      <c r="I185" s="52">
        <v>10684897</v>
      </c>
      <c r="J185" s="52">
        <v>873661</v>
      </c>
      <c r="K185" s="52">
        <v>28628</v>
      </c>
      <c r="L185" s="52">
        <v>0</v>
      </c>
      <c r="M185" s="52">
        <v>0</v>
      </c>
      <c r="N185" s="77">
        <v>92.21</v>
      </c>
      <c r="O185" s="77">
        <v>7.53</v>
      </c>
      <c r="P185" s="78">
        <v>0.24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444</v>
      </c>
      <c r="H186" s="52">
        <v>7319889</v>
      </c>
      <c r="I186" s="52">
        <v>4464213</v>
      </c>
      <c r="J186" s="52">
        <v>2745576</v>
      </c>
      <c r="K186" s="52">
        <v>110100</v>
      </c>
      <c r="L186" s="52">
        <v>0</v>
      </c>
      <c r="M186" s="52">
        <v>0</v>
      </c>
      <c r="N186" s="77">
        <v>60.98</v>
      </c>
      <c r="O186" s="77">
        <v>37.5</v>
      </c>
      <c r="P186" s="78">
        <v>1.5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445</v>
      </c>
      <c r="H187" s="52">
        <v>7529545</v>
      </c>
      <c r="I187" s="52">
        <v>4697908</v>
      </c>
      <c r="J187" s="52">
        <v>2814279</v>
      </c>
      <c r="K187" s="52">
        <v>17358</v>
      </c>
      <c r="L187" s="52">
        <v>85875</v>
      </c>
      <c r="M187" s="52">
        <v>0</v>
      </c>
      <c r="N187" s="77">
        <v>62.39</v>
      </c>
      <c r="O187" s="77">
        <v>37.37</v>
      </c>
      <c r="P187" s="78">
        <v>0.23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52">
        <v>16892842</v>
      </c>
      <c r="I188" s="52">
        <v>15057008</v>
      </c>
      <c r="J188" s="52">
        <v>0</v>
      </c>
      <c r="K188" s="52">
        <v>189556</v>
      </c>
      <c r="L188" s="52">
        <v>4379434</v>
      </c>
      <c r="M188" s="52">
        <v>30240028</v>
      </c>
      <c r="N188" s="77">
        <v>89.13</v>
      </c>
      <c r="O188" s="77">
        <v>0</v>
      </c>
      <c r="P188" s="78">
        <v>1.12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447</v>
      </c>
      <c r="H189" s="52">
        <v>5986155</v>
      </c>
      <c r="I189" s="52">
        <v>5326666</v>
      </c>
      <c r="J189" s="52">
        <v>659489</v>
      </c>
      <c r="K189" s="52">
        <v>0</v>
      </c>
      <c r="L189" s="52">
        <v>0</v>
      </c>
      <c r="M189" s="52">
        <v>0</v>
      </c>
      <c r="N189" s="77">
        <v>88.98</v>
      </c>
      <c r="O189" s="77">
        <v>11.01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448</v>
      </c>
      <c r="H190" s="52">
        <v>11092981</v>
      </c>
      <c r="I190" s="52">
        <v>6519337</v>
      </c>
      <c r="J190" s="52">
        <v>4484348</v>
      </c>
      <c r="K190" s="52">
        <v>89296</v>
      </c>
      <c r="L190" s="52">
        <v>0</v>
      </c>
      <c r="M190" s="52">
        <v>0</v>
      </c>
      <c r="N190" s="77">
        <v>58.76</v>
      </c>
      <c r="O190" s="77">
        <v>40.42</v>
      </c>
      <c r="P190" s="78">
        <v>0.8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449</v>
      </c>
      <c r="H191" s="52">
        <v>8612016</v>
      </c>
      <c r="I191" s="52">
        <v>5995035</v>
      </c>
      <c r="J191" s="52">
        <v>2340987</v>
      </c>
      <c r="K191" s="52">
        <v>275994</v>
      </c>
      <c r="L191" s="52">
        <v>12119</v>
      </c>
      <c r="M191" s="52">
        <v>0</v>
      </c>
      <c r="N191" s="77">
        <v>69.61</v>
      </c>
      <c r="O191" s="77">
        <v>27.18</v>
      </c>
      <c r="P191" s="78">
        <v>3.2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450</v>
      </c>
      <c r="H192" s="52">
        <v>9229465</v>
      </c>
      <c r="I192" s="52">
        <v>5805814</v>
      </c>
      <c r="J192" s="52">
        <v>3223157</v>
      </c>
      <c r="K192" s="52">
        <v>200494</v>
      </c>
      <c r="L192" s="52">
        <v>0</v>
      </c>
      <c r="M192" s="52">
        <v>0</v>
      </c>
      <c r="N192" s="77">
        <v>62.9</v>
      </c>
      <c r="O192" s="77">
        <v>34.92</v>
      </c>
      <c r="P192" s="78">
        <v>2.17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451</v>
      </c>
      <c r="H193" s="52">
        <v>11968930</v>
      </c>
      <c r="I193" s="52">
        <v>11968930</v>
      </c>
      <c r="J193" s="52">
        <v>0</v>
      </c>
      <c r="K193" s="52">
        <v>0</v>
      </c>
      <c r="L193" s="52">
        <v>0</v>
      </c>
      <c r="M193" s="52">
        <v>186638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452</v>
      </c>
      <c r="H194" s="52">
        <v>6725128</v>
      </c>
      <c r="I194" s="52">
        <v>5984216</v>
      </c>
      <c r="J194" s="52">
        <v>664043</v>
      </c>
      <c r="K194" s="52">
        <v>76869</v>
      </c>
      <c r="L194" s="52">
        <v>0</v>
      </c>
      <c r="M194" s="52">
        <v>0</v>
      </c>
      <c r="N194" s="77">
        <v>88.98</v>
      </c>
      <c r="O194" s="77">
        <v>9.87</v>
      </c>
      <c r="P194" s="78">
        <v>1.14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453</v>
      </c>
      <c r="H195" s="52">
        <v>5789443</v>
      </c>
      <c r="I195" s="52">
        <v>4094869</v>
      </c>
      <c r="J195" s="52">
        <v>1638485</v>
      </c>
      <c r="K195" s="52">
        <v>56089</v>
      </c>
      <c r="L195" s="52">
        <v>0</v>
      </c>
      <c r="M195" s="52">
        <v>0</v>
      </c>
      <c r="N195" s="77">
        <v>70.72</v>
      </c>
      <c r="O195" s="77">
        <v>28.3</v>
      </c>
      <c r="P195" s="78">
        <v>0.96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454</v>
      </c>
      <c r="H196" s="52">
        <v>13740805</v>
      </c>
      <c r="I196" s="52">
        <v>13740805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455</v>
      </c>
      <c r="H197" s="52">
        <v>12501649</v>
      </c>
      <c r="I197" s="52">
        <v>11867452</v>
      </c>
      <c r="J197" s="52">
        <v>0</v>
      </c>
      <c r="K197" s="52">
        <v>634197</v>
      </c>
      <c r="L197" s="52">
        <v>0</v>
      </c>
      <c r="M197" s="52">
        <v>0</v>
      </c>
      <c r="N197" s="77">
        <v>94.92</v>
      </c>
      <c r="O197" s="77">
        <v>0</v>
      </c>
      <c r="P197" s="78">
        <v>5.07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456</v>
      </c>
      <c r="H198" s="52">
        <v>11994223</v>
      </c>
      <c r="I198" s="52">
        <v>9049719</v>
      </c>
      <c r="J198" s="52">
        <v>2558050</v>
      </c>
      <c r="K198" s="52">
        <v>386454</v>
      </c>
      <c r="L198" s="52">
        <v>0</v>
      </c>
      <c r="M198" s="52">
        <v>0</v>
      </c>
      <c r="N198" s="77">
        <v>75.45</v>
      </c>
      <c r="O198" s="77">
        <v>21.32</v>
      </c>
      <c r="P198" s="78">
        <v>3.22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457</v>
      </c>
      <c r="H199" s="52">
        <v>6319403</v>
      </c>
      <c r="I199" s="52">
        <v>2631575</v>
      </c>
      <c r="J199" s="52">
        <v>3548382</v>
      </c>
      <c r="K199" s="52">
        <v>139446</v>
      </c>
      <c r="L199" s="52">
        <v>0</v>
      </c>
      <c r="M199" s="52">
        <v>0</v>
      </c>
      <c r="N199" s="77">
        <v>41.64</v>
      </c>
      <c r="O199" s="77">
        <v>56.15</v>
      </c>
      <c r="P199" s="78">
        <v>2.2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458</v>
      </c>
      <c r="H200" s="52">
        <v>8077966</v>
      </c>
      <c r="I200" s="52">
        <v>5093767</v>
      </c>
      <c r="J200" s="52">
        <v>2912274</v>
      </c>
      <c r="K200" s="52">
        <v>71925</v>
      </c>
      <c r="L200" s="52">
        <v>0</v>
      </c>
      <c r="M200" s="52">
        <v>0</v>
      </c>
      <c r="N200" s="77">
        <v>63.05</v>
      </c>
      <c r="O200" s="77">
        <v>36.05</v>
      </c>
      <c r="P200" s="78">
        <v>0.89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52">
        <v>12110212</v>
      </c>
      <c r="I201" s="52">
        <v>10982813</v>
      </c>
      <c r="J201" s="52">
        <v>1127399</v>
      </c>
      <c r="K201" s="52">
        <v>0</v>
      </c>
      <c r="L201" s="52">
        <v>0</v>
      </c>
      <c r="M201" s="52">
        <v>0</v>
      </c>
      <c r="N201" s="77">
        <v>90.69</v>
      </c>
      <c r="O201" s="77">
        <v>9.3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52">
        <v>7705193</v>
      </c>
      <c r="I202" s="52">
        <v>4923897</v>
      </c>
      <c r="J202" s="52">
        <v>2680143</v>
      </c>
      <c r="K202" s="52">
        <v>101153</v>
      </c>
      <c r="L202" s="52">
        <v>0</v>
      </c>
      <c r="M202" s="52">
        <v>0</v>
      </c>
      <c r="N202" s="77">
        <v>63.9</v>
      </c>
      <c r="O202" s="77">
        <v>34.78</v>
      </c>
      <c r="P202" s="78">
        <v>1.31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461</v>
      </c>
      <c r="H203" s="52">
        <v>14640259</v>
      </c>
      <c r="I203" s="52">
        <v>12367619</v>
      </c>
      <c r="J203" s="52">
        <v>2185602</v>
      </c>
      <c r="K203" s="52">
        <v>87038</v>
      </c>
      <c r="L203" s="52">
        <v>0</v>
      </c>
      <c r="M203" s="52">
        <v>0</v>
      </c>
      <c r="N203" s="77">
        <v>84.47</v>
      </c>
      <c r="O203" s="77">
        <v>14.92</v>
      </c>
      <c r="P203" s="78">
        <v>0.59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462</v>
      </c>
      <c r="H204" s="52">
        <v>8944853</v>
      </c>
      <c r="I204" s="52">
        <v>7112214</v>
      </c>
      <c r="J204" s="52">
        <v>1558837</v>
      </c>
      <c r="K204" s="52">
        <v>273802</v>
      </c>
      <c r="L204" s="52">
        <v>0</v>
      </c>
      <c r="M204" s="52">
        <v>0</v>
      </c>
      <c r="N204" s="77">
        <v>79.51</v>
      </c>
      <c r="O204" s="77">
        <v>17.42</v>
      </c>
      <c r="P204" s="78">
        <v>3.06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463</v>
      </c>
      <c r="H205" s="52">
        <v>8497768</v>
      </c>
      <c r="I205" s="52">
        <v>5737322</v>
      </c>
      <c r="J205" s="52">
        <v>2614032</v>
      </c>
      <c r="K205" s="52">
        <v>146414</v>
      </c>
      <c r="L205" s="52">
        <v>0</v>
      </c>
      <c r="M205" s="52">
        <v>0</v>
      </c>
      <c r="N205" s="77">
        <v>67.51</v>
      </c>
      <c r="O205" s="77">
        <v>30.76</v>
      </c>
      <c r="P205" s="78">
        <v>1.72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464</v>
      </c>
      <c r="H206" s="52">
        <v>9652501</v>
      </c>
      <c r="I206" s="52">
        <v>6411462</v>
      </c>
      <c r="J206" s="52">
        <v>3168877</v>
      </c>
      <c r="K206" s="52">
        <v>72162</v>
      </c>
      <c r="L206" s="52">
        <v>0</v>
      </c>
      <c r="M206" s="52">
        <v>0</v>
      </c>
      <c r="N206" s="77">
        <v>66.42</v>
      </c>
      <c r="O206" s="77">
        <v>32.82</v>
      </c>
      <c r="P206" s="78">
        <v>0.74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465</v>
      </c>
      <c r="H207" s="52">
        <v>9272462</v>
      </c>
      <c r="I207" s="52">
        <v>6106347</v>
      </c>
      <c r="J207" s="52">
        <v>3166115</v>
      </c>
      <c r="K207" s="52">
        <v>0</v>
      </c>
      <c r="L207" s="52">
        <v>0</v>
      </c>
      <c r="M207" s="52">
        <v>0</v>
      </c>
      <c r="N207" s="77">
        <v>65.85</v>
      </c>
      <c r="O207" s="77">
        <v>34.14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52">
        <v>4395480</v>
      </c>
      <c r="I208" s="52">
        <v>2280138</v>
      </c>
      <c r="J208" s="52">
        <v>2062871</v>
      </c>
      <c r="K208" s="52">
        <v>52471</v>
      </c>
      <c r="L208" s="52">
        <v>0</v>
      </c>
      <c r="M208" s="52">
        <v>0</v>
      </c>
      <c r="N208" s="77">
        <v>51.87</v>
      </c>
      <c r="O208" s="77">
        <v>46.93</v>
      </c>
      <c r="P208" s="78">
        <v>1.19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467</v>
      </c>
      <c r="H209" s="52">
        <v>17529094</v>
      </c>
      <c r="I209" s="52">
        <v>10823446</v>
      </c>
      <c r="J209" s="52">
        <v>6323134</v>
      </c>
      <c r="K209" s="52">
        <v>382514</v>
      </c>
      <c r="L209" s="52">
        <v>0</v>
      </c>
      <c r="M209" s="52">
        <v>0</v>
      </c>
      <c r="N209" s="77">
        <v>61.74</v>
      </c>
      <c r="O209" s="77">
        <v>36.07</v>
      </c>
      <c r="P209" s="78">
        <v>2.18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468</v>
      </c>
      <c r="H210" s="52">
        <v>11972727</v>
      </c>
      <c r="I210" s="52">
        <v>11535423</v>
      </c>
      <c r="J210" s="52">
        <v>0</v>
      </c>
      <c r="K210" s="52">
        <v>437304</v>
      </c>
      <c r="L210" s="52">
        <v>0</v>
      </c>
      <c r="M210" s="52">
        <v>0</v>
      </c>
      <c r="N210" s="77">
        <v>96.34</v>
      </c>
      <c r="O210" s="77">
        <v>0</v>
      </c>
      <c r="P210" s="78">
        <v>3.65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469</v>
      </c>
      <c r="H211" s="52">
        <v>16526207</v>
      </c>
      <c r="I211" s="52">
        <v>9117765</v>
      </c>
      <c r="J211" s="52">
        <v>7241811</v>
      </c>
      <c r="K211" s="52">
        <v>166631</v>
      </c>
      <c r="L211" s="52">
        <v>0</v>
      </c>
      <c r="M211" s="52">
        <v>0</v>
      </c>
      <c r="N211" s="77">
        <v>55.17</v>
      </c>
      <c r="O211" s="77">
        <v>43.82</v>
      </c>
      <c r="P211" s="78">
        <v>1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470</v>
      </c>
      <c r="H212" s="52">
        <v>5527890</v>
      </c>
      <c r="I212" s="52">
        <v>3519602</v>
      </c>
      <c r="J212" s="52">
        <v>1926212</v>
      </c>
      <c r="K212" s="52">
        <v>82076</v>
      </c>
      <c r="L212" s="52">
        <v>0</v>
      </c>
      <c r="M212" s="52">
        <v>0</v>
      </c>
      <c r="N212" s="77">
        <v>63.66</v>
      </c>
      <c r="O212" s="77">
        <v>34.84</v>
      </c>
      <c r="P212" s="78">
        <v>1.48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471</v>
      </c>
      <c r="H213" s="52">
        <v>6829439</v>
      </c>
      <c r="I213" s="52">
        <v>6811965</v>
      </c>
      <c r="J213" s="52">
        <v>0</v>
      </c>
      <c r="K213" s="52">
        <v>17474</v>
      </c>
      <c r="L213" s="52">
        <v>0</v>
      </c>
      <c r="M213" s="52">
        <v>0</v>
      </c>
      <c r="N213" s="77">
        <v>99.74</v>
      </c>
      <c r="O213" s="77">
        <v>0</v>
      </c>
      <c r="P213" s="78">
        <v>0.25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472</v>
      </c>
      <c r="H214" s="53">
        <v>13427994</v>
      </c>
      <c r="I214" s="53">
        <v>7727041</v>
      </c>
      <c r="J214" s="53">
        <v>5508148</v>
      </c>
      <c r="K214" s="53">
        <v>192805</v>
      </c>
      <c r="L214" s="53">
        <v>0</v>
      </c>
      <c r="M214" s="53">
        <v>0</v>
      </c>
      <c r="N214" s="79">
        <v>57.54</v>
      </c>
      <c r="O214" s="79">
        <v>41.01</v>
      </c>
      <c r="P214" s="80">
        <v>1.43</v>
      </c>
    </row>
  </sheetData>
  <sheetProtection/>
  <mergeCells count="22">
    <mergeCell ref="K9:K10"/>
    <mergeCell ref="N7:P7"/>
    <mergeCell ref="N8:N10"/>
    <mergeCell ref="O8:O10"/>
    <mergeCell ref="P8:P10"/>
    <mergeCell ref="M7:M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E7:E10"/>
    <mergeCell ref="H8:H10"/>
    <mergeCell ref="A7:A10"/>
    <mergeCell ref="B7:B10"/>
    <mergeCell ref="C7:C10"/>
    <mergeCell ref="D7:D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6" width="13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4" width="14.25390625" style="0" customWidth="1"/>
  </cols>
  <sheetData>
    <row r="1" spans="1:16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51" t="s">
        <v>88</v>
      </c>
      <c r="M1" s="48"/>
      <c r="N1" s="48"/>
      <c r="O1" s="48" t="str">
        <f>1!P1</f>
        <v>02.04.2013</v>
      </c>
      <c r="P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51" t="s">
        <v>89</v>
      </c>
      <c r="M2" s="48"/>
      <c r="N2" s="48"/>
      <c r="O2" s="48">
        <f>1!P2</f>
        <v>1</v>
      </c>
      <c r="P2" s="49"/>
      <c r="Q2" s="29"/>
      <c r="R2" s="29"/>
      <c r="S2" s="29"/>
      <c r="T2" s="29"/>
      <c r="U2" s="29"/>
      <c r="V2" s="29"/>
      <c r="W2" s="29"/>
    </row>
    <row r="3" spans="1:20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51" t="s">
        <v>90</v>
      </c>
      <c r="M3" s="48"/>
      <c r="N3" s="48"/>
      <c r="O3" s="48" t="str">
        <f>1!P3</f>
        <v>02.04.2013</v>
      </c>
      <c r="P3" s="49"/>
      <c r="Q3" s="1"/>
      <c r="R3" s="1"/>
      <c r="S3" s="1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6" s="29" customFormat="1" ht="18">
      <c r="A5" s="28" t="str">
        <f>'Spis tabel'!B11</f>
        <v>Tabela 5.  Struktura subwencji ogólnej jst woj. dolnośląskiego wg stanu na koniec IV kwartału 2013 roku    (wykonanie)</v>
      </c>
      <c r="O5" s="82"/>
      <c r="P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6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405" t="s">
        <v>62</v>
      </c>
      <c r="I7" s="405"/>
      <c r="J7" s="405"/>
      <c r="K7" s="405"/>
      <c r="L7" s="405"/>
      <c r="M7" s="415" t="s">
        <v>220</v>
      </c>
      <c r="N7" s="405" t="s">
        <v>22</v>
      </c>
      <c r="O7" s="405"/>
      <c r="P7" s="408"/>
    </row>
    <row r="8" spans="1:16" s="29" customFormat="1" ht="16.5" customHeight="1">
      <c r="A8" s="354"/>
      <c r="B8" s="345"/>
      <c r="C8" s="345"/>
      <c r="D8" s="345"/>
      <c r="E8" s="345"/>
      <c r="F8" s="361"/>
      <c r="G8" s="362"/>
      <c r="H8" s="403" t="s">
        <v>92</v>
      </c>
      <c r="I8" s="341" t="s">
        <v>43</v>
      </c>
      <c r="J8" s="392"/>
      <c r="K8" s="392"/>
      <c r="L8" s="328" t="s">
        <v>93</v>
      </c>
      <c r="M8" s="416"/>
      <c r="N8" s="409" t="s">
        <v>31</v>
      </c>
      <c r="O8" s="409" t="s">
        <v>32</v>
      </c>
      <c r="P8" s="412" t="s">
        <v>33</v>
      </c>
    </row>
    <row r="9" spans="1:24" s="29" customFormat="1" ht="16.5" customHeight="1">
      <c r="A9" s="354"/>
      <c r="B9" s="345"/>
      <c r="C9" s="345"/>
      <c r="D9" s="345"/>
      <c r="E9" s="345"/>
      <c r="F9" s="361"/>
      <c r="G9" s="362"/>
      <c r="H9" s="404"/>
      <c r="I9" s="406" t="s">
        <v>21</v>
      </c>
      <c r="J9" s="406" t="s">
        <v>20</v>
      </c>
      <c r="K9" s="406" t="s">
        <v>159</v>
      </c>
      <c r="L9" s="404"/>
      <c r="M9" s="416"/>
      <c r="N9" s="410"/>
      <c r="O9" s="410"/>
      <c r="P9" s="413"/>
      <c r="Q9"/>
      <c r="R9"/>
      <c r="S9"/>
      <c r="T9"/>
      <c r="U9"/>
      <c r="V9"/>
      <c r="W9"/>
      <c r="X9"/>
    </row>
    <row r="10" spans="1:24" s="29" customFormat="1" ht="13.5" thickBot="1">
      <c r="A10" s="355"/>
      <c r="B10" s="346"/>
      <c r="C10" s="346"/>
      <c r="D10" s="346"/>
      <c r="E10" s="346"/>
      <c r="F10" s="363"/>
      <c r="G10" s="364"/>
      <c r="H10" s="329"/>
      <c r="I10" s="407"/>
      <c r="J10" s="407"/>
      <c r="K10" s="407"/>
      <c r="L10" s="329"/>
      <c r="M10" s="417"/>
      <c r="N10" s="411"/>
      <c r="O10" s="411"/>
      <c r="P10" s="414"/>
      <c r="Q10"/>
      <c r="R10"/>
      <c r="S10"/>
      <c r="T10"/>
      <c r="U10"/>
      <c r="V10"/>
      <c r="W10"/>
      <c r="X10"/>
    </row>
    <row r="11" spans="1:24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326">
        <v>6</v>
      </c>
      <c r="G11" s="327"/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4">
        <v>15</v>
      </c>
      <c r="Q11"/>
      <c r="R11"/>
      <c r="S11"/>
      <c r="T11"/>
      <c r="U11"/>
      <c r="V11"/>
      <c r="W11"/>
      <c r="X11"/>
    </row>
    <row r="12" spans="1:24" s="82" customFormat="1" ht="15">
      <c r="A12" s="221"/>
      <c r="B12" s="222"/>
      <c r="C12" s="222"/>
      <c r="D12" s="90"/>
      <c r="E12" s="90"/>
      <c r="F12" s="91" t="s">
        <v>488</v>
      </c>
      <c r="G12" s="287"/>
      <c r="H12" s="92">
        <v>3256013752</v>
      </c>
      <c r="I12" s="92">
        <v>2632552289</v>
      </c>
      <c r="J12" s="92">
        <v>439213986</v>
      </c>
      <c r="K12" s="92">
        <v>181456291</v>
      </c>
      <c r="L12" s="92">
        <v>24729312</v>
      </c>
      <c r="M12" s="92">
        <v>210079304</v>
      </c>
      <c r="N12" s="115">
        <v>80.85200154277481</v>
      </c>
      <c r="O12" s="115">
        <v>13.489316061095064</v>
      </c>
      <c r="P12" s="116">
        <v>5.5729583724436305</v>
      </c>
      <c r="Q12" s="95"/>
      <c r="R12" s="95"/>
      <c r="S12" s="95"/>
      <c r="T12" s="95"/>
      <c r="U12" s="95"/>
      <c r="V12" s="95"/>
      <c r="W12" s="95"/>
      <c r="X12" s="95"/>
    </row>
    <row r="13" spans="1:16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149"/>
      <c r="G13" s="288" t="s">
        <v>285</v>
      </c>
      <c r="H13" s="87">
        <v>185775388</v>
      </c>
      <c r="I13" s="87">
        <v>70318444</v>
      </c>
      <c r="J13" s="87">
        <v>37301066</v>
      </c>
      <c r="K13" s="87">
        <v>78155878</v>
      </c>
      <c r="L13" s="87">
        <v>0</v>
      </c>
      <c r="M13" s="87">
        <v>73964393</v>
      </c>
      <c r="N13" s="113">
        <v>37.85</v>
      </c>
      <c r="O13" s="113">
        <v>20.07</v>
      </c>
      <c r="P13" s="114">
        <v>42.07</v>
      </c>
    </row>
    <row r="14" spans="1:16" s="95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780075439</v>
      </c>
      <c r="I14" s="98">
        <v>637668228</v>
      </c>
      <c r="J14" s="98">
        <v>95021472</v>
      </c>
      <c r="K14" s="98">
        <v>47385739</v>
      </c>
      <c r="L14" s="98">
        <v>5381566</v>
      </c>
      <c r="M14" s="98">
        <v>23227090</v>
      </c>
      <c r="N14" s="122">
        <v>81.74443087420421</v>
      </c>
      <c r="O14" s="122">
        <v>12.181061888297704</v>
      </c>
      <c r="P14" s="123">
        <v>6.07450723749809</v>
      </c>
    </row>
    <row r="15" spans="1:16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9"/>
      <c r="G15" s="290" t="s">
        <v>287</v>
      </c>
      <c r="H15" s="11">
        <v>36441123</v>
      </c>
      <c r="I15" s="11">
        <v>31947741</v>
      </c>
      <c r="J15" s="11">
        <v>4002877</v>
      </c>
      <c r="K15" s="11">
        <v>490505</v>
      </c>
      <c r="L15" s="11">
        <v>0</v>
      </c>
      <c r="M15" s="11">
        <v>0</v>
      </c>
      <c r="N15" s="66">
        <v>87.66</v>
      </c>
      <c r="O15" s="66">
        <v>10.98</v>
      </c>
      <c r="P15" s="67">
        <v>1.34</v>
      </c>
    </row>
    <row r="16" spans="1:16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19"/>
      <c r="G16" s="297" t="s">
        <v>288</v>
      </c>
      <c r="H16" s="11">
        <v>46563588</v>
      </c>
      <c r="I16" s="11">
        <v>35263111</v>
      </c>
      <c r="J16" s="11">
        <v>7468593</v>
      </c>
      <c r="K16" s="11">
        <v>3831884</v>
      </c>
      <c r="L16" s="11">
        <v>18305</v>
      </c>
      <c r="M16" s="11">
        <v>0</v>
      </c>
      <c r="N16" s="66">
        <v>75.73</v>
      </c>
      <c r="O16" s="66">
        <v>16.03</v>
      </c>
      <c r="P16" s="67">
        <v>8.22</v>
      </c>
    </row>
    <row r="17" spans="1:16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11">
        <v>47272576</v>
      </c>
      <c r="I17" s="11">
        <v>46829151</v>
      </c>
      <c r="J17" s="11">
        <v>30827</v>
      </c>
      <c r="K17" s="11">
        <v>412598</v>
      </c>
      <c r="L17" s="11">
        <v>72962</v>
      </c>
      <c r="M17" s="11">
        <v>2671242</v>
      </c>
      <c r="N17" s="66">
        <v>99.06</v>
      </c>
      <c r="O17" s="66">
        <v>0.06</v>
      </c>
      <c r="P17" s="67">
        <v>0.87</v>
      </c>
    </row>
    <row r="18" spans="1:16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11">
        <v>18793192</v>
      </c>
      <c r="I18" s="11">
        <v>12349295</v>
      </c>
      <c r="J18" s="11">
        <v>4868371</v>
      </c>
      <c r="K18" s="11">
        <v>1575526</v>
      </c>
      <c r="L18" s="11">
        <v>26541</v>
      </c>
      <c r="M18" s="11">
        <v>0</v>
      </c>
      <c r="N18" s="66">
        <v>65.71</v>
      </c>
      <c r="O18" s="66">
        <v>25.9</v>
      </c>
      <c r="P18" s="67">
        <v>8.38</v>
      </c>
    </row>
    <row r="19" spans="1:16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11">
        <v>21953637</v>
      </c>
      <c r="I19" s="11">
        <v>15681356</v>
      </c>
      <c r="J19" s="11">
        <v>4926514</v>
      </c>
      <c r="K19" s="11">
        <v>1345767</v>
      </c>
      <c r="L19" s="11">
        <v>360398</v>
      </c>
      <c r="M19" s="11">
        <v>0</v>
      </c>
      <c r="N19" s="66">
        <v>71.42</v>
      </c>
      <c r="O19" s="66">
        <v>22.44</v>
      </c>
      <c r="P19" s="67">
        <v>6.13</v>
      </c>
    </row>
    <row r="20" spans="1:16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11">
        <v>20611169</v>
      </c>
      <c r="I20" s="11">
        <v>14706361</v>
      </c>
      <c r="J20" s="11">
        <v>5159019</v>
      </c>
      <c r="K20" s="11">
        <v>745789</v>
      </c>
      <c r="L20" s="11">
        <v>184483</v>
      </c>
      <c r="M20" s="11">
        <v>0</v>
      </c>
      <c r="N20" s="66">
        <v>71.35</v>
      </c>
      <c r="O20" s="66">
        <v>25.03</v>
      </c>
      <c r="P20" s="67">
        <v>3.61</v>
      </c>
    </row>
    <row r="21" spans="1:16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11">
        <v>15911572</v>
      </c>
      <c r="I21" s="11">
        <v>11016720</v>
      </c>
      <c r="J21" s="11">
        <v>4000576</v>
      </c>
      <c r="K21" s="11">
        <v>894276</v>
      </c>
      <c r="L21" s="11">
        <v>351790</v>
      </c>
      <c r="M21" s="11">
        <v>0</v>
      </c>
      <c r="N21" s="66">
        <v>69.23</v>
      </c>
      <c r="O21" s="66">
        <v>25.14</v>
      </c>
      <c r="P21" s="67">
        <v>5.62</v>
      </c>
    </row>
    <row r="22" spans="1:16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11">
        <v>87943175</v>
      </c>
      <c r="I22" s="11">
        <v>68324545</v>
      </c>
      <c r="J22" s="11">
        <v>16252161</v>
      </c>
      <c r="K22" s="11">
        <v>3366469</v>
      </c>
      <c r="L22" s="11">
        <v>588268</v>
      </c>
      <c r="M22" s="11">
        <v>0</v>
      </c>
      <c r="N22" s="66">
        <v>77.69</v>
      </c>
      <c r="O22" s="66">
        <v>18.48</v>
      </c>
      <c r="P22" s="67">
        <v>3.82</v>
      </c>
    </row>
    <row r="23" spans="1:16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11">
        <v>10518153</v>
      </c>
      <c r="I23" s="11">
        <v>4756343</v>
      </c>
      <c r="J23" s="11">
        <v>4274058</v>
      </c>
      <c r="K23" s="11">
        <v>1487752</v>
      </c>
      <c r="L23" s="11">
        <v>305085</v>
      </c>
      <c r="M23" s="11">
        <v>0</v>
      </c>
      <c r="N23" s="66">
        <v>45.22</v>
      </c>
      <c r="O23" s="66">
        <v>40.63</v>
      </c>
      <c r="P23" s="67">
        <v>14.14</v>
      </c>
    </row>
    <row r="24" spans="1:16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11">
        <v>28612170</v>
      </c>
      <c r="I24" s="11">
        <v>21976319</v>
      </c>
      <c r="J24" s="11">
        <v>5287825</v>
      </c>
      <c r="K24" s="11">
        <v>1348026</v>
      </c>
      <c r="L24" s="11">
        <v>945507</v>
      </c>
      <c r="M24" s="11">
        <v>0</v>
      </c>
      <c r="N24" s="66">
        <v>76.8</v>
      </c>
      <c r="O24" s="66">
        <v>18.48</v>
      </c>
      <c r="P24" s="67">
        <v>4.71</v>
      </c>
    </row>
    <row r="25" spans="1:16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11">
        <v>22529760</v>
      </c>
      <c r="I25" s="11">
        <v>20421307</v>
      </c>
      <c r="J25" s="11">
        <v>0</v>
      </c>
      <c r="K25" s="11">
        <v>2108453</v>
      </c>
      <c r="L25" s="11">
        <v>168600</v>
      </c>
      <c r="M25" s="11">
        <v>9060445</v>
      </c>
      <c r="N25" s="66">
        <v>90.64</v>
      </c>
      <c r="O25" s="66">
        <v>0</v>
      </c>
      <c r="P25" s="67">
        <v>9.35</v>
      </c>
    </row>
    <row r="26" spans="1:16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11">
        <v>26112293</v>
      </c>
      <c r="I26" s="11">
        <v>18552781</v>
      </c>
      <c r="J26" s="11">
        <v>5743824</v>
      </c>
      <c r="K26" s="11">
        <v>1815688</v>
      </c>
      <c r="L26" s="11">
        <v>522701</v>
      </c>
      <c r="M26" s="11">
        <v>0</v>
      </c>
      <c r="N26" s="66">
        <v>71.04</v>
      </c>
      <c r="O26" s="66">
        <v>21.99</v>
      </c>
      <c r="P26" s="67">
        <v>6.95</v>
      </c>
    </row>
    <row r="27" spans="1:16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11">
        <v>20514487</v>
      </c>
      <c r="I27" s="11">
        <v>16008387</v>
      </c>
      <c r="J27" s="11">
        <v>2624834</v>
      </c>
      <c r="K27" s="11">
        <v>1881266</v>
      </c>
      <c r="L27" s="11">
        <v>95103</v>
      </c>
      <c r="M27" s="11">
        <v>0</v>
      </c>
      <c r="N27" s="66">
        <v>78.03</v>
      </c>
      <c r="O27" s="66">
        <v>12.79</v>
      </c>
      <c r="P27" s="67">
        <v>9.17</v>
      </c>
    </row>
    <row r="28" spans="1:16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11">
        <v>42300717</v>
      </c>
      <c r="I28" s="11">
        <v>37478004</v>
      </c>
      <c r="J28" s="11">
        <v>3483888</v>
      </c>
      <c r="K28" s="11">
        <v>1338825</v>
      </c>
      <c r="L28" s="11">
        <v>184082</v>
      </c>
      <c r="M28" s="11">
        <v>0</v>
      </c>
      <c r="N28" s="66">
        <v>88.59</v>
      </c>
      <c r="O28" s="66">
        <v>8.23</v>
      </c>
      <c r="P28" s="67">
        <v>3.16</v>
      </c>
    </row>
    <row r="29" spans="1:16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11">
        <v>23079951</v>
      </c>
      <c r="I29" s="11">
        <v>21282742</v>
      </c>
      <c r="J29" s="11">
        <v>1117345</v>
      </c>
      <c r="K29" s="11">
        <v>679864</v>
      </c>
      <c r="L29" s="11">
        <v>26134</v>
      </c>
      <c r="M29" s="11">
        <v>0</v>
      </c>
      <c r="N29" s="66">
        <v>92.21</v>
      </c>
      <c r="O29" s="66">
        <v>4.84</v>
      </c>
      <c r="P29" s="67">
        <v>2.94</v>
      </c>
    </row>
    <row r="30" spans="1:16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11">
        <v>15123507</v>
      </c>
      <c r="I30" s="11">
        <v>10007992</v>
      </c>
      <c r="J30" s="11">
        <v>0</v>
      </c>
      <c r="K30" s="11">
        <v>5115515</v>
      </c>
      <c r="L30" s="11">
        <v>0</v>
      </c>
      <c r="M30" s="11">
        <v>9312972</v>
      </c>
      <c r="N30" s="66">
        <v>66.17</v>
      </c>
      <c r="O30" s="66">
        <v>0</v>
      </c>
      <c r="P30" s="67">
        <v>33.82</v>
      </c>
    </row>
    <row r="31" spans="1:16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11">
        <v>26617970</v>
      </c>
      <c r="I31" s="11">
        <v>21428632</v>
      </c>
      <c r="J31" s="11">
        <v>2170516</v>
      </c>
      <c r="K31" s="11">
        <v>3018822</v>
      </c>
      <c r="L31" s="11">
        <v>370600</v>
      </c>
      <c r="M31" s="11">
        <v>0</v>
      </c>
      <c r="N31" s="66">
        <v>80.5</v>
      </c>
      <c r="O31" s="66">
        <v>8.15</v>
      </c>
      <c r="P31" s="67">
        <v>11.34</v>
      </c>
    </row>
    <row r="32" spans="1:16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11">
        <v>13818497</v>
      </c>
      <c r="I32" s="11">
        <v>10223217</v>
      </c>
      <c r="J32" s="11">
        <v>1774207</v>
      </c>
      <c r="K32" s="11">
        <v>1821073</v>
      </c>
      <c r="L32" s="11">
        <v>0</v>
      </c>
      <c r="M32" s="11">
        <v>0</v>
      </c>
      <c r="N32" s="66">
        <v>73.98</v>
      </c>
      <c r="O32" s="66">
        <v>12.83</v>
      </c>
      <c r="P32" s="67">
        <v>13.17</v>
      </c>
    </row>
    <row r="33" spans="1:16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11">
        <v>72043373</v>
      </c>
      <c r="I33" s="11">
        <v>66754863</v>
      </c>
      <c r="J33" s="11">
        <v>3400181</v>
      </c>
      <c r="K33" s="11">
        <v>1888329</v>
      </c>
      <c r="L33" s="11">
        <v>68711</v>
      </c>
      <c r="M33" s="11">
        <v>0</v>
      </c>
      <c r="N33" s="66">
        <v>92.65</v>
      </c>
      <c r="O33" s="66">
        <v>4.71</v>
      </c>
      <c r="P33" s="67">
        <v>2.62</v>
      </c>
    </row>
    <row r="34" spans="1:16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11">
        <v>26398664</v>
      </c>
      <c r="I34" s="11">
        <v>21936752</v>
      </c>
      <c r="J34" s="11">
        <v>2241716</v>
      </c>
      <c r="K34" s="11">
        <v>2220196</v>
      </c>
      <c r="L34" s="11">
        <v>82137</v>
      </c>
      <c r="M34" s="11">
        <v>0</v>
      </c>
      <c r="N34" s="66">
        <v>83.09</v>
      </c>
      <c r="O34" s="66">
        <v>8.49</v>
      </c>
      <c r="P34" s="67">
        <v>8.41</v>
      </c>
    </row>
    <row r="35" spans="1:16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11">
        <v>12671463</v>
      </c>
      <c r="I35" s="11">
        <v>10055057</v>
      </c>
      <c r="J35" s="11">
        <v>1915557</v>
      </c>
      <c r="K35" s="11">
        <v>700849</v>
      </c>
      <c r="L35" s="11">
        <v>10153</v>
      </c>
      <c r="M35" s="11">
        <v>0</v>
      </c>
      <c r="N35" s="66">
        <v>79.35</v>
      </c>
      <c r="O35" s="66">
        <v>15.11</v>
      </c>
      <c r="P35" s="67">
        <v>5.53</v>
      </c>
    </row>
    <row r="36" spans="1:16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11">
        <v>30046195</v>
      </c>
      <c r="I36" s="11">
        <v>25821287</v>
      </c>
      <c r="J36" s="11">
        <v>3135289</v>
      </c>
      <c r="K36" s="11">
        <v>1089619</v>
      </c>
      <c r="L36" s="11">
        <v>0</v>
      </c>
      <c r="M36" s="11">
        <v>0</v>
      </c>
      <c r="N36" s="66">
        <v>85.93</v>
      </c>
      <c r="O36" s="66">
        <v>10.43</v>
      </c>
      <c r="P36" s="67">
        <v>3.62</v>
      </c>
    </row>
    <row r="37" spans="1:16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11">
        <v>24997891</v>
      </c>
      <c r="I37" s="11">
        <v>20621122</v>
      </c>
      <c r="J37" s="11">
        <v>0</v>
      </c>
      <c r="K37" s="11">
        <v>4376769</v>
      </c>
      <c r="L37" s="11">
        <v>0</v>
      </c>
      <c r="M37" s="11">
        <v>2182431</v>
      </c>
      <c r="N37" s="66">
        <v>82.49</v>
      </c>
      <c r="O37" s="66">
        <v>0</v>
      </c>
      <c r="P37" s="67">
        <v>17.5</v>
      </c>
    </row>
    <row r="38" spans="1:16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11">
        <v>33117785</v>
      </c>
      <c r="I38" s="11">
        <v>25248754</v>
      </c>
      <c r="J38" s="11">
        <v>6057469</v>
      </c>
      <c r="K38" s="11">
        <v>1811562</v>
      </c>
      <c r="L38" s="11">
        <v>906576</v>
      </c>
      <c r="M38" s="11">
        <v>0</v>
      </c>
      <c r="N38" s="66">
        <v>76.23</v>
      </c>
      <c r="O38" s="66">
        <v>18.29</v>
      </c>
      <c r="P38" s="67">
        <v>5.47</v>
      </c>
    </row>
    <row r="39" spans="1:16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11">
        <v>34565116</v>
      </c>
      <c r="I39" s="11">
        <v>33746627</v>
      </c>
      <c r="J39" s="11">
        <v>0</v>
      </c>
      <c r="K39" s="11">
        <v>818489</v>
      </c>
      <c r="L39" s="11">
        <v>93430</v>
      </c>
      <c r="M39" s="11">
        <v>0</v>
      </c>
      <c r="N39" s="66">
        <v>97.63</v>
      </c>
      <c r="O39" s="66">
        <v>0</v>
      </c>
      <c r="P39" s="67">
        <v>2.36</v>
      </c>
    </row>
    <row r="40" spans="1:16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11">
        <v>21517415</v>
      </c>
      <c r="I40" s="11">
        <v>15229762</v>
      </c>
      <c r="J40" s="11">
        <v>5085825</v>
      </c>
      <c r="K40" s="11">
        <v>1201828</v>
      </c>
      <c r="L40" s="11">
        <v>0</v>
      </c>
      <c r="M40" s="11">
        <v>0</v>
      </c>
      <c r="N40" s="66">
        <v>70.77</v>
      </c>
      <c r="O40" s="66">
        <v>23.63</v>
      </c>
      <c r="P40" s="67">
        <v>5.58</v>
      </c>
    </row>
    <row r="41" spans="1:16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03">
        <v>833912029</v>
      </c>
      <c r="I41" s="103">
        <v>786351517</v>
      </c>
      <c r="J41" s="103">
        <v>6347859</v>
      </c>
      <c r="K41" s="103">
        <v>40733411</v>
      </c>
      <c r="L41" s="103">
        <v>5806243</v>
      </c>
      <c r="M41" s="103">
        <v>52923480</v>
      </c>
      <c r="N41" s="128">
        <v>94.29669913059858</v>
      </c>
      <c r="O41" s="128">
        <v>0.7612144661844181</v>
      </c>
      <c r="P41" s="129">
        <v>4.884617271781794</v>
      </c>
    </row>
    <row r="42" spans="1:16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11">
        <v>94653564</v>
      </c>
      <c r="I42" s="11">
        <v>87424314</v>
      </c>
      <c r="J42" s="11">
        <v>0</v>
      </c>
      <c r="K42" s="11">
        <v>7229250</v>
      </c>
      <c r="L42" s="11">
        <v>0</v>
      </c>
      <c r="M42" s="11">
        <v>0</v>
      </c>
      <c r="N42" s="66">
        <v>92.36</v>
      </c>
      <c r="O42" s="66">
        <v>0</v>
      </c>
      <c r="P42" s="67">
        <v>7.63</v>
      </c>
    </row>
    <row r="43" spans="1:16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11">
        <v>123575437</v>
      </c>
      <c r="I43" s="11">
        <v>114316581</v>
      </c>
      <c r="J43" s="11">
        <v>0</v>
      </c>
      <c r="K43" s="11">
        <v>9051772</v>
      </c>
      <c r="L43" s="11">
        <v>34855</v>
      </c>
      <c r="M43" s="11">
        <v>284304</v>
      </c>
      <c r="N43" s="66">
        <v>92.5</v>
      </c>
      <c r="O43" s="66">
        <v>0</v>
      </c>
      <c r="P43" s="67">
        <v>7.32</v>
      </c>
    </row>
    <row r="44" spans="1:16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11">
        <v>106332138</v>
      </c>
      <c r="I44" s="11">
        <v>94607443</v>
      </c>
      <c r="J44" s="11">
        <v>6347859</v>
      </c>
      <c r="K44" s="11">
        <v>5104678</v>
      </c>
      <c r="L44" s="11">
        <v>5559400</v>
      </c>
      <c r="M44" s="11">
        <v>0</v>
      </c>
      <c r="N44" s="66">
        <v>88.97</v>
      </c>
      <c r="O44" s="66">
        <v>5.96</v>
      </c>
      <c r="P44" s="67">
        <v>4.8</v>
      </c>
    </row>
    <row r="45" spans="1:16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282">
        <v>509350890</v>
      </c>
      <c r="I45" s="282">
        <v>490003179</v>
      </c>
      <c r="J45" s="282">
        <v>0</v>
      </c>
      <c r="K45" s="282">
        <v>19347711</v>
      </c>
      <c r="L45" s="282">
        <v>211988</v>
      </c>
      <c r="M45" s="282">
        <v>52639176</v>
      </c>
      <c r="N45" s="302">
        <v>96.2</v>
      </c>
      <c r="O45" s="302">
        <v>0</v>
      </c>
      <c r="P45" s="303">
        <v>3.79</v>
      </c>
    </row>
    <row r="46" spans="1:16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03">
        <v>1456250896</v>
      </c>
      <c r="I46" s="103">
        <v>1138214100</v>
      </c>
      <c r="J46" s="103">
        <v>300543589</v>
      </c>
      <c r="K46" s="103">
        <v>15181263</v>
      </c>
      <c r="L46" s="103">
        <v>13541503</v>
      </c>
      <c r="M46" s="103">
        <v>59964341</v>
      </c>
      <c r="N46" s="128">
        <v>78.16057680214467</v>
      </c>
      <c r="O46" s="128">
        <v>20.638173670864475</v>
      </c>
      <c r="P46" s="129">
        <v>1.0424895216682497</v>
      </c>
    </row>
    <row r="47" spans="1:16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03">
        <v>412934238</v>
      </c>
      <c r="I47" s="103">
        <v>359895992</v>
      </c>
      <c r="J47" s="103">
        <v>47582865</v>
      </c>
      <c r="K47" s="103">
        <v>4789715</v>
      </c>
      <c r="L47" s="103">
        <v>3322914</v>
      </c>
      <c r="M47" s="103">
        <v>302650</v>
      </c>
      <c r="N47" s="128">
        <v>87.15576449729993</v>
      </c>
      <c r="O47" s="128">
        <v>11.52310964342947</v>
      </c>
      <c r="P47" s="129">
        <v>1.1599219825409586</v>
      </c>
    </row>
    <row r="48" spans="1:16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11">
        <v>24689415</v>
      </c>
      <c r="I48" s="11">
        <v>14771702</v>
      </c>
      <c r="J48" s="11">
        <v>9554824</v>
      </c>
      <c r="K48" s="11">
        <v>362889</v>
      </c>
      <c r="L48" s="11">
        <v>944138</v>
      </c>
      <c r="M48" s="11">
        <v>0</v>
      </c>
      <c r="N48" s="66">
        <v>59.83</v>
      </c>
      <c r="O48" s="66">
        <v>38.7</v>
      </c>
      <c r="P48" s="67">
        <v>1.46</v>
      </c>
    </row>
    <row r="49" spans="1:16" ht="12.75">
      <c r="A49" s="229">
        <v>2</v>
      </c>
      <c r="B49" s="230">
        <v>21</v>
      </c>
      <c r="C49" s="230">
        <v>1</v>
      </c>
      <c r="D49" s="31">
        <v>1</v>
      </c>
      <c r="E49" s="31">
        <v>0</v>
      </c>
      <c r="F49" s="38"/>
      <c r="G49" s="55" t="s">
        <v>321</v>
      </c>
      <c r="H49" s="52">
        <v>13898961</v>
      </c>
      <c r="I49" s="52">
        <v>6592959</v>
      </c>
      <c r="J49" s="52">
        <v>6918938</v>
      </c>
      <c r="K49" s="52">
        <v>387064</v>
      </c>
      <c r="L49" s="52">
        <v>226668</v>
      </c>
      <c r="M49" s="52">
        <v>0</v>
      </c>
      <c r="N49" s="77">
        <v>47.43</v>
      </c>
      <c r="O49" s="77">
        <v>49.78</v>
      </c>
      <c r="P49" s="78">
        <v>2.78</v>
      </c>
    </row>
    <row r="50" spans="1:16" ht="12.75">
      <c r="A50" s="229">
        <v>2</v>
      </c>
      <c r="B50" s="230">
        <v>1</v>
      </c>
      <c r="C50" s="230">
        <v>1</v>
      </c>
      <c r="D50" s="31">
        <v>1</v>
      </c>
      <c r="E50" s="31">
        <v>0</v>
      </c>
      <c r="F50" s="38"/>
      <c r="G50" s="55" t="s">
        <v>322</v>
      </c>
      <c r="H50" s="52">
        <v>21781432</v>
      </c>
      <c r="I50" s="52">
        <v>21494180</v>
      </c>
      <c r="J50" s="52">
        <v>0</v>
      </c>
      <c r="K50" s="52">
        <v>287252</v>
      </c>
      <c r="L50" s="52">
        <v>0</v>
      </c>
      <c r="M50" s="52">
        <v>0</v>
      </c>
      <c r="N50" s="77">
        <v>98.68</v>
      </c>
      <c r="O50" s="77">
        <v>0</v>
      </c>
      <c r="P50" s="78">
        <v>1.31</v>
      </c>
    </row>
    <row r="51" spans="1:16" ht="12.75">
      <c r="A51" s="229">
        <v>2</v>
      </c>
      <c r="B51" s="230">
        <v>9</v>
      </c>
      <c r="C51" s="230">
        <v>1</v>
      </c>
      <c r="D51" s="31">
        <v>1</v>
      </c>
      <c r="E51" s="31">
        <v>0</v>
      </c>
      <c r="F51" s="38"/>
      <c r="G51" s="55" t="s">
        <v>323</v>
      </c>
      <c r="H51" s="52">
        <v>11859349</v>
      </c>
      <c r="I51" s="52">
        <v>8269575</v>
      </c>
      <c r="J51" s="52">
        <v>3404783</v>
      </c>
      <c r="K51" s="52">
        <v>184991</v>
      </c>
      <c r="L51" s="52">
        <v>16949</v>
      </c>
      <c r="M51" s="52">
        <v>0</v>
      </c>
      <c r="N51" s="77">
        <v>69.73</v>
      </c>
      <c r="O51" s="77">
        <v>28.7</v>
      </c>
      <c r="P51" s="78">
        <v>1.55</v>
      </c>
    </row>
    <row r="52" spans="1:16" ht="12.75">
      <c r="A52" s="229">
        <v>2</v>
      </c>
      <c r="B52" s="230">
        <v>8</v>
      </c>
      <c r="C52" s="230">
        <v>1</v>
      </c>
      <c r="D52" s="31">
        <v>1</v>
      </c>
      <c r="E52" s="31">
        <v>0</v>
      </c>
      <c r="F52" s="38"/>
      <c r="G52" s="55" t="s">
        <v>324</v>
      </c>
      <c r="H52" s="52">
        <v>3589432</v>
      </c>
      <c r="I52" s="52">
        <v>3445676</v>
      </c>
      <c r="J52" s="52">
        <v>0</v>
      </c>
      <c r="K52" s="52">
        <v>143756</v>
      </c>
      <c r="L52" s="52">
        <v>0</v>
      </c>
      <c r="M52" s="52">
        <v>0</v>
      </c>
      <c r="N52" s="77">
        <v>95.99</v>
      </c>
      <c r="O52" s="77">
        <v>0</v>
      </c>
      <c r="P52" s="78">
        <v>4</v>
      </c>
    </row>
    <row r="53" spans="1:16" ht="12.75">
      <c r="A53" s="229">
        <v>2</v>
      </c>
      <c r="B53" s="230">
        <v>2</v>
      </c>
      <c r="C53" s="230">
        <v>2</v>
      </c>
      <c r="D53" s="31">
        <v>1</v>
      </c>
      <c r="E53" s="31">
        <v>0</v>
      </c>
      <c r="F53" s="38"/>
      <c r="G53" s="55" t="s">
        <v>325</v>
      </c>
      <c r="H53" s="52">
        <v>18736544</v>
      </c>
      <c r="I53" s="52">
        <v>15977974</v>
      </c>
      <c r="J53" s="52">
        <v>2529336</v>
      </c>
      <c r="K53" s="52">
        <v>229234</v>
      </c>
      <c r="L53" s="52">
        <v>37848</v>
      </c>
      <c r="M53" s="52">
        <v>0</v>
      </c>
      <c r="N53" s="77">
        <v>85.27</v>
      </c>
      <c r="O53" s="77">
        <v>13.49</v>
      </c>
      <c r="P53" s="78">
        <v>1.22</v>
      </c>
    </row>
    <row r="54" spans="1:16" ht="12.75">
      <c r="A54" s="229">
        <v>2</v>
      </c>
      <c r="B54" s="230">
        <v>3</v>
      </c>
      <c r="C54" s="230">
        <v>1</v>
      </c>
      <c r="D54" s="31">
        <v>1</v>
      </c>
      <c r="E54" s="31">
        <v>0</v>
      </c>
      <c r="F54" s="38"/>
      <c r="G54" s="55" t="s">
        <v>326</v>
      </c>
      <c r="H54" s="52">
        <v>34242631</v>
      </c>
      <c r="I54" s="52">
        <v>33775825</v>
      </c>
      <c r="J54" s="52">
        <v>0</v>
      </c>
      <c r="K54" s="52">
        <v>466806</v>
      </c>
      <c r="L54" s="52">
        <v>0</v>
      </c>
      <c r="M54" s="52">
        <v>0</v>
      </c>
      <c r="N54" s="77">
        <v>98.63</v>
      </c>
      <c r="O54" s="77">
        <v>0</v>
      </c>
      <c r="P54" s="78">
        <v>1.36</v>
      </c>
    </row>
    <row r="55" spans="1:16" ht="12.75">
      <c r="A55" s="229">
        <v>2</v>
      </c>
      <c r="B55" s="230">
        <v>5</v>
      </c>
      <c r="C55" s="230">
        <v>1</v>
      </c>
      <c r="D55" s="31">
        <v>1</v>
      </c>
      <c r="E55" s="31">
        <v>0</v>
      </c>
      <c r="F55" s="38"/>
      <c r="G55" s="55" t="s">
        <v>327</v>
      </c>
      <c r="H55" s="52">
        <v>12986730</v>
      </c>
      <c r="I55" s="52">
        <v>10944500</v>
      </c>
      <c r="J55" s="52">
        <v>1842977</v>
      </c>
      <c r="K55" s="52">
        <v>199253</v>
      </c>
      <c r="L55" s="52">
        <v>103855</v>
      </c>
      <c r="M55" s="52">
        <v>0</v>
      </c>
      <c r="N55" s="77">
        <v>84.27</v>
      </c>
      <c r="O55" s="77">
        <v>14.19</v>
      </c>
      <c r="P55" s="78">
        <v>1.53</v>
      </c>
    </row>
    <row r="56" spans="1:16" ht="12.75">
      <c r="A56" s="229">
        <v>2</v>
      </c>
      <c r="B56" s="230">
        <v>21</v>
      </c>
      <c r="C56" s="230">
        <v>2</v>
      </c>
      <c r="D56" s="31">
        <v>1</v>
      </c>
      <c r="E56" s="31">
        <v>0</v>
      </c>
      <c r="F56" s="38"/>
      <c r="G56" s="55" t="s">
        <v>328</v>
      </c>
      <c r="H56" s="52">
        <v>4640608</v>
      </c>
      <c r="I56" s="52">
        <v>3358759</v>
      </c>
      <c r="J56" s="52">
        <v>1281849</v>
      </c>
      <c r="K56" s="52">
        <v>0</v>
      </c>
      <c r="L56" s="52">
        <v>33699</v>
      </c>
      <c r="M56" s="52">
        <v>0</v>
      </c>
      <c r="N56" s="77">
        <v>72.37</v>
      </c>
      <c r="O56" s="77">
        <v>27.62</v>
      </c>
      <c r="P56" s="78">
        <v>0</v>
      </c>
    </row>
    <row r="57" spans="1:16" ht="12.75">
      <c r="A57" s="229">
        <v>2</v>
      </c>
      <c r="B57" s="230">
        <v>7</v>
      </c>
      <c r="C57" s="230">
        <v>1</v>
      </c>
      <c r="D57" s="31">
        <v>1</v>
      </c>
      <c r="E57" s="31">
        <v>0</v>
      </c>
      <c r="F57" s="38"/>
      <c r="G57" s="55" t="s">
        <v>329</v>
      </c>
      <c r="H57" s="52">
        <v>14128514</v>
      </c>
      <c r="I57" s="52">
        <v>10135607</v>
      </c>
      <c r="J57" s="52">
        <v>3992907</v>
      </c>
      <c r="K57" s="52">
        <v>0</v>
      </c>
      <c r="L57" s="52">
        <v>408599</v>
      </c>
      <c r="M57" s="52">
        <v>0</v>
      </c>
      <c r="N57" s="77">
        <v>71.73</v>
      </c>
      <c r="O57" s="77">
        <v>28.26</v>
      </c>
      <c r="P57" s="78">
        <v>0</v>
      </c>
    </row>
    <row r="58" spans="1:16" ht="12.75">
      <c r="A58" s="229">
        <v>2</v>
      </c>
      <c r="B58" s="230">
        <v>6</v>
      </c>
      <c r="C58" s="230">
        <v>1</v>
      </c>
      <c r="D58" s="31">
        <v>1</v>
      </c>
      <c r="E58" s="31">
        <v>0</v>
      </c>
      <c r="F58" s="38"/>
      <c r="G58" s="55" t="s">
        <v>330</v>
      </c>
      <c r="H58" s="52">
        <v>3546368</v>
      </c>
      <c r="I58" s="52">
        <v>3378802</v>
      </c>
      <c r="J58" s="52">
        <v>0</v>
      </c>
      <c r="K58" s="52">
        <v>167566</v>
      </c>
      <c r="L58" s="52">
        <v>37222</v>
      </c>
      <c r="M58" s="52">
        <v>257019</v>
      </c>
      <c r="N58" s="77">
        <v>95.27</v>
      </c>
      <c r="O58" s="77">
        <v>0</v>
      </c>
      <c r="P58" s="78">
        <v>4.72</v>
      </c>
    </row>
    <row r="59" spans="1:16" ht="12.75">
      <c r="A59" s="229">
        <v>2</v>
      </c>
      <c r="B59" s="230">
        <v>8</v>
      </c>
      <c r="C59" s="230">
        <v>2</v>
      </c>
      <c r="D59" s="31">
        <v>1</v>
      </c>
      <c r="E59" s="31">
        <v>0</v>
      </c>
      <c r="F59" s="38"/>
      <c r="G59" s="55" t="s">
        <v>331</v>
      </c>
      <c r="H59" s="52">
        <v>13814885</v>
      </c>
      <c r="I59" s="52">
        <v>13149219</v>
      </c>
      <c r="J59" s="52">
        <v>0</v>
      </c>
      <c r="K59" s="52">
        <v>0</v>
      </c>
      <c r="L59" s="52">
        <v>210613</v>
      </c>
      <c r="M59" s="52">
        <v>0</v>
      </c>
      <c r="N59" s="77">
        <v>95.18</v>
      </c>
      <c r="O59" s="77">
        <v>0</v>
      </c>
      <c r="P59" s="78">
        <v>0</v>
      </c>
    </row>
    <row r="60" spans="1:16" ht="12.75">
      <c r="A60" s="229">
        <v>2</v>
      </c>
      <c r="B60" s="230">
        <v>6</v>
      </c>
      <c r="C60" s="230">
        <v>2</v>
      </c>
      <c r="D60" s="31">
        <v>1</v>
      </c>
      <c r="E60" s="31">
        <v>0</v>
      </c>
      <c r="F60" s="38"/>
      <c r="G60" s="55" t="s">
        <v>332</v>
      </c>
      <c r="H60" s="52">
        <v>7107725</v>
      </c>
      <c r="I60" s="52">
        <v>4793268</v>
      </c>
      <c r="J60" s="52">
        <v>1954192</v>
      </c>
      <c r="K60" s="52">
        <v>360265</v>
      </c>
      <c r="L60" s="52">
        <v>0</v>
      </c>
      <c r="M60" s="52">
        <v>0</v>
      </c>
      <c r="N60" s="77">
        <v>67.43</v>
      </c>
      <c r="O60" s="77">
        <v>27.49</v>
      </c>
      <c r="P60" s="78">
        <v>5.06</v>
      </c>
    </row>
    <row r="61" spans="1:16" ht="12.75">
      <c r="A61" s="229">
        <v>2</v>
      </c>
      <c r="B61" s="230">
        <v>8</v>
      </c>
      <c r="C61" s="230">
        <v>3</v>
      </c>
      <c r="D61" s="31">
        <v>1</v>
      </c>
      <c r="E61" s="31">
        <v>0</v>
      </c>
      <c r="F61" s="38"/>
      <c r="G61" s="55" t="s">
        <v>333</v>
      </c>
      <c r="H61" s="52">
        <v>6191433</v>
      </c>
      <c r="I61" s="52">
        <v>4641155</v>
      </c>
      <c r="J61" s="52">
        <v>1302946</v>
      </c>
      <c r="K61" s="52">
        <v>247332</v>
      </c>
      <c r="L61" s="52">
        <v>52038</v>
      </c>
      <c r="M61" s="52">
        <v>0</v>
      </c>
      <c r="N61" s="77">
        <v>74.96</v>
      </c>
      <c r="O61" s="77">
        <v>21.04</v>
      </c>
      <c r="P61" s="78">
        <v>3.99</v>
      </c>
    </row>
    <row r="62" spans="1:16" ht="12.75">
      <c r="A62" s="229">
        <v>2</v>
      </c>
      <c r="B62" s="230">
        <v>10</v>
      </c>
      <c r="C62" s="230">
        <v>1</v>
      </c>
      <c r="D62" s="31">
        <v>1</v>
      </c>
      <c r="E62" s="31">
        <v>0</v>
      </c>
      <c r="F62" s="38"/>
      <c r="G62" s="55" t="s">
        <v>334</v>
      </c>
      <c r="H62" s="52">
        <v>12446497</v>
      </c>
      <c r="I62" s="52">
        <v>11011958</v>
      </c>
      <c r="J62" s="52">
        <v>784516</v>
      </c>
      <c r="K62" s="52">
        <v>650023</v>
      </c>
      <c r="L62" s="52">
        <v>196944</v>
      </c>
      <c r="M62" s="52">
        <v>0</v>
      </c>
      <c r="N62" s="77">
        <v>88.47</v>
      </c>
      <c r="O62" s="77">
        <v>6.3</v>
      </c>
      <c r="P62" s="78">
        <v>5.22</v>
      </c>
    </row>
    <row r="63" spans="1:16" ht="12.75">
      <c r="A63" s="229">
        <v>2</v>
      </c>
      <c r="B63" s="230">
        <v>11</v>
      </c>
      <c r="C63" s="230">
        <v>1</v>
      </c>
      <c r="D63" s="31">
        <v>1</v>
      </c>
      <c r="E63" s="31">
        <v>0</v>
      </c>
      <c r="F63" s="38"/>
      <c r="G63" s="55" t="s">
        <v>335</v>
      </c>
      <c r="H63" s="52">
        <v>66041402</v>
      </c>
      <c r="I63" s="52">
        <v>66041402</v>
      </c>
      <c r="J63" s="52">
        <v>0</v>
      </c>
      <c r="K63" s="52">
        <v>0</v>
      </c>
      <c r="L63" s="52">
        <v>0</v>
      </c>
      <c r="M63" s="52">
        <v>0</v>
      </c>
      <c r="N63" s="77">
        <v>100</v>
      </c>
      <c r="O63" s="77">
        <v>0</v>
      </c>
      <c r="P63" s="78">
        <v>0</v>
      </c>
    </row>
    <row r="64" spans="1:16" ht="12.75">
      <c r="A64" s="229">
        <v>2</v>
      </c>
      <c r="B64" s="230">
        <v>8</v>
      </c>
      <c r="C64" s="230">
        <v>4</v>
      </c>
      <c r="D64" s="31">
        <v>1</v>
      </c>
      <c r="E64" s="31">
        <v>0</v>
      </c>
      <c r="F64" s="38"/>
      <c r="G64" s="55" t="s">
        <v>336</v>
      </c>
      <c r="H64" s="52">
        <v>14390971</v>
      </c>
      <c r="I64" s="52">
        <v>8916458</v>
      </c>
      <c r="J64" s="52">
        <v>5175837</v>
      </c>
      <c r="K64" s="52">
        <v>298676</v>
      </c>
      <c r="L64" s="52">
        <v>455778</v>
      </c>
      <c r="M64" s="52">
        <v>0</v>
      </c>
      <c r="N64" s="77">
        <v>61.95</v>
      </c>
      <c r="O64" s="77">
        <v>35.96</v>
      </c>
      <c r="P64" s="78">
        <v>2.07</v>
      </c>
    </row>
    <row r="65" spans="1:16" ht="12.75">
      <c r="A65" s="229">
        <v>2</v>
      </c>
      <c r="B65" s="230">
        <v>14</v>
      </c>
      <c r="C65" s="230">
        <v>1</v>
      </c>
      <c r="D65" s="31">
        <v>1</v>
      </c>
      <c r="E65" s="31">
        <v>0</v>
      </c>
      <c r="F65" s="38"/>
      <c r="G65" s="55" t="s">
        <v>337</v>
      </c>
      <c r="H65" s="52">
        <v>18853239</v>
      </c>
      <c r="I65" s="52">
        <v>18643110</v>
      </c>
      <c r="J65" s="52">
        <v>0</v>
      </c>
      <c r="K65" s="52">
        <v>210129</v>
      </c>
      <c r="L65" s="52">
        <v>156481</v>
      </c>
      <c r="M65" s="52">
        <v>0</v>
      </c>
      <c r="N65" s="77">
        <v>98.88</v>
      </c>
      <c r="O65" s="77">
        <v>0</v>
      </c>
      <c r="P65" s="78">
        <v>1.11</v>
      </c>
    </row>
    <row r="66" spans="1:16" ht="12.75">
      <c r="A66" s="229">
        <v>2</v>
      </c>
      <c r="B66" s="230">
        <v>15</v>
      </c>
      <c r="C66" s="230">
        <v>1</v>
      </c>
      <c r="D66" s="31">
        <v>1</v>
      </c>
      <c r="E66" s="31">
        <v>0</v>
      </c>
      <c r="F66" s="38"/>
      <c r="G66" s="55" t="s">
        <v>338</v>
      </c>
      <c r="H66" s="52">
        <v>14973205</v>
      </c>
      <c r="I66" s="52">
        <v>14973205</v>
      </c>
      <c r="J66" s="52">
        <v>0</v>
      </c>
      <c r="K66" s="52">
        <v>0</v>
      </c>
      <c r="L66" s="52">
        <v>0</v>
      </c>
      <c r="M66" s="52">
        <v>0</v>
      </c>
      <c r="N66" s="77">
        <v>100</v>
      </c>
      <c r="O66" s="77">
        <v>0</v>
      </c>
      <c r="P66" s="78">
        <v>0</v>
      </c>
    </row>
    <row r="67" spans="1:16" ht="12.75">
      <c r="A67" s="229">
        <v>2</v>
      </c>
      <c r="B67" s="230">
        <v>6</v>
      </c>
      <c r="C67" s="230">
        <v>3</v>
      </c>
      <c r="D67" s="31">
        <v>1</v>
      </c>
      <c r="E67" s="31">
        <v>0</v>
      </c>
      <c r="F67" s="38"/>
      <c r="G67" s="55" t="s">
        <v>339</v>
      </c>
      <c r="H67" s="52">
        <v>2098099</v>
      </c>
      <c r="I67" s="52">
        <v>2098099</v>
      </c>
      <c r="J67" s="52">
        <v>0</v>
      </c>
      <c r="K67" s="52">
        <v>0</v>
      </c>
      <c r="L67" s="52">
        <v>0</v>
      </c>
      <c r="M67" s="52">
        <v>0</v>
      </c>
      <c r="N67" s="77">
        <v>100</v>
      </c>
      <c r="O67" s="77">
        <v>0</v>
      </c>
      <c r="P67" s="78">
        <v>0</v>
      </c>
    </row>
    <row r="68" spans="1:16" ht="12.75">
      <c r="A68" s="229">
        <v>2</v>
      </c>
      <c r="B68" s="230">
        <v>2</v>
      </c>
      <c r="C68" s="230">
        <v>3</v>
      </c>
      <c r="D68" s="31">
        <v>1</v>
      </c>
      <c r="E68" s="31">
        <v>0</v>
      </c>
      <c r="F68" s="38"/>
      <c r="G68" s="55" t="s">
        <v>340</v>
      </c>
      <c r="H68" s="52">
        <v>6220875</v>
      </c>
      <c r="I68" s="52">
        <v>2994940</v>
      </c>
      <c r="J68" s="52">
        <v>3223610</v>
      </c>
      <c r="K68" s="52">
        <v>2325</v>
      </c>
      <c r="L68" s="52">
        <v>84365</v>
      </c>
      <c r="M68" s="52">
        <v>0</v>
      </c>
      <c r="N68" s="77">
        <v>48.14</v>
      </c>
      <c r="O68" s="77">
        <v>51.81</v>
      </c>
      <c r="P68" s="78">
        <v>0.03</v>
      </c>
    </row>
    <row r="69" spans="1:16" ht="12.75">
      <c r="A69" s="229">
        <v>2</v>
      </c>
      <c r="B69" s="230">
        <v>2</v>
      </c>
      <c r="C69" s="230">
        <v>4</v>
      </c>
      <c r="D69" s="31">
        <v>1</v>
      </c>
      <c r="E69" s="31">
        <v>0</v>
      </c>
      <c r="F69" s="38"/>
      <c r="G69" s="55" t="s">
        <v>341</v>
      </c>
      <c r="H69" s="52">
        <v>4100284</v>
      </c>
      <c r="I69" s="52">
        <v>2749803</v>
      </c>
      <c r="J69" s="52">
        <v>1350481</v>
      </c>
      <c r="K69" s="52">
        <v>0</v>
      </c>
      <c r="L69" s="52">
        <v>198597</v>
      </c>
      <c r="M69" s="52">
        <v>0</v>
      </c>
      <c r="N69" s="77">
        <v>67.06</v>
      </c>
      <c r="O69" s="77">
        <v>32.93</v>
      </c>
      <c r="P69" s="78">
        <v>0</v>
      </c>
    </row>
    <row r="70" spans="1:16" ht="12.75">
      <c r="A70" s="229">
        <v>2</v>
      </c>
      <c r="B70" s="230">
        <v>8</v>
      </c>
      <c r="C70" s="230">
        <v>5</v>
      </c>
      <c r="D70" s="31">
        <v>1</v>
      </c>
      <c r="E70" s="31">
        <v>0</v>
      </c>
      <c r="F70" s="38"/>
      <c r="G70" s="55" t="s">
        <v>342</v>
      </c>
      <c r="H70" s="52">
        <v>3085176</v>
      </c>
      <c r="I70" s="52">
        <v>3025456</v>
      </c>
      <c r="J70" s="52">
        <v>0</v>
      </c>
      <c r="K70" s="52">
        <v>59720</v>
      </c>
      <c r="L70" s="52">
        <v>0</v>
      </c>
      <c r="M70" s="52">
        <v>0</v>
      </c>
      <c r="N70" s="77">
        <v>98.06</v>
      </c>
      <c r="O70" s="77">
        <v>0</v>
      </c>
      <c r="P70" s="78">
        <v>1.93</v>
      </c>
    </row>
    <row r="71" spans="1:16" ht="12.75">
      <c r="A71" s="229">
        <v>2</v>
      </c>
      <c r="B71" s="230">
        <v>21</v>
      </c>
      <c r="C71" s="230">
        <v>3</v>
      </c>
      <c r="D71" s="31">
        <v>1</v>
      </c>
      <c r="E71" s="31">
        <v>0</v>
      </c>
      <c r="F71" s="38"/>
      <c r="G71" s="55" t="s">
        <v>343</v>
      </c>
      <c r="H71" s="52">
        <v>1728008</v>
      </c>
      <c r="I71" s="52">
        <v>1718792</v>
      </c>
      <c r="J71" s="52">
        <v>0</v>
      </c>
      <c r="K71" s="52">
        <v>9216</v>
      </c>
      <c r="L71" s="52">
        <v>0</v>
      </c>
      <c r="M71" s="52">
        <v>0</v>
      </c>
      <c r="N71" s="77">
        <v>99.46</v>
      </c>
      <c r="O71" s="77">
        <v>0</v>
      </c>
      <c r="P71" s="78">
        <v>0.53</v>
      </c>
    </row>
    <row r="72" spans="1:16" ht="12.75">
      <c r="A72" s="229">
        <v>2</v>
      </c>
      <c r="B72" s="230">
        <v>6</v>
      </c>
      <c r="C72" s="230">
        <v>4</v>
      </c>
      <c r="D72" s="31">
        <v>1</v>
      </c>
      <c r="E72" s="31">
        <v>0</v>
      </c>
      <c r="F72" s="38"/>
      <c r="G72" s="55" t="s">
        <v>344</v>
      </c>
      <c r="H72" s="52">
        <v>2557619</v>
      </c>
      <c r="I72" s="52">
        <v>2557619</v>
      </c>
      <c r="J72" s="52">
        <v>0</v>
      </c>
      <c r="K72" s="52">
        <v>0</v>
      </c>
      <c r="L72" s="52">
        <v>0</v>
      </c>
      <c r="M72" s="52">
        <v>45631</v>
      </c>
      <c r="N72" s="77">
        <v>100</v>
      </c>
      <c r="O72" s="77">
        <v>0</v>
      </c>
      <c r="P72" s="78">
        <v>0</v>
      </c>
    </row>
    <row r="73" spans="1:16" ht="12.75">
      <c r="A73" s="229">
        <v>2</v>
      </c>
      <c r="B73" s="230">
        <v>19</v>
      </c>
      <c r="C73" s="230">
        <v>1</v>
      </c>
      <c r="D73" s="31">
        <v>1</v>
      </c>
      <c r="E73" s="31">
        <v>0</v>
      </c>
      <c r="F73" s="38"/>
      <c r="G73" s="55" t="s">
        <v>345</v>
      </c>
      <c r="H73" s="52">
        <v>29249794</v>
      </c>
      <c r="I73" s="52">
        <v>29249794</v>
      </c>
      <c r="J73" s="52">
        <v>0</v>
      </c>
      <c r="K73" s="52">
        <v>0</v>
      </c>
      <c r="L73" s="52">
        <v>0</v>
      </c>
      <c r="M73" s="52">
        <v>0</v>
      </c>
      <c r="N73" s="77">
        <v>100</v>
      </c>
      <c r="O73" s="77">
        <v>0</v>
      </c>
      <c r="P73" s="78">
        <v>0</v>
      </c>
    </row>
    <row r="74" spans="1:16" ht="12.75">
      <c r="A74" s="229">
        <v>2</v>
      </c>
      <c r="B74" s="230">
        <v>19</v>
      </c>
      <c r="C74" s="230">
        <v>2</v>
      </c>
      <c r="D74" s="31">
        <v>1</v>
      </c>
      <c r="E74" s="31">
        <v>0</v>
      </c>
      <c r="F74" s="38"/>
      <c r="G74" s="55" t="s">
        <v>346</v>
      </c>
      <c r="H74" s="52">
        <v>11550530</v>
      </c>
      <c r="I74" s="52">
        <v>10682614</v>
      </c>
      <c r="J74" s="52">
        <v>867916</v>
      </c>
      <c r="K74" s="52">
        <v>0</v>
      </c>
      <c r="L74" s="52">
        <v>0</v>
      </c>
      <c r="M74" s="52">
        <v>0</v>
      </c>
      <c r="N74" s="77">
        <v>92.48</v>
      </c>
      <c r="O74" s="77">
        <v>7.51</v>
      </c>
      <c r="P74" s="78">
        <v>0</v>
      </c>
    </row>
    <row r="75" spans="1:16" ht="12.75">
      <c r="A75" s="229">
        <v>2</v>
      </c>
      <c r="B75" s="230">
        <v>10</v>
      </c>
      <c r="C75" s="230">
        <v>2</v>
      </c>
      <c r="D75" s="31">
        <v>1</v>
      </c>
      <c r="E75" s="31">
        <v>0</v>
      </c>
      <c r="F75" s="38"/>
      <c r="G75" s="55" t="s">
        <v>347</v>
      </c>
      <c r="H75" s="52">
        <v>3413410</v>
      </c>
      <c r="I75" s="52">
        <v>3344226</v>
      </c>
      <c r="J75" s="52">
        <v>0</v>
      </c>
      <c r="K75" s="52">
        <v>69184</v>
      </c>
      <c r="L75" s="52">
        <v>0</v>
      </c>
      <c r="M75" s="52">
        <v>0</v>
      </c>
      <c r="N75" s="77">
        <v>97.97</v>
      </c>
      <c r="O75" s="77">
        <v>0</v>
      </c>
      <c r="P75" s="78">
        <v>2.02</v>
      </c>
    </row>
    <row r="76" spans="1:16" ht="12.75">
      <c r="A76" s="229">
        <v>2</v>
      </c>
      <c r="B76" s="230">
        <v>26</v>
      </c>
      <c r="C76" s="230">
        <v>1</v>
      </c>
      <c r="D76" s="31">
        <v>1</v>
      </c>
      <c r="E76" s="31">
        <v>0</v>
      </c>
      <c r="F76" s="38"/>
      <c r="G76" s="55" t="s">
        <v>348</v>
      </c>
      <c r="H76" s="52">
        <v>3450438</v>
      </c>
      <c r="I76" s="52">
        <v>2394873</v>
      </c>
      <c r="J76" s="52">
        <v>1055565</v>
      </c>
      <c r="K76" s="52">
        <v>0</v>
      </c>
      <c r="L76" s="52">
        <v>30054</v>
      </c>
      <c r="M76" s="52">
        <v>0</v>
      </c>
      <c r="N76" s="77">
        <v>69.4</v>
      </c>
      <c r="O76" s="77">
        <v>30.59</v>
      </c>
      <c r="P76" s="78">
        <v>0</v>
      </c>
    </row>
    <row r="77" spans="1:16" ht="12.75">
      <c r="A77" s="229">
        <v>2</v>
      </c>
      <c r="B77" s="230">
        <v>25</v>
      </c>
      <c r="C77" s="230">
        <v>1</v>
      </c>
      <c r="D77" s="31">
        <v>1</v>
      </c>
      <c r="E77" s="31">
        <v>0</v>
      </c>
      <c r="F77" s="38"/>
      <c r="G77" s="55" t="s">
        <v>349</v>
      </c>
      <c r="H77" s="52">
        <v>3889212</v>
      </c>
      <c r="I77" s="52">
        <v>3199545</v>
      </c>
      <c r="J77" s="52">
        <v>689667</v>
      </c>
      <c r="K77" s="52">
        <v>0</v>
      </c>
      <c r="L77" s="52">
        <v>45609</v>
      </c>
      <c r="M77" s="52">
        <v>0</v>
      </c>
      <c r="N77" s="77">
        <v>82.26</v>
      </c>
      <c r="O77" s="77">
        <v>17.73</v>
      </c>
      <c r="P77" s="78">
        <v>0</v>
      </c>
    </row>
    <row r="78" spans="1:16" ht="12.75">
      <c r="A78" s="229">
        <v>2</v>
      </c>
      <c r="B78" s="230">
        <v>25</v>
      </c>
      <c r="C78" s="230">
        <v>2</v>
      </c>
      <c r="D78" s="31">
        <v>1</v>
      </c>
      <c r="E78" s="31">
        <v>0</v>
      </c>
      <c r="F78" s="38"/>
      <c r="G78" s="55" t="s">
        <v>350</v>
      </c>
      <c r="H78" s="52">
        <v>15309827</v>
      </c>
      <c r="I78" s="52">
        <v>15162198</v>
      </c>
      <c r="J78" s="52">
        <v>0</v>
      </c>
      <c r="K78" s="52">
        <v>147629</v>
      </c>
      <c r="L78" s="52">
        <v>0</v>
      </c>
      <c r="M78" s="52">
        <v>0</v>
      </c>
      <c r="N78" s="77">
        <v>99.03</v>
      </c>
      <c r="O78" s="77">
        <v>0</v>
      </c>
      <c r="P78" s="78">
        <v>0.96</v>
      </c>
    </row>
    <row r="79" spans="1:16" ht="12.75">
      <c r="A79" s="229">
        <v>2</v>
      </c>
      <c r="B79" s="230">
        <v>26</v>
      </c>
      <c r="C79" s="230">
        <v>2</v>
      </c>
      <c r="D79" s="31">
        <v>1</v>
      </c>
      <c r="E79" s="31">
        <v>0</v>
      </c>
      <c r="F79" s="38"/>
      <c r="G79" s="55" t="s">
        <v>351</v>
      </c>
      <c r="H79" s="52">
        <v>8361625</v>
      </c>
      <c r="I79" s="52">
        <v>6402699</v>
      </c>
      <c r="J79" s="52">
        <v>1652521</v>
      </c>
      <c r="K79" s="52">
        <v>306405</v>
      </c>
      <c r="L79" s="52">
        <v>83457</v>
      </c>
      <c r="M79" s="52">
        <v>0</v>
      </c>
      <c r="N79" s="77">
        <v>76.57</v>
      </c>
      <c r="O79" s="77">
        <v>19.76</v>
      </c>
      <c r="P79" s="78">
        <v>3.66</v>
      </c>
    </row>
    <row r="80" spans="1:16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03">
        <v>477622950</v>
      </c>
      <c r="I80" s="103">
        <v>360436773</v>
      </c>
      <c r="J80" s="103">
        <v>115815520</v>
      </c>
      <c r="K80" s="103">
        <v>1370657</v>
      </c>
      <c r="L80" s="103">
        <v>2954643</v>
      </c>
      <c r="M80" s="103">
        <v>17804334</v>
      </c>
      <c r="N80" s="128">
        <v>75.46470976740125</v>
      </c>
      <c r="O80" s="128">
        <v>24.248315538438845</v>
      </c>
      <c r="P80" s="129">
        <v>0.2869746941599016</v>
      </c>
    </row>
    <row r="81" spans="1:16" ht="12.75">
      <c r="A81" s="229">
        <v>2</v>
      </c>
      <c r="B81" s="230">
        <v>1</v>
      </c>
      <c r="C81" s="230">
        <v>2</v>
      </c>
      <c r="D81" s="31">
        <v>2</v>
      </c>
      <c r="E81" s="31">
        <v>0</v>
      </c>
      <c r="F81" s="38"/>
      <c r="G81" s="55" t="s">
        <v>322</v>
      </c>
      <c r="H81" s="52">
        <v>6854937</v>
      </c>
      <c r="I81" s="52">
        <v>5027042</v>
      </c>
      <c r="J81" s="52">
        <v>1827895</v>
      </c>
      <c r="K81" s="52">
        <v>0</v>
      </c>
      <c r="L81" s="52">
        <v>0</v>
      </c>
      <c r="M81" s="52">
        <v>0</v>
      </c>
      <c r="N81" s="77">
        <v>73.33</v>
      </c>
      <c r="O81" s="77">
        <v>26.66</v>
      </c>
      <c r="P81" s="78">
        <v>0</v>
      </c>
    </row>
    <row r="82" spans="1:16" ht="12.75">
      <c r="A82" s="229">
        <v>2</v>
      </c>
      <c r="B82" s="230">
        <v>17</v>
      </c>
      <c r="C82" s="230">
        <v>1</v>
      </c>
      <c r="D82" s="31">
        <v>2</v>
      </c>
      <c r="E82" s="31">
        <v>0</v>
      </c>
      <c r="F82" s="38"/>
      <c r="G82" s="55" t="s">
        <v>353</v>
      </c>
      <c r="H82" s="52">
        <v>5577925</v>
      </c>
      <c r="I82" s="52">
        <v>3966609</v>
      </c>
      <c r="J82" s="52">
        <v>1611316</v>
      </c>
      <c r="K82" s="52">
        <v>0</v>
      </c>
      <c r="L82" s="52">
        <v>0</v>
      </c>
      <c r="M82" s="52">
        <v>0</v>
      </c>
      <c r="N82" s="77">
        <v>71.11</v>
      </c>
      <c r="O82" s="77">
        <v>28.88</v>
      </c>
      <c r="P82" s="78">
        <v>0</v>
      </c>
    </row>
    <row r="83" spans="1:16" ht="12.75">
      <c r="A83" s="229">
        <v>2</v>
      </c>
      <c r="B83" s="230">
        <v>9</v>
      </c>
      <c r="C83" s="230">
        <v>2</v>
      </c>
      <c r="D83" s="31">
        <v>2</v>
      </c>
      <c r="E83" s="31">
        <v>0</v>
      </c>
      <c r="F83" s="38"/>
      <c r="G83" s="55" t="s">
        <v>323</v>
      </c>
      <c r="H83" s="52">
        <v>6623514</v>
      </c>
      <c r="I83" s="52">
        <v>3728917</v>
      </c>
      <c r="J83" s="52">
        <v>2773222</v>
      </c>
      <c r="K83" s="52">
        <v>121375</v>
      </c>
      <c r="L83" s="52">
        <v>0</v>
      </c>
      <c r="M83" s="52">
        <v>0</v>
      </c>
      <c r="N83" s="77">
        <v>56.29</v>
      </c>
      <c r="O83" s="77">
        <v>41.86</v>
      </c>
      <c r="P83" s="78">
        <v>1.83</v>
      </c>
    </row>
    <row r="84" spans="1:16" ht="12.75">
      <c r="A84" s="229">
        <v>2</v>
      </c>
      <c r="B84" s="230">
        <v>24</v>
      </c>
      <c r="C84" s="230">
        <v>2</v>
      </c>
      <c r="D84" s="31">
        <v>2</v>
      </c>
      <c r="E84" s="31">
        <v>0</v>
      </c>
      <c r="F84" s="38"/>
      <c r="G84" s="55" t="s">
        <v>354</v>
      </c>
      <c r="H84" s="52">
        <v>2472099</v>
      </c>
      <c r="I84" s="52">
        <v>2016447</v>
      </c>
      <c r="J84" s="52">
        <v>455652</v>
      </c>
      <c r="K84" s="52">
        <v>0</v>
      </c>
      <c r="L84" s="52">
        <v>0</v>
      </c>
      <c r="M84" s="52">
        <v>0</v>
      </c>
      <c r="N84" s="77">
        <v>81.56</v>
      </c>
      <c r="O84" s="77">
        <v>18.43</v>
      </c>
      <c r="P84" s="78">
        <v>0</v>
      </c>
    </row>
    <row r="85" spans="1:16" ht="12.75">
      <c r="A85" s="229">
        <v>2</v>
      </c>
      <c r="B85" s="230">
        <v>13</v>
      </c>
      <c r="C85" s="230">
        <v>1</v>
      </c>
      <c r="D85" s="31">
        <v>2</v>
      </c>
      <c r="E85" s="31">
        <v>0</v>
      </c>
      <c r="F85" s="38"/>
      <c r="G85" s="55" t="s">
        <v>355</v>
      </c>
      <c r="H85" s="52">
        <v>6353692</v>
      </c>
      <c r="I85" s="52">
        <v>3598474</v>
      </c>
      <c r="J85" s="52">
        <v>2688815</v>
      </c>
      <c r="K85" s="52">
        <v>66403</v>
      </c>
      <c r="L85" s="52">
        <v>0</v>
      </c>
      <c r="M85" s="52">
        <v>0</v>
      </c>
      <c r="N85" s="77">
        <v>56.63</v>
      </c>
      <c r="O85" s="77">
        <v>42.31</v>
      </c>
      <c r="P85" s="78">
        <v>1.04</v>
      </c>
    </row>
    <row r="86" spans="1:16" ht="12.75">
      <c r="A86" s="229">
        <v>2</v>
      </c>
      <c r="B86" s="230">
        <v>21</v>
      </c>
      <c r="C86" s="230">
        <v>4</v>
      </c>
      <c r="D86" s="31">
        <v>2</v>
      </c>
      <c r="E86" s="31">
        <v>0</v>
      </c>
      <c r="F86" s="38"/>
      <c r="G86" s="55" t="s">
        <v>356</v>
      </c>
      <c r="H86" s="52">
        <v>5030578</v>
      </c>
      <c r="I86" s="52">
        <v>4553886</v>
      </c>
      <c r="J86" s="52">
        <v>428482</v>
      </c>
      <c r="K86" s="52">
        <v>48210</v>
      </c>
      <c r="L86" s="52">
        <v>0</v>
      </c>
      <c r="M86" s="52">
        <v>0</v>
      </c>
      <c r="N86" s="77">
        <v>90.52</v>
      </c>
      <c r="O86" s="77">
        <v>8.51</v>
      </c>
      <c r="P86" s="78">
        <v>0.95</v>
      </c>
    </row>
    <row r="87" spans="1:16" ht="12.75">
      <c r="A87" s="229">
        <v>2</v>
      </c>
      <c r="B87" s="230">
        <v>23</v>
      </c>
      <c r="C87" s="230">
        <v>1</v>
      </c>
      <c r="D87" s="31">
        <v>2</v>
      </c>
      <c r="E87" s="31">
        <v>0</v>
      </c>
      <c r="F87" s="38"/>
      <c r="G87" s="55" t="s">
        <v>357</v>
      </c>
      <c r="H87" s="52">
        <v>9779006</v>
      </c>
      <c r="I87" s="52">
        <v>9779006</v>
      </c>
      <c r="J87" s="52">
        <v>0</v>
      </c>
      <c r="K87" s="52">
        <v>0</v>
      </c>
      <c r="L87" s="52">
        <v>0</v>
      </c>
      <c r="M87" s="52">
        <v>0</v>
      </c>
      <c r="N87" s="77">
        <v>100</v>
      </c>
      <c r="O87" s="77">
        <v>0</v>
      </c>
      <c r="P87" s="78">
        <v>0</v>
      </c>
    </row>
    <row r="88" spans="1:16" ht="12.75">
      <c r="A88" s="229">
        <v>2</v>
      </c>
      <c r="B88" s="230">
        <v>23</v>
      </c>
      <c r="C88" s="230">
        <v>2</v>
      </c>
      <c r="D88" s="31">
        <v>2</v>
      </c>
      <c r="E88" s="31">
        <v>0</v>
      </c>
      <c r="F88" s="38"/>
      <c r="G88" s="55" t="s">
        <v>358</v>
      </c>
      <c r="H88" s="52">
        <v>20965186</v>
      </c>
      <c r="I88" s="52">
        <v>20652777</v>
      </c>
      <c r="J88" s="52">
        <v>312409</v>
      </c>
      <c r="K88" s="52">
        <v>0</v>
      </c>
      <c r="L88" s="52">
        <v>0</v>
      </c>
      <c r="M88" s="52">
        <v>0</v>
      </c>
      <c r="N88" s="77">
        <v>98.5</v>
      </c>
      <c r="O88" s="77">
        <v>1.49</v>
      </c>
      <c r="P88" s="78">
        <v>0</v>
      </c>
    </row>
    <row r="89" spans="1:16" ht="12.75">
      <c r="A89" s="229">
        <v>2</v>
      </c>
      <c r="B89" s="230">
        <v>19</v>
      </c>
      <c r="C89" s="230">
        <v>3</v>
      </c>
      <c r="D89" s="31">
        <v>2</v>
      </c>
      <c r="E89" s="31">
        <v>0</v>
      </c>
      <c r="F89" s="38"/>
      <c r="G89" s="55" t="s">
        <v>359</v>
      </c>
      <c r="H89" s="52">
        <v>4741792</v>
      </c>
      <c r="I89" s="52">
        <v>3700404</v>
      </c>
      <c r="J89" s="52">
        <v>1030745</v>
      </c>
      <c r="K89" s="52">
        <v>10643</v>
      </c>
      <c r="L89" s="52">
        <v>0</v>
      </c>
      <c r="M89" s="52">
        <v>0</v>
      </c>
      <c r="N89" s="77">
        <v>78.03</v>
      </c>
      <c r="O89" s="77">
        <v>21.73</v>
      </c>
      <c r="P89" s="78">
        <v>0.22</v>
      </c>
    </row>
    <row r="90" spans="1:16" ht="12.75">
      <c r="A90" s="229">
        <v>2</v>
      </c>
      <c r="B90" s="230">
        <v>14</v>
      </c>
      <c r="C90" s="230">
        <v>3</v>
      </c>
      <c r="D90" s="31">
        <v>2</v>
      </c>
      <c r="E90" s="31">
        <v>0</v>
      </c>
      <c r="F90" s="38"/>
      <c r="G90" s="55" t="s">
        <v>360</v>
      </c>
      <c r="H90" s="52">
        <v>6657816</v>
      </c>
      <c r="I90" s="52">
        <v>4817045</v>
      </c>
      <c r="J90" s="52">
        <v>1840771</v>
      </c>
      <c r="K90" s="52">
        <v>0</v>
      </c>
      <c r="L90" s="52">
        <v>0</v>
      </c>
      <c r="M90" s="52">
        <v>0</v>
      </c>
      <c r="N90" s="77">
        <v>72.35</v>
      </c>
      <c r="O90" s="77">
        <v>27.64</v>
      </c>
      <c r="P90" s="78">
        <v>0</v>
      </c>
    </row>
    <row r="91" spans="1:16" ht="12.75">
      <c r="A91" s="229">
        <v>2</v>
      </c>
      <c r="B91" s="230">
        <v>15</v>
      </c>
      <c r="C91" s="230">
        <v>2</v>
      </c>
      <c r="D91" s="31">
        <v>2</v>
      </c>
      <c r="E91" s="31">
        <v>0</v>
      </c>
      <c r="F91" s="38"/>
      <c r="G91" s="55" t="s">
        <v>361</v>
      </c>
      <c r="H91" s="52">
        <v>6351767</v>
      </c>
      <c r="I91" s="52">
        <v>4214963</v>
      </c>
      <c r="J91" s="52">
        <v>2136804</v>
      </c>
      <c r="K91" s="52">
        <v>0</v>
      </c>
      <c r="L91" s="52">
        <v>0</v>
      </c>
      <c r="M91" s="52">
        <v>0</v>
      </c>
      <c r="N91" s="77">
        <v>66.35</v>
      </c>
      <c r="O91" s="77">
        <v>33.64</v>
      </c>
      <c r="P91" s="78">
        <v>0</v>
      </c>
    </row>
    <row r="92" spans="1:16" ht="12.75">
      <c r="A92" s="229">
        <v>2</v>
      </c>
      <c r="B92" s="230">
        <v>14</v>
      </c>
      <c r="C92" s="230">
        <v>4</v>
      </c>
      <c r="D92" s="31">
        <v>2</v>
      </c>
      <c r="E92" s="31">
        <v>0</v>
      </c>
      <c r="F92" s="38"/>
      <c r="G92" s="55" t="s">
        <v>362</v>
      </c>
      <c r="H92" s="52">
        <v>7487503</v>
      </c>
      <c r="I92" s="52">
        <v>4449553</v>
      </c>
      <c r="J92" s="52">
        <v>2934371</v>
      </c>
      <c r="K92" s="52">
        <v>103579</v>
      </c>
      <c r="L92" s="52">
        <v>0</v>
      </c>
      <c r="M92" s="52">
        <v>0</v>
      </c>
      <c r="N92" s="77">
        <v>59.42</v>
      </c>
      <c r="O92" s="77">
        <v>39.19</v>
      </c>
      <c r="P92" s="78">
        <v>1.38</v>
      </c>
    </row>
    <row r="93" spans="1:16" ht="12.75">
      <c r="A93" s="229">
        <v>2</v>
      </c>
      <c r="B93" s="230">
        <v>2</v>
      </c>
      <c r="C93" s="230">
        <v>5</v>
      </c>
      <c r="D93" s="31">
        <v>2</v>
      </c>
      <c r="E93" s="31">
        <v>0</v>
      </c>
      <c r="F93" s="38"/>
      <c r="G93" s="55" t="s">
        <v>325</v>
      </c>
      <c r="H93" s="52">
        <v>6905572</v>
      </c>
      <c r="I93" s="52">
        <v>4003952</v>
      </c>
      <c r="J93" s="52">
        <v>2901620</v>
      </c>
      <c r="K93" s="52">
        <v>0</v>
      </c>
      <c r="L93" s="52">
        <v>65470</v>
      </c>
      <c r="M93" s="52">
        <v>0</v>
      </c>
      <c r="N93" s="77">
        <v>57.98</v>
      </c>
      <c r="O93" s="77">
        <v>42.01</v>
      </c>
      <c r="P93" s="78">
        <v>0</v>
      </c>
    </row>
    <row r="94" spans="1:16" ht="12.75">
      <c r="A94" s="229">
        <v>2</v>
      </c>
      <c r="B94" s="230">
        <v>16</v>
      </c>
      <c r="C94" s="230">
        <v>2</v>
      </c>
      <c r="D94" s="31">
        <v>2</v>
      </c>
      <c r="E94" s="31">
        <v>0</v>
      </c>
      <c r="F94" s="38"/>
      <c r="G94" s="55" t="s">
        <v>363</v>
      </c>
      <c r="H94" s="52">
        <v>4991738</v>
      </c>
      <c r="I94" s="52">
        <v>3186901</v>
      </c>
      <c r="J94" s="52">
        <v>1790008</v>
      </c>
      <c r="K94" s="52">
        <v>14829</v>
      </c>
      <c r="L94" s="52">
        <v>0</v>
      </c>
      <c r="M94" s="52">
        <v>0</v>
      </c>
      <c r="N94" s="77">
        <v>63.84</v>
      </c>
      <c r="O94" s="77">
        <v>35.85</v>
      </c>
      <c r="P94" s="78">
        <v>0.29</v>
      </c>
    </row>
    <row r="95" spans="1:16" ht="12.75">
      <c r="A95" s="229">
        <v>2</v>
      </c>
      <c r="B95" s="230">
        <v>3</v>
      </c>
      <c r="C95" s="230">
        <v>2</v>
      </c>
      <c r="D95" s="31">
        <v>2</v>
      </c>
      <c r="E95" s="31">
        <v>0</v>
      </c>
      <c r="F95" s="38"/>
      <c r="G95" s="55" t="s">
        <v>326</v>
      </c>
      <c r="H95" s="52">
        <v>3854698</v>
      </c>
      <c r="I95" s="52">
        <v>3314708</v>
      </c>
      <c r="J95" s="52">
        <v>539990</v>
      </c>
      <c r="K95" s="52">
        <v>0</v>
      </c>
      <c r="L95" s="52">
        <v>0</v>
      </c>
      <c r="M95" s="52">
        <v>0</v>
      </c>
      <c r="N95" s="77">
        <v>85.99</v>
      </c>
      <c r="O95" s="77">
        <v>14</v>
      </c>
      <c r="P95" s="78">
        <v>0</v>
      </c>
    </row>
    <row r="96" spans="1:16" ht="12.75">
      <c r="A96" s="229">
        <v>2</v>
      </c>
      <c r="B96" s="230">
        <v>16</v>
      </c>
      <c r="C96" s="230">
        <v>3</v>
      </c>
      <c r="D96" s="31">
        <v>2</v>
      </c>
      <c r="E96" s="31">
        <v>0</v>
      </c>
      <c r="F96" s="38"/>
      <c r="G96" s="55" t="s">
        <v>364</v>
      </c>
      <c r="H96" s="52">
        <v>4792182</v>
      </c>
      <c r="I96" s="52">
        <v>4792182</v>
      </c>
      <c r="J96" s="52">
        <v>0</v>
      </c>
      <c r="K96" s="52">
        <v>0</v>
      </c>
      <c r="L96" s="52">
        <v>145710</v>
      </c>
      <c r="M96" s="52">
        <v>1006130</v>
      </c>
      <c r="N96" s="77">
        <v>100</v>
      </c>
      <c r="O96" s="77">
        <v>0</v>
      </c>
      <c r="P96" s="78">
        <v>0</v>
      </c>
    </row>
    <row r="97" spans="1:16" ht="12.75">
      <c r="A97" s="229">
        <v>2</v>
      </c>
      <c r="B97" s="230">
        <v>1</v>
      </c>
      <c r="C97" s="230">
        <v>3</v>
      </c>
      <c r="D97" s="31">
        <v>2</v>
      </c>
      <c r="E97" s="31">
        <v>0</v>
      </c>
      <c r="F97" s="38"/>
      <c r="G97" s="55" t="s">
        <v>365</v>
      </c>
      <c r="H97" s="52">
        <v>4821328</v>
      </c>
      <c r="I97" s="52">
        <v>3828232</v>
      </c>
      <c r="J97" s="52">
        <v>993096</v>
      </c>
      <c r="K97" s="52">
        <v>0</v>
      </c>
      <c r="L97" s="52">
        <v>0</v>
      </c>
      <c r="M97" s="52">
        <v>0</v>
      </c>
      <c r="N97" s="77">
        <v>79.4</v>
      </c>
      <c r="O97" s="77">
        <v>20.59</v>
      </c>
      <c r="P97" s="78">
        <v>0</v>
      </c>
    </row>
    <row r="98" spans="1:16" ht="12.75">
      <c r="A98" s="229">
        <v>2</v>
      </c>
      <c r="B98" s="230">
        <v>6</v>
      </c>
      <c r="C98" s="230">
        <v>5</v>
      </c>
      <c r="D98" s="31">
        <v>2</v>
      </c>
      <c r="E98" s="31">
        <v>0</v>
      </c>
      <c r="F98" s="38"/>
      <c r="G98" s="55" t="s">
        <v>366</v>
      </c>
      <c r="H98" s="52">
        <v>3834151</v>
      </c>
      <c r="I98" s="52">
        <v>2040159</v>
      </c>
      <c r="J98" s="52">
        <v>1735734</v>
      </c>
      <c r="K98" s="52">
        <v>58258</v>
      </c>
      <c r="L98" s="52">
        <v>0</v>
      </c>
      <c r="M98" s="52">
        <v>0</v>
      </c>
      <c r="N98" s="77">
        <v>53.21</v>
      </c>
      <c r="O98" s="77">
        <v>45.27</v>
      </c>
      <c r="P98" s="78">
        <v>1.51</v>
      </c>
    </row>
    <row r="99" spans="1:16" ht="12.75">
      <c r="A99" s="229">
        <v>2</v>
      </c>
      <c r="B99" s="230">
        <v>4</v>
      </c>
      <c r="C99" s="230">
        <v>2</v>
      </c>
      <c r="D99" s="31">
        <v>2</v>
      </c>
      <c r="E99" s="31">
        <v>0</v>
      </c>
      <c r="F99" s="38"/>
      <c r="G99" s="55" t="s">
        <v>367</v>
      </c>
      <c r="H99" s="52">
        <v>4103023</v>
      </c>
      <c r="I99" s="52">
        <v>2102001</v>
      </c>
      <c r="J99" s="52">
        <v>1885591</v>
      </c>
      <c r="K99" s="52">
        <v>115431</v>
      </c>
      <c r="L99" s="52">
        <v>0</v>
      </c>
      <c r="M99" s="52">
        <v>0</v>
      </c>
      <c r="N99" s="77">
        <v>51.23</v>
      </c>
      <c r="O99" s="77">
        <v>45.95</v>
      </c>
      <c r="P99" s="78">
        <v>2.81</v>
      </c>
    </row>
    <row r="100" spans="1:16" ht="12.75">
      <c r="A100" s="229">
        <v>2</v>
      </c>
      <c r="B100" s="230">
        <v>3</v>
      </c>
      <c r="C100" s="230">
        <v>3</v>
      </c>
      <c r="D100" s="31">
        <v>2</v>
      </c>
      <c r="E100" s="31">
        <v>0</v>
      </c>
      <c r="F100" s="38"/>
      <c r="G100" s="55" t="s">
        <v>368</v>
      </c>
      <c r="H100" s="52">
        <v>3481167</v>
      </c>
      <c r="I100" s="52">
        <v>3481167</v>
      </c>
      <c r="J100" s="52">
        <v>0</v>
      </c>
      <c r="K100" s="52">
        <v>0</v>
      </c>
      <c r="L100" s="52">
        <v>325228</v>
      </c>
      <c r="M100" s="52">
        <v>2245699</v>
      </c>
      <c r="N100" s="77">
        <v>100</v>
      </c>
      <c r="O100" s="77">
        <v>0</v>
      </c>
      <c r="P100" s="78">
        <v>0</v>
      </c>
    </row>
    <row r="101" spans="1:16" ht="12.75">
      <c r="A101" s="229">
        <v>2</v>
      </c>
      <c r="B101" s="230">
        <v>6</v>
      </c>
      <c r="C101" s="230">
        <v>6</v>
      </c>
      <c r="D101" s="31">
        <v>2</v>
      </c>
      <c r="E101" s="31">
        <v>0</v>
      </c>
      <c r="F101" s="38"/>
      <c r="G101" s="55" t="s">
        <v>369</v>
      </c>
      <c r="H101" s="52">
        <v>4925817</v>
      </c>
      <c r="I101" s="52">
        <v>3109411</v>
      </c>
      <c r="J101" s="52">
        <v>1816406</v>
      </c>
      <c r="K101" s="52">
        <v>0</v>
      </c>
      <c r="L101" s="52">
        <v>0</v>
      </c>
      <c r="M101" s="52">
        <v>0</v>
      </c>
      <c r="N101" s="77">
        <v>63.12</v>
      </c>
      <c r="O101" s="77">
        <v>36.87</v>
      </c>
      <c r="P101" s="78">
        <v>0</v>
      </c>
    </row>
    <row r="102" spans="1:16" ht="12.75">
      <c r="A102" s="229">
        <v>2</v>
      </c>
      <c r="B102" s="230">
        <v>23</v>
      </c>
      <c r="C102" s="230">
        <v>3</v>
      </c>
      <c r="D102" s="31">
        <v>2</v>
      </c>
      <c r="E102" s="31">
        <v>0</v>
      </c>
      <c r="F102" s="38"/>
      <c r="G102" s="55" t="s">
        <v>370</v>
      </c>
      <c r="H102" s="52">
        <v>3231547</v>
      </c>
      <c r="I102" s="52">
        <v>2060167</v>
      </c>
      <c r="J102" s="52">
        <v>1171380</v>
      </c>
      <c r="K102" s="52">
        <v>0</v>
      </c>
      <c r="L102" s="52">
        <v>0</v>
      </c>
      <c r="M102" s="52">
        <v>0</v>
      </c>
      <c r="N102" s="77">
        <v>63.75</v>
      </c>
      <c r="O102" s="77">
        <v>36.24</v>
      </c>
      <c r="P102" s="78">
        <v>0</v>
      </c>
    </row>
    <row r="103" spans="1:16" ht="12.75">
      <c r="A103" s="229">
        <v>2</v>
      </c>
      <c r="B103" s="230">
        <v>24</v>
      </c>
      <c r="C103" s="230">
        <v>3</v>
      </c>
      <c r="D103" s="31">
        <v>2</v>
      </c>
      <c r="E103" s="31">
        <v>0</v>
      </c>
      <c r="F103" s="38"/>
      <c r="G103" s="55" t="s">
        <v>371</v>
      </c>
      <c r="H103" s="52">
        <v>6426376</v>
      </c>
      <c r="I103" s="52">
        <v>5675929</v>
      </c>
      <c r="J103" s="52">
        <v>685535</v>
      </c>
      <c r="K103" s="52">
        <v>64912</v>
      </c>
      <c r="L103" s="52">
        <v>0</v>
      </c>
      <c r="M103" s="52">
        <v>0</v>
      </c>
      <c r="N103" s="77">
        <v>88.32</v>
      </c>
      <c r="O103" s="77">
        <v>10.66</v>
      </c>
      <c r="P103" s="78">
        <v>1.01</v>
      </c>
    </row>
    <row r="104" spans="1:16" ht="12.75">
      <c r="A104" s="229">
        <v>2</v>
      </c>
      <c r="B104" s="230">
        <v>7</v>
      </c>
      <c r="C104" s="230">
        <v>2</v>
      </c>
      <c r="D104" s="31">
        <v>2</v>
      </c>
      <c r="E104" s="31">
        <v>0</v>
      </c>
      <c r="F104" s="38"/>
      <c r="G104" s="55" t="s">
        <v>329</v>
      </c>
      <c r="H104" s="52">
        <v>9203296</v>
      </c>
      <c r="I104" s="52">
        <v>6079259</v>
      </c>
      <c r="J104" s="52">
        <v>3093327</v>
      </c>
      <c r="K104" s="52">
        <v>30710</v>
      </c>
      <c r="L104" s="52">
        <v>61253</v>
      </c>
      <c r="M104" s="52">
        <v>0</v>
      </c>
      <c r="N104" s="77">
        <v>66.05</v>
      </c>
      <c r="O104" s="77">
        <v>33.61</v>
      </c>
      <c r="P104" s="78">
        <v>0.33</v>
      </c>
    </row>
    <row r="105" spans="1:16" ht="12.75">
      <c r="A105" s="229">
        <v>2</v>
      </c>
      <c r="B105" s="230">
        <v>8</v>
      </c>
      <c r="C105" s="230">
        <v>7</v>
      </c>
      <c r="D105" s="31">
        <v>2</v>
      </c>
      <c r="E105" s="31">
        <v>0</v>
      </c>
      <c r="F105" s="38"/>
      <c r="G105" s="55" t="s">
        <v>331</v>
      </c>
      <c r="H105" s="52">
        <v>15450804</v>
      </c>
      <c r="I105" s="52">
        <v>9195287</v>
      </c>
      <c r="J105" s="52">
        <v>6177783</v>
      </c>
      <c r="K105" s="52">
        <v>77734</v>
      </c>
      <c r="L105" s="52">
        <v>0</v>
      </c>
      <c r="M105" s="52">
        <v>0</v>
      </c>
      <c r="N105" s="77">
        <v>59.51</v>
      </c>
      <c r="O105" s="77">
        <v>39.98</v>
      </c>
      <c r="P105" s="78">
        <v>0.5</v>
      </c>
    </row>
    <row r="106" spans="1:16" ht="12.75">
      <c r="A106" s="229">
        <v>2</v>
      </c>
      <c r="B106" s="230">
        <v>23</v>
      </c>
      <c r="C106" s="230">
        <v>5</v>
      </c>
      <c r="D106" s="31">
        <v>2</v>
      </c>
      <c r="E106" s="31">
        <v>0</v>
      </c>
      <c r="F106" s="38"/>
      <c r="G106" s="55" t="s">
        <v>372</v>
      </c>
      <c r="H106" s="52">
        <v>11475287</v>
      </c>
      <c r="I106" s="52">
        <v>11475287</v>
      </c>
      <c r="J106" s="52">
        <v>0</v>
      </c>
      <c r="K106" s="52">
        <v>0</v>
      </c>
      <c r="L106" s="52">
        <v>1432004</v>
      </c>
      <c r="M106" s="52">
        <v>9888002</v>
      </c>
      <c r="N106" s="77">
        <v>100</v>
      </c>
      <c r="O106" s="77">
        <v>0</v>
      </c>
      <c r="P106" s="78">
        <v>0</v>
      </c>
    </row>
    <row r="107" spans="1:16" ht="12.75">
      <c r="A107" s="229">
        <v>2</v>
      </c>
      <c r="B107" s="230">
        <v>17</v>
      </c>
      <c r="C107" s="230">
        <v>2</v>
      </c>
      <c r="D107" s="31">
        <v>2</v>
      </c>
      <c r="E107" s="31">
        <v>0</v>
      </c>
      <c r="F107" s="38"/>
      <c r="G107" s="55" t="s">
        <v>373</v>
      </c>
      <c r="H107" s="52">
        <v>3935422</v>
      </c>
      <c r="I107" s="52">
        <v>3032976</v>
      </c>
      <c r="J107" s="52">
        <v>902446</v>
      </c>
      <c r="K107" s="52">
        <v>0</v>
      </c>
      <c r="L107" s="52">
        <v>0</v>
      </c>
      <c r="M107" s="52">
        <v>0</v>
      </c>
      <c r="N107" s="77">
        <v>77.06</v>
      </c>
      <c r="O107" s="77">
        <v>22.93</v>
      </c>
      <c r="P107" s="78">
        <v>0</v>
      </c>
    </row>
    <row r="108" spans="1:16" ht="12.75">
      <c r="A108" s="229">
        <v>2</v>
      </c>
      <c r="B108" s="230">
        <v>18</v>
      </c>
      <c r="C108" s="230">
        <v>1</v>
      </c>
      <c r="D108" s="31">
        <v>2</v>
      </c>
      <c r="E108" s="31">
        <v>0</v>
      </c>
      <c r="F108" s="38"/>
      <c r="G108" s="55" t="s">
        <v>374</v>
      </c>
      <c r="H108" s="52">
        <v>6590844</v>
      </c>
      <c r="I108" s="52">
        <v>4514633</v>
      </c>
      <c r="J108" s="52">
        <v>2076211</v>
      </c>
      <c r="K108" s="52">
        <v>0</v>
      </c>
      <c r="L108" s="52">
        <v>0</v>
      </c>
      <c r="M108" s="52">
        <v>0</v>
      </c>
      <c r="N108" s="77">
        <v>68.49</v>
      </c>
      <c r="O108" s="77">
        <v>31.5</v>
      </c>
      <c r="P108" s="78">
        <v>0</v>
      </c>
    </row>
    <row r="109" spans="1:16" ht="12.75">
      <c r="A109" s="229">
        <v>2</v>
      </c>
      <c r="B109" s="230">
        <v>3</v>
      </c>
      <c r="C109" s="230">
        <v>4</v>
      </c>
      <c r="D109" s="31">
        <v>2</v>
      </c>
      <c r="E109" s="31">
        <v>0</v>
      </c>
      <c r="F109" s="38"/>
      <c r="G109" s="55" t="s">
        <v>375</v>
      </c>
      <c r="H109" s="52">
        <v>4507235</v>
      </c>
      <c r="I109" s="52">
        <v>3413047</v>
      </c>
      <c r="J109" s="52">
        <v>1094188</v>
      </c>
      <c r="K109" s="52">
        <v>0</v>
      </c>
      <c r="L109" s="52">
        <v>0</v>
      </c>
      <c r="M109" s="52">
        <v>0</v>
      </c>
      <c r="N109" s="77">
        <v>75.72</v>
      </c>
      <c r="O109" s="77">
        <v>24.27</v>
      </c>
      <c r="P109" s="78">
        <v>0</v>
      </c>
    </row>
    <row r="110" spans="1:16" ht="12.75">
      <c r="A110" s="229">
        <v>2</v>
      </c>
      <c r="B110" s="230">
        <v>13</v>
      </c>
      <c r="C110" s="230">
        <v>2</v>
      </c>
      <c r="D110" s="31">
        <v>2</v>
      </c>
      <c r="E110" s="31">
        <v>0</v>
      </c>
      <c r="F110" s="38"/>
      <c r="G110" s="55" t="s">
        <v>376</v>
      </c>
      <c r="H110" s="52">
        <v>8248041</v>
      </c>
      <c r="I110" s="52">
        <v>6398874</v>
      </c>
      <c r="J110" s="52">
        <v>1849167</v>
      </c>
      <c r="K110" s="52">
        <v>0</v>
      </c>
      <c r="L110" s="52">
        <v>0</v>
      </c>
      <c r="M110" s="52">
        <v>0</v>
      </c>
      <c r="N110" s="77">
        <v>77.58</v>
      </c>
      <c r="O110" s="77">
        <v>22.41</v>
      </c>
      <c r="P110" s="78">
        <v>0</v>
      </c>
    </row>
    <row r="111" spans="1:16" ht="12.75">
      <c r="A111" s="229">
        <v>2</v>
      </c>
      <c r="B111" s="230">
        <v>9</v>
      </c>
      <c r="C111" s="230">
        <v>3</v>
      </c>
      <c r="D111" s="31">
        <v>2</v>
      </c>
      <c r="E111" s="31">
        <v>0</v>
      </c>
      <c r="F111" s="38"/>
      <c r="G111" s="55" t="s">
        <v>377</v>
      </c>
      <c r="H111" s="52">
        <v>2382932</v>
      </c>
      <c r="I111" s="52">
        <v>1956086</v>
      </c>
      <c r="J111" s="52">
        <v>426846</v>
      </c>
      <c r="K111" s="52">
        <v>0</v>
      </c>
      <c r="L111" s="52">
        <v>0</v>
      </c>
      <c r="M111" s="52">
        <v>0</v>
      </c>
      <c r="N111" s="77">
        <v>82.08</v>
      </c>
      <c r="O111" s="77">
        <v>17.91</v>
      </c>
      <c r="P111" s="78">
        <v>0</v>
      </c>
    </row>
    <row r="112" spans="1:16" ht="12.75">
      <c r="A112" s="229">
        <v>2</v>
      </c>
      <c r="B112" s="230">
        <v>9</v>
      </c>
      <c r="C112" s="230">
        <v>4</v>
      </c>
      <c r="D112" s="31">
        <v>2</v>
      </c>
      <c r="E112" s="31">
        <v>0</v>
      </c>
      <c r="F112" s="38"/>
      <c r="G112" s="55" t="s">
        <v>378</v>
      </c>
      <c r="H112" s="52">
        <v>4476997</v>
      </c>
      <c r="I112" s="52">
        <v>3859352</v>
      </c>
      <c r="J112" s="52">
        <v>617645</v>
      </c>
      <c r="K112" s="52">
        <v>0</v>
      </c>
      <c r="L112" s="52">
        <v>0</v>
      </c>
      <c r="M112" s="52">
        <v>0</v>
      </c>
      <c r="N112" s="77">
        <v>86.2</v>
      </c>
      <c r="O112" s="77">
        <v>13.79</v>
      </c>
      <c r="P112" s="78">
        <v>0</v>
      </c>
    </row>
    <row r="113" spans="1:16" ht="12.75">
      <c r="A113" s="229">
        <v>2</v>
      </c>
      <c r="B113" s="230">
        <v>9</v>
      </c>
      <c r="C113" s="230">
        <v>5</v>
      </c>
      <c r="D113" s="31">
        <v>2</v>
      </c>
      <c r="E113" s="31">
        <v>0</v>
      </c>
      <c r="F113" s="38"/>
      <c r="G113" s="55" t="s">
        <v>379</v>
      </c>
      <c r="H113" s="52">
        <v>3653230</v>
      </c>
      <c r="I113" s="52">
        <v>3083493</v>
      </c>
      <c r="J113" s="52">
        <v>569737</v>
      </c>
      <c r="K113" s="52">
        <v>0</v>
      </c>
      <c r="L113" s="52">
        <v>0</v>
      </c>
      <c r="M113" s="52">
        <v>0</v>
      </c>
      <c r="N113" s="77">
        <v>84.4</v>
      </c>
      <c r="O113" s="77">
        <v>15.59</v>
      </c>
      <c r="P113" s="78">
        <v>0</v>
      </c>
    </row>
    <row r="114" spans="1:16" ht="12.75">
      <c r="A114" s="229">
        <v>2</v>
      </c>
      <c r="B114" s="230">
        <v>8</v>
      </c>
      <c r="C114" s="230">
        <v>9</v>
      </c>
      <c r="D114" s="31">
        <v>2</v>
      </c>
      <c r="E114" s="31">
        <v>0</v>
      </c>
      <c r="F114" s="38"/>
      <c r="G114" s="55" t="s">
        <v>380</v>
      </c>
      <c r="H114" s="52">
        <v>2017863</v>
      </c>
      <c r="I114" s="52">
        <v>1176700</v>
      </c>
      <c r="J114" s="52">
        <v>780190</v>
      </c>
      <c r="K114" s="52">
        <v>60973</v>
      </c>
      <c r="L114" s="52">
        <v>0</v>
      </c>
      <c r="M114" s="52">
        <v>0</v>
      </c>
      <c r="N114" s="77">
        <v>58.31</v>
      </c>
      <c r="O114" s="77">
        <v>38.66</v>
      </c>
      <c r="P114" s="78">
        <v>3.02</v>
      </c>
    </row>
    <row r="115" spans="1:16" ht="12.75">
      <c r="A115" s="229">
        <v>2</v>
      </c>
      <c r="B115" s="230">
        <v>10</v>
      </c>
      <c r="C115" s="230">
        <v>4</v>
      </c>
      <c r="D115" s="31">
        <v>2</v>
      </c>
      <c r="E115" s="31">
        <v>0</v>
      </c>
      <c r="F115" s="38"/>
      <c r="G115" s="55" t="s">
        <v>334</v>
      </c>
      <c r="H115" s="52">
        <v>7131245</v>
      </c>
      <c r="I115" s="52">
        <v>4466741</v>
      </c>
      <c r="J115" s="52">
        <v>2664504</v>
      </c>
      <c r="K115" s="52">
        <v>0</v>
      </c>
      <c r="L115" s="52">
        <v>0</v>
      </c>
      <c r="M115" s="52">
        <v>0</v>
      </c>
      <c r="N115" s="77">
        <v>62.63</v>
      </c>
      <c r="O115" s="77">
        <v>37.36</v>
      </c>
      <c r="P115" s="78">
        <v>0</v>
      </c>
    </row>
    <row r="116" spans="1:16" ht="12.75">
      <c r="A116" s="229">
        <v>2</v>
      </c>
      <c r="B116" s="230">
        <v>11</v>
      </c>
      <c r="C116" s="230">
        <v>2</v>
      </c>
      <c r="D116" s="31">
        <v>2</v>
      </c>
      <c r="E116" s="31">
        <v>0</v>
      </c>
      <c r="F116" s="38"/>
      <c r="G116" s="55" t="s">
        <v>335</v>
      </c>
      <c r="H116" s="52">
        <v>4738641</v>
      </c>
      <c r="I116" s="52">
        <v>4738641</v>
      </c>
      <c r="J116" s="52">
        <v>0</v>
      </c>
      <c r="K116" s="52">
        <v>0</v>
      </c>
      <c r="L116" s="52">
        <v>283254</v>
      </c>
      <c r="M116" s="52">
        <v>1955869</v>
      </c>
      <c r="N116" s="77">
        <v>100</v>
      </c>
      <c r="O116" s="77">
        <v>0</v>
      </c>
      <c r="P116" s="78">
        <v>0</v>
      </c>
    </row>
    <row r="117" spans="1:16" ht="12.75">
      <c r="A117" s="229">
        <v>2</v>
      </c>
      <c r="B117" s="230">
        <v>2</v>
      </c>
      <c r="C117" s="230">
        <v>6</v>
      </c>
      <c r="D117" s="31">
        <v>2</v>
      </c>
      <c r="E117" s="31">
        <v>0</v>
      </c>
      <c r="F117" s="38"/>
      <c r="G117" s="55" t="s">
        <v>381</v>
      </c>
      <c r="H117" s="52">
        <v>8253690</v>
      </c>
      <c r="I117" s="52">
        <v>5194459</v>
      </c>
      <c r="J117" s="52">
        <v>3059231</v>
      </c>
      <c r="K117" s="52">
        <v>0</v>
      </c>
      <c r="L117" s="52">
        <v>0</v>
      </c>
      <c r="M117" s="52">
        <v>0</v>
      </c>
      <c r="N117" s="77">
        <v>62.93</v>
      </c>
      <c r="O117" s="77">
        <v>37.06</v>
      </c>
      <c r="P117" s="78">
        <v>0</v>
      </c>
    </row>
    <row r="118" spans="1:16" ht="12.75">
      <c r="A118" s="229">
        <v>2</v>
      </c>
      <c r="B118" s="230">
        <v>18</v>
      </c>
      <c r="C118" s="230">
        <v>2</v>
      </c>
      <c r="D118" s="31">
        <v>2</v>
      </c>
      <c r="E118" s="31">
        <v>0</v>
      </c>
      <c r="F118" s="38"/>
      <c r="G118" s="55" t="s">
        <v>382</v>
      </c>
      <c r="H118" s="52">
        <v>5502452</v>
      </c>
      <c r="I118" s="52">
        <v>3928665</v>
      </c>
      <c r="J118" s="52">
        <v>1573787</v>
      </c>
      <c r="K118" s="52">
        <v>0</v>
      </c>
      <c r="L118" s="52">
        <v>0</v>
      </c>
      <c r="M118" s="52">
        <v>0</v>
      </c>
      <c r="N118" s="77">
        <v>71.39</v>
      </c>
      <c r="O118" s="77">
        <v>28.6</v>
      </c>
      <c r="P118" s="78">
        <v>0</v>
      </c>
    </row>
    <row r="119" spans="1:16" ht="12.75">
      <c r="A119" s="229">
        <v>2</v>
      </c>
      <c r="B119" s="230">
        <v>19</v>
      </c>
      <c r="C119" s="230">
        <v>5</v>
      </c>
      <c r="D119" s="31">
        <v>2</v>
      </c>
      <c r="E119" s="31">
        <v>0</v>
      </c>
      <c r="F119" s="38"/>
      <c r="G119" s="55" t="s">
        <v>383</v>
      </c>
      <c r="H119" s="52">
        <v>6754734</v>
      </c>
      <c r="I119" s="52">
        <v>5121200</v>
      </c>
      <c r="J119" s="52">
        <v>1633534</v>
      </c>
      <c r="K119" s="52">
        <v>0</v>
      </c>
      <c r="L119" s="52">
        <v>0</v>
      </c>
      <c r="M119" s="52">
        <v>0</v>
      </c>
      <c r="N119" s="77">
        <v>75.81</v>
      </c>
      <c r="O119" s="77">
        <v>24.18</v>
      </c>
      <c r="P119" s="78">
        <v>0</v>
      </c>
    </row>
    <row r="120" spans="1:16" ht="12.75">
      <c r="A120" s="229">
        <v>2</v>
      </c>
      <c r="B120" s="230">
        <v>7</v>
      </c>
      <c r="C120" s="230">
        <v>4</v>
      </c>
      <c r="D120" s="31">
        <v>2</v>
      </c>
      <c r="E120" s="31">
        <v>0</v>
      </c>
      <c r="F120" s="38"/>
      <c r="G120" s="55" t="s">
        <v>384</v>
      </c>
      <c r="H120" s="52">
        <v>5238199</v>
      </c>
      <c r="I120" s="52">
        <v>3052430</v>
      </c>
      <c r="J120" s="52">
        <v>2088157</v>
      </c>
      <c r="K120" s="52">
        <v>97612</v>
      </c>
      <c r="L120" s="52">
        <v>41876</v>
      </c>
      <c r="M120" s="52">
        <v>0</v>
      </c>
      <c r="N120" s="77">
        <v>58.27</v>
      </c>
      <c r="O120" s="77">
        <v>39.86</v>
      </c>
      <c r="P120" s="78">
        <v>1.86</v>
      </c>
    </row>
    <row r="121" spans="1:16" ht="12.75">
      <c r="A121" s="229">
        <v>2</v>
      </c>
      <c r="B121" s="230">
        <v>5</v>
      </c>
      <c r="C121" s="230">
        <v>3</v>
      </c>
      <c r="D121" s="31">
        <v>2</v>
      </c>
      <c r="E121" s="31">
        <v>0</v>
      </c>
      <c r="F121" s="38"/>
      <c r="G121" s="55" t="s">
        <v>385</v>
      </c>
      <c r="H121" s="52">
        <v>4431259</v>
      </c>
      <c r="I121" s="52">
        <v>3537624</v>
      </c>
      <c r="J121" s="52">
        <v>893635</v>
      </c>
      <c r="K121" s="52">
        <v>0</v>
      </c>
      <c r="L121" s="52">
        <v>0</v>
      </c>
      <c r="M121" s="52">
        <v>0</v>
      </c>
      <c r="N121" s="77">
        <v>79.83</v>
      </c>
      <c r="O121" s="77">
        <v>20.16</v>
      </c>
      <c r="P121" s="78">
        <v>0</v>
      </c>
    </row>
    <row r="122" spans="1:16" ht="12.75">
      <c r="A122" s="229">
        <v>2</v>
      </c>
      <c r="B122" s="230">
        <v>23</v>
      </c>
      <c r="C122" s="230">
        <v>6</v>
      </c>
      <c r="D122" s="31">
        <v>2</v>
      </c>
      <c r="E122" s="31">
        <v>0</v>
      </c>
      <c r="F122" s="38"/>
      <c r="G122" s="55" t="s">
        <v>386</v>
      </c>
      <c r="H122" s="52">
        <v>2876743</v>
      </c>
      <c r="I122" s="52">
        <v>2353594</v>
      </c>
      <c r="J122" s="52">
        <v>523149</v>
      </c>
      <c r="K122" s="52">
        <v>0</v>
      </c>
      <c r="L122" s="52">
        <v>0</v>
      </c>
      <c r="M122" s="52">
        <v>0</v>
      </c>
      <c r="N122" s="77">
        <v>81.81</v>
      </c>
      <c r="O122" s="77">
        <v>18.18</v>
      </c>
      <c r="P122" s="78">
        <v>0</v>
      </c>
    </row>
    <row r="123" spans="1:16" ht="12.75">
      <c r="A123" s="229">
        <v>2</v>
      </c>
      <c r="B123" s="230">
        <v>18</v>
      </c>
      <c r="C123" s="230">
        <v>3</v>
      </c>
      <c r="D123" s="31">
        <v>2</v>
      </c>
      <c r="E123" s="31">
        <v>0</v>
      </c>
      <c r="F123" s="38"/>
      <c r="G123" s="55" t="s">
        <v>387</v>
      </c>
      <c r="H123" s="52">
        <v>9569555</v>
      </c>
      <c r="I123" s="52">
        <v>8428675</v>
      </c>
      <c r="J123" s="52">
        <v>1140880</v>
      </c>
      <c r="K123" s="52">
        <v>0</v>
      </c>
      <c r="L123" s="52">
        <v>0</v>
      </c>
      <c r="M123" s="52">
        <v>0</v>
      </c>
      <c r="N123" s="77">
        <v>88.07</v>
      </c>
      <c r="O123" s="77">
        <v>11.92</v>
      </c>
      <c r="P123" s="78">
        <v>0</v>
      </c>
    </row>
    <row r="124" spans="1:16" ht="12.75">
      <c r="A124" s="229">
        <v>2</v>
      </c>
      <c r="B124" s="230">
        <v>9</v>
      </c>
      <c r="C124" s="230">
        <v>6</v>
      </c>
      <c r="D124" s="31">
        <v>2</v>
      </c>
      <c r="E124" s="31">
        <v>0</v>
      </c>
      <c r="F124" s="38"/>
      <c r="G124" s="55" t="s">
        <v>388</v>
      </c>
      <c r="H124" s="52">
        <v>5637777</v>
      </c>
      <c r="I124" s="52">
        <v>3944356</v>
      </c>
      <c r="J124" s="52">
        <v>1693421</v>
      </c>
      <c r="K124" s="52">
        <v>0</v>
      </c>
      <c r="L124" s="52">
        <v>0</v>
      </c>
      <c r="M124" s="52">
        <v>0</v>
      </c>
      <c r="N124" s="77">
        <v>69.96</v>
      </c>
      <c r="O124" s="77">
        <v>30.03</v>
      </c>
      <c r="P124" s="78">
        <v>0</v>
      </c>
    </row>
    <row r="125" spans="1:16" ht="12.75">
      <c r="A125" s="229">
        <v>2</v>
      </c>
      <c r="B125" s="230">
        <v>5</v>
      </c>
      <c r="C125" s="230">
        <v>4</v>
      </c>
      <c r="D125" s="31">
        <v>2</v>
      </c>
      <c r="E125" s="31">
        <v>0</v>
      </c>
      <c r="F125" s="38"/>
      <c r="G125" s="55" t="s">
        <v>389</v>
      </c>
      <c r="H125" s="52">
        <v>3141002</v>
      </c>
      <c r="I125" s="52">
        <v>2076108</v>
      </c>
      <c r="J125" s="52">
        <v>1064894</v>
      </c>
      <c r="K125" s="52">
        <v>0</v>
      </c>
      <c r="L125" s="52">
        <v>0</v>
      </c>
      <c r="M125" s="52">
        <v>0</v>
      </c>
      <c r="N125" s="77">
        <v>66.09</v>
      </c>
      <c r="O125" s="77">
        <v>33.9</v>
      </c>
      <c r="P125" s="78">
        <v>0</v>
      </c>
    </row>
    <row r="126" spans="1:16" ht="12.75">
      <c r="A126" s="229">
        <v>2</v>
      </c>
      <c r="B126" s="230">
        <v>6</v>
      </c>
      <c r="C126" s="230">
        <v>7</v>
      </c>
      <c r="D126" s="31">
        <v>2</v>
      </c>
      <c r="E126" s="31">
        <v>0</v>
      </c>
      <c r="F126" s="38"/>
      <c r="G126" s="55" t="s">
        <v>390</v>
      </c>
      <c r="H126" s="52">
        <v>6897803</v>
      </c>
      <c r="I126" s="52">
        <v>6751837</v>
      </c>
      <c r="J126" s="52">
        <v>132715</v>
      </c>
      <c r="K126" s="52">
        <v>13251</v>
      </c>
      <c r="L126" s="52">
        <v>0</v>
      </c>
      <c r="M126" s="52">
        <v>0</v>
      </c>
      <c r="N126" s="77">
        <v>97.88</v>
      </c>
      <c r="O126" s="77">
        <v>1.92</v>
      </c>
      <c r="P126" s="78">
        <v>0.19</v>
      </c>
    </row>
    <row r="127" spans="1:16" ht="12.75">
      <c r="A127" s="229">
        <v>2</v>
      </c>
      <c r="B127" s="230">
        <v>4</v>
      </c>
      <c r="C127" s="230">
        <v>3</v>
      </c>
      <c r="D127" s="31">
        <v>2</v>
      </c>
      <c r="E127" s="31">
        <v>0</v>
      </c>
      <c r="F127" s="38"/>
      <c r="G127" s="55" t="s">
        <v>391</v>
      </c>
      <c r="H127" s="52">
        <v>6422185</v>
      </c>
      <c r="I127" s="52">
        <v>3953968</v>
      </c>
      <c r="J127" s="52">
        <v>2404357</v>
      </c>
      <c r="K127" s="52">
        <v>63860</v>
      </c>
      <c r="L127" s="52">
        <v>0</v>
      </c>
      <c r="M127" s="52">
        <v>0</v>
      </c>
      <c r="N127" s="77">
        <v>61.56</v>
      </c>
      <c r="O127" s="77">
        <v>37.43</v>
      </c>
      <c r="P127" s="78">
        <v>0.99</v>
      </c>
    </row>
    <row r="128" spans="1:16" ht="12.75">
      <c r="A128" s="229">
        <v>2</v>
      </c>
      <c r="B128" s="230">
        <v>8</v>
      </c>
      <c r="C128" s="230">
        <v>11</v>
      </c>
      <c r="D128" s="31">
        <v>2</v>
      </c>
      <c r="E128" s="31">
        <v>0</v>
      </c>
      <c r="F128" s="38"/>
      <c r="G128" s="55" t="s">
        <v>336</v>
      </c>
      <c r="H128" s="52">
        <v>11182834</v>
      </c>
      <c r="I128" s="52">
        <v>7633775</v>
      </c>
      <c r="J128" s="52">
        <v>3528543</v>
      </c>
      <c r="K128" s="52">
        <v>20516</v>
      </c>
      <c r="L128" s="52">
        <v>207577</v>
      </c>
      <c r="M128" s="52">
        <v>0</v>
      </c>
      <c r="N128" s="77">
        <v>68.26</v>
      </c>
      <c r="O128" s="77">
        <v>31.55</v>
      </c>
      <c r="P128" s="78">
        <v>0.18</v>
      </c>
    </row>
    <row r="129" spans="1:16" ht="12.75">
      <c r="A129" s="229">
        <v>2</v>
      </c>
      <c r="B129" s="230">
        <v>14</v>
      </c>
      <c r="C129" s="230">
        <v>6</v>
      </c>
      <c r="D129" s="31">
        <v>2</v>
      </c>
      <c r="E129" s="31">
        <v>0</v>
      </c>
      <c r="F129" s="38"/>
      <c r="G129" s="55" t="s">
        <v>337</v>
      </c>
      <c r="H129" s="52">
        <v>8043370</v>
      </c>
      <c r="I129" s="52">
        <v>6464482</v>
      </c>
      <c r="J129" s="52">
        <v>1578888</v>
      </c>
      <c r="K129" s="52">
        <v>0</v>
      </c>
      <c r="L129" s="52">
        <v>0</v>
      </c>
      <c r="M129" s="52">
        <v>0</v>
      </c>
      <c r="N129" s="77">
        <v>80.37</v>
      </c>
      <c r="O129" s="77">
        <v>19.62</v>
      </c>
      <c r="P129" s="78">
        <v>0</v>
      </c>
    </row>
    <row r="130" spans="1:16" ht="12.75">
      <c r="A130" s="229">
        <v>2</v>
      </c>
      <c r="B130" s="230">
        <v>15</v>
      </c>
      <c r="C130" s="230">
        <v>4</v>
      </c>
      <c r="D130" s="31">
        <v>2</v>
      </c>
      <c r="E130" s="31">
        <v>0</v>
      </c>
      <c r="F130" s="38"/>
      <c r="G130" s="55" t="s">
        <v>338</v>
      </c>
      <c r="H130" s="52">
        <v>11863006</v>
      </c>
      <c r="I130" s="52">
        <v>10295396</v>
      </c>
      <c r="J130" s="52">
        <v>1567610</v>
      </c>
      <c r="K130" s="52">
        <v>0</v>
      </c>
      <c r="L130" s="52">
        <v>0</v>
      </c>
      <c r="M130" s="52">
        <v>0</v>
      </c>
      <c r="N130" s="77">
        <v>86.78</v>
      </c>
      <c r="O130" s="77">
        <v>13.21</v>
      </c>
      <c r="P130" s="78">
        <v>0</v>
      </c>
    </row>
    <row r="131" spans="1:16" ht="12.75">
      <c r="A131" s="229">
        <v>2</v>
      </c>
      <c r="B131" s="230">
        <v>1</v>
      </c>
      <c r="C131" s="230">
        <v>5</v>
      </c>
      <c r="D131" s="31">
        <v>2</v>
      </c>
      <c r="E131" s="31">
        <v>0</v>
      </c>
      <c r="F131" s="38"/>
      <c r="G131" s="55" t="s">
        <v>392</v>
      </c>
      <c r="H131" s="52">
        <v>8776789</v>
      </c>
      <c r="I131" s="52">
        <v>7298248</v>
      </c>
      <c r="J131" s="52">
        <v>1408052</v>
      </c>
      <c r="K131" s="52">
        <v>70489</v>
      </c>
      <c r="L131" s="52">
        <v>0</v>
      </c>
      <c r="M131" s="52">
        <v>0</v>
      </c>
      <c r="N131" s="77">
        <v>83.15</v>
      </c>
      <c r="O131" s="77">
        <v>16.04</v>
      </c>
      <c r="P131" s="78">
        <v>0.8</v>
      </c>
    </row>
    <row r="132" spans="1:16" ht="12.75">
      <c r="A132" s="229">
        <v>2</v>
      </c>
      <c r="B132" s="230">
        <v>5</v>
      </c>
      <c r="C132" s="230">
        <v>5</v>
      </c>
      <c r="D132" s="31">
        <v>2</v>
      </c>
      <c r="E132" s="31">
        <v>0</v>
      </c>
      <c r="F132" s="38"/>
      <c r="G132" s="55" t="s">
        <v>393</v>
      </c>
      <c r="H132" s="52">
        <v>4406016</v>
      </c>
      <c r="I132" s="52">
        <v>2475001</v>
      </c>
      <c r="J132" s="52">
        <v>1931015</v>
      </c>
      <c r="K132" s="52">
        <v>0</v>
      </c>
      <c r="L132" s="52">
        <v>0</v>
      </c>
      <c r="M132" s="52">
        <v>0</v>
      </c>
      <c r="N132" s="77">
        <v>56.17</v>
      </c>
      <c r="O132" s="77">
        <v>43.82</v>
      </c>
      <c r="P132" s="78">
        <v>0</v>
      </c>
    </row>
    <row r="133" spans="1:16" ht="12.75">
      <c r="A133" s="229">
        <v>2</v>
      </c>
      <c r="B133" s="230">
        <v>3</v>
      </c>
      <c r="C133" s="230">
        <v>5</v>
      </c>
      <c r="D133" s="31">
        <v>2</v>
      </c>
      <c r="E133" s="31">
        <v>0</v>
      </c>
      <c r="F133" s="38"/>
      <c r="G133" s="55" t="s">
        <v>394</v>
      </c>
      <c r="H133" s="52">
        <v>3003891</v>
      </c>
      <c r="I133" s="52">
        <v>1845563</v>
      </c>
      <c r="J133" s="52">
        <v>1158328</v>
      </c>
      <c r="K133" s="52">
        <v>0</v>
      </c>
      <c r="L133" s="52">
        <v>0</v>
      </c>
      <c r="M133" s="52">
        <v>0</v>
      </c>
      <c r="N133" s="77">
        <v>61.43</v>
      </c>
      <c r="O133" s="77">
        <v>38.56</v>
      </c>
      <c r="P133" s="78">
        <v>0</v>
      </c>
    </row>
    <row r="134" spans="1:16" ht="12.75">
      <c r="A134" s="229">
        <v>2</v>
      </c>
      <c r="B134" s="230">
        <v>26</v>
      </c>
      <c r="C134" s="230">
        <v>3</v>
      </c>
      <c r="D134" s="31">
        <v>2</v>
      </c>
      <c r="E134" s="31">
        <v>0</v>
      </c>
      <c r="F134" s="38"/>
      <c r="G134" s="55" t="s">
        <v>395</v>
      </c>
      <c r="H134" s="52">
        <v>5783874</v>
      </c>
      <c r="I134" s="52">
        <v>3482116</v>
      </c>
      <c r="J134" s="52">
        <v>2301758</v>
      </c>
      <c r="K134" s="52">
        <v>0</v>
      </c>
      <c r="L134" s="52">
        <v>0</v>
      </c>
      <c r="M134" s="52">
        <v>0</v>
      </c>
      <c r="N134" s="77">
        <v>60.2</v>
      </c>
      <c r="O134" s="77">
        <v>39.79</v>
      </c>
      <c r="P134" s="78">
        <v>0</v>
      </c>
    </row>
    <row r="135" spans="1:16" ht="12.75">
      <c r="A135" s="229">
        <v>2</v>
      </c>
      <c r="B135" s="230">
        <v>10</v>
      </c>
      <c r="C135" s="230">
        <v>6</v>
      </c>
      <c r="D135" s="31">
        <v>2</v>
      </c>
      <c r="E135" s="31">
        <v>0</v>
      </c>
      <c r="F135" s="38"/>
      <c r="G135" s="55" t="s">
        <v>396</v>
      </c>
      <c r="H135" s="52">
        <v>1048613</v>
      </c>
      <c r="I135" s="52">
        <v>788486</v>
      </c>
      <c r="J135" s="52">
        <v>260127</v>
      </c>
      <c r="K135" s="52">
        <v>0</v>
      </c>
      <c r="L135" s="52">
        <v>0</v>
      </c>
      <c r="M135" s="52">
        <v>0</v>
      </c>
      <c r="N135" s="77">
        <v>75.19</v>
      </c>
      <c r="O135" s="77">
        <v>24.8</v>
      </c>
      <c r="P135" s="78">
        <v>0</v>
      </c>
    </row>
    <row r="136" spans="1:16" ht="12.75">
      <c r="A136" s="229">
        <v>2</v>
      </c>
      <c r="B136" s="230">
        <v>6</v>
      </c>
      <c r="C136" s="230">
        <v>8</v>
      </c>
      <c r="D136" s="31">
        <v>2</v>
      </c>
      <c r="E136" s="31">
        <v>0</v>
      </c>
      <c r="F136" s="38"/>
      <c r="G136" s="55" t="s">
        <v>397</v>
      </c>
      <c r="H136" s="52">
        <v>4554610</v>
      </c>
      <c r="I136" s="52">
        <v>3886309</v>
      </c>
      <c r="J136" s="52">
        <v>668301</v>
      </c>
      <c r="K136" s="52">
        <v>0</v>
      </c>
      <c r="L136" s="52">
        <v>0</v>
      </c>
      <c r="M136" s="52">
        <v>0</v>
      </c>
      <c r="N136" s="77">
        <v>85.32</v>
      </c>
      <c r="O136" s="77">
        <v>14.67</v>
      </c>
      <c r="P136" s="78">
        <v>0</v>
      </c>
    </row>
    <row r="137" spans="1:16" ht="12.75">
      <c r="A137" s="229">
        <v>2</v>
      </c>
      <c r="B137" s="230">
        <v>17</v>
      </c>
      <c r="C137" s="230">
        <v>3</v>
      </c>
      <c r="D137" s="31">
        <v>2</v>
      </c>
      <c r="E137" s="31">
        <v>0</v>
      </c>
      <c r="F137" s="38"/>
      <c r="G137" s="55" t="s">
        <v>398</v>
      </c>
      <c r="H137" s="52">
        <v>6154467</v>
      </c>
      <c r="I137" s="52">
        <v>3385046</v>
      </c>
      <c r="J137" s="52">
        <v>2769421</v>
      </c>
      <c r="K137" s="52">
        <v>0</v>
      </c>
      <c r="L137" s="52">
        <v>0</v>
      </c>
      <c r="M137" s="52">
        <v>0</v>
      </c>
      <c r="N137" s="77">
        <v>55</v>
      </c>
      <c r="O137" s="77">
        <v>44.99</v>
      </c>
      <c r="P137" s="78">
        <v>0</v>
      </c>
    </row>
    <row r="138" spans="1:16" ht="12.75">
      <c r="A138" s="229">
        <v>2</v>
      </c>
      <c r="B138" s="230">
        <v>16</v>
      </c>
      <c r="C138" s="230">
        <v>6</v>
      </c>
      <c r="D138" s="31">
        <v>2</v>
      </c>
      <c r="E138" s="31">
        <v>0</v>
      </c>
      <c r="F138" s="38"/>
      <c r="G138" s="55" t="s">
        <v>399</v>
      </c>
      <c r="H138" s="52">
        <v>3749450</v>
      </c>
      <c r="I138" s="52">
        <v>3749450</v>
      </c>
      <c r="J138" s="52">
        <v>0</v>
      </c>
      <c r="K138" s="52">
        <v>0</v>
      </c>
      <c r="L138" s="52">
        <v>29779</v>
      </c>
      <c r="M138" s="52">
        <v>205622</v>
      </c>
      <c r="N138" s="77">
        <v>100</v>
      </c>
      <c r="O138" s="77">
        <v>0</v>
      </c>
      <c r="P138" s="78">
        <v>0</v>
      </c>
    </row>
    <row r="139" spans="1:16" ht="12.75">
      <c r="A139" s="229">
        <v>2</v>
      </c>
      <c r="B139" s="230">
        <v>11</v>
      </c>
      <c r="C139" s="230">
        <v>3</v>
      </c>
      <c r="D139" s="31">
        <v>2</v>
      </c>
      <c r="E139" s="31">
        <v>0</v>
      </c>
      <c r="F139" s="38"/>
      <c r="G139" s="55" t="s">
        <v>400</v>
      </c>
      <c r="H139" s="52">
        <v>5785002</v>
      </c>
      <c r="I139" s="52">
        <v>5783261</v>
      </c>
      <c r="J139" s="52">
        <v>0</v>
      </c>
      <c r="K139" s="52">
        <v>1741</v>
      </c>
      <c r="L139" s="52">
        <v>362492</v>
      </c>
      <c r="M139" s="52">
        <v>2503012</v>
      </c>
      <c r="N139" s="77">
        <v>99.96</v>
      </c>
      <c r="O139" s="77">
        <v>0</v>
      </c>
      <c r="P139" s="78">
        <v>0.03</v>
      </c>
    </row>
    <row r="140" spans="1:16" ht="12.75">
      <c r="A140" s="229">
        <v>2</v>
      </c>
      <c r="B140" s="230">
        <v>9</v>
      </c>
      <c r="C140" s="230">
        <v>8</v>
      </c>
      <c r="D140" s="31">
        <v>2</v>
      </c>
      <c r="E140" s="31">
        <v>0</v>
      </c>
      <c r="F140" s="38"/>
      <c r="G140" s="55" t="s">
        <v>401</v>
      </c>
      <c r="H140" s="52">
        <v>3149345</v>
      </c>
      <c r="I140" s="52">
        <v>2123182</v>
      </c>
      <c r="J140" s="52">
        <v>1026163</v>
      </c>
      <c r="K140" s="52">
        <v>0</v>
      </c>
      <c r="L140" s="52">
        <v>0</v>
      </c>
      <c r="M140" s="52">
        <v>0</v>
      </c>
      <c r="N140" s="77">
        <v>67.41</v>
      </c>
      <c r="O140" s="77">
        <v>32.58</v>
      </c>
      <c r="P140" s="78">
        <v>0</v>
      </c>
    </row>
    <row r="141" spans="1:16" ht="12.75">
      <c r="A141" s="229">
        <v>2</v>
      </c>
      <c r="B141" s="230">
        <v>10</v>
      </c>
      <c r="C141" s="230">
        <v>7</v>
      </c>
      <c r="D141" s="31">
        <v>2</v>
      </c>
      <c r="E141" s="31">
        <v>0</v>
      </c>
      <c r="F141" s="38"/>
      <c r="G141" s="55" t="s">
        <v>402</v>
      </c>
      <c r="H141" s="52">
        <v>4141891</v>
      </c>
      <c r="I141" s="52">
        <v>2832917</v>
      </c>
      <c r="J141" s="52">
        <v>1308974</v>
      </c>
      <c r="K141" s="52">
        <v>0</v>
      </c>
      <c r="L141" s="52">
        <v>0</v>
      </c>
      <c r="M141" s="52">
        <v>0</v>
      </c>
      <c r="N141" s="77">
        <v>68.39</v>
      </c>
      <c r="O141" s="77">
        <v>31.6</v>
      </c>
      <c r="P141" s="78">
        <v>0</v>
      </c>
    </row>
    <row r="142" spans="1:16" ht="12.75">
      <c r="A142" s="229">
        <v>2</v>
      </c>
      <c r="B142" s="230">
        <v>6</v>
      </c>
      <c r="C142" s="230">
        <v>9</v>
      </c>
      <c r="D142" s="31">
        <v>2</v>
      </c>
      <c r="E142" s="31">
        <v>0</v>
      </c>
      <c r="F142" s="38"/>
      <c r="G142" s="55" t="s">
        <v>403</v>
      </c>
      <c r="H142" s="52">
        <v>6015099</v>
      </c>
      <c r="I142" s="52">
        <v>3523122</v>
      </c>
      <c r="J142" s="52">
        <v>2425308</v>
      </c>
      <c r="K142" s="52">
        <v>66669</v>
      </c>
      <c r="L142" s="52">
        <v>0</v>
      </c>
      <c r="M142" s="52">
        <v>0</v>
      </c>
      <c r="N142" s="77">
        <v>58.57</v>
      </c>
      <c r="O142" s="77">
        <v>40.32</v>
      </c>
      <c r="P142" s="78">
        <v>1.1</v>
      </c>
    </row>
    <row r="143" spans="1:16" ht="12.75">
      <c r="A143" s="229">
        <v>2</v>
      </c>
      <c r="B143" s="230">
        <v>21</v>
      </c>
      <c r="C143" s="230">
        <v>7</v>
      </c>
      <c r="D143" s="31">
        <v>2</v>
      </c>
      <c r="E143" s="31">
        <v>0</v>
      </c>
      <c r="F143" s="38"/>
      <c r="G143" s="55" t="s">
        <v>404</v>
      </c>
      <c r="H143" s="52">
        <v>4187007</v>
      </c>
      <c r="I143" s="52">
        <v>2551208</v>
      </c>
      <c r="J143" s="52">
        <v>1635799</v>
      </c>
      <c r="K143" s="52">
        <v>0</v>
      </c>
      <c r="L143" s="52">
        <v>0</v>
      </c>
      <c r="M143" s="52">
        <v>0</v>
      </c>
      <c r="N143" s="77">
        <v>60.93</v>
      </c>
      <c r="O143" s="77">
        <v>39.06</v>
      </c>
      <c r="P143" s="78">
        <v>0</v>
      </c>
    </row>
    <row r="144" spans="1:16" ht="12.75">
      <c r="A144" s="229">
        <v>2</v>
      </c>
      <c r="B144" s="230">
        <v>24</v>
      </c>
      <c r="C144" s="230">
        <v>4</v>
      </c>
      <c r="D144" s="31">
        <v>2</v>
      </c>
      <c r="E144" s="31">
        <v>0</v>
      </c>
      <c r="F144" s="38"/>
      <c r="G144" s="55" t="s">
        <v>405</v>
      </c>
      <c r="H144" s="52">
        <v>5846915</v>
      </c>
      <c r="I144" s="52">
        <v>3303156</v>
      </c>
      <c r="J144" s="52">
        <v>2543759</v>
      </c>
      <c r="K144" s="52">
        <v>0</v>
      </c>
      <c r="L144" s="52">
        <v>0</v>
      </c>
      <c r="M144" s="52">
        <v>0</v>
      </c>
      <c r="N144" s="77">
        <v>56.49</v>
      </c>
      <c r="O144" s="77">
        <v>43.5</v>
      </c>
      <c r="P144" s="78">
        <v>0</v>
      </c>
    </row>
    <row r="145" spans="1:16" ht="12.75">
      <c r="A145" s="229">
        <v>2</v>
      </c>
      <c r="B145" s="230">
        <v>25</v>
      </c>
      <c r="C145" s="230">
        <v>5</v>
      </c>
      <c r="D145" s="31">
        <v>2</v>
      </c>
      <c r="E145" s="31">
        <v>0</v>
      </c>
      <c r="F145" s="38"/>
      <c r="G145" s="55" t="s">
        <v>406</v>
      </c>
      <c r="H145" s="52">
        <v>4818814</v>
      </c>
      <c r="I145" s="52">
        <v>4188919</v>
      </c>
      <c r="J145" s="52">
        <v>629895</v>
      </c>
      <c r="K145" s="52">
        <v>0</v>
      </c>
      <c r="L145" s="52">
        <v>0</v>
      </c>
      <c r="M145" s="52">
        <v>0</v>
      </c>
      <c r="N145" s="77">
        <v>86.92</v>
      </c>
      <c r="O145" s="77">
        <v>13.07</v>
      </c>
      <c r="P145" s="78">
        <v>0</v>
      </c>
    </row>
    <row r="146" spans="1:16" ht="12.75">
      <c r="A146" s="229">
        <v>2</v>
      </c>
      <c r="B146" s="230">
        <v>19</v>
      </c>
      <c r="C146" s="230">
        <v>7</v>
      </c>
      <c r="D146" s="31">
        <v>2</v>
      </c>
      <c r="E146" s="31">
        <v>0</v>
      </c>
      <c r="F146" s="38"/>
      <c r="G146" s="55" t="s">
        <v>345</v>
      </c>
      <c r="H146" s="52">
        <v>15309697</v>
      </c>
      <c r="I146" s="52">
        <v>13100240</v>
      </c>
      <c r="J146" s="52">
        <v>2209457</v>
      </c>
      <c r="K146" s="52">
        <v>0</v>
      </c>
      <c r="L146" s="52">
        <v>0</v>
      </c>
      <c r="M146" s="52">
        <v>0</v>
      </c>
      <c r="N146" s="77">
        <v>85.56</v>
      </c>
      <c r="O146" s="77">
        <v>14.43</v>
      </c>
      <c r="P146" s="78">
        <v>0</v>
      </c>
    </row>
    <row r="147" spans="1:16" ht="12.75">
      <c r="A147" s="229">
        <v>2</v>
      </c>
      <c r="B147" s="230">
        <v>18</v>
      </c>
      <c r="C147" s="230">
        <v>5</v>
      </c>
      <c r="D147" s="31">
        <v>2</v>
      </c>
      <c r="E147" s="31">
        <v>0</v>
      </c>
      <c r="F147" s="38"/>
      <c r="G147" s="55" t="s">
        <v>407</v>
      </c>
      <c r="H147" s="52">
        <v>5493309</v>
      </c>
      <c r="I147" s="52">
        <v>3620352</v>
      </c>
      <c r="J147" s="52">
        <v>1842019</v>
      </c>
      <c r="K147" s="52">
        <v>30938</v>
      </c>
      <c r="L147" s="52">
        <v>0</v>
      </c>
      <c r="M147" s="52">
        <v>0</v>
      </c>
      <c r="N147" s="77">
        <v>65.9</v>
      </c>
      <c r="O147" s="77">
        <v>33.53</v>
      </c>
      <c r="P147" s="78">
        <v>0.56</v>
      </c>
    </row>
    <row r="148" spans="1:16" ht="12.75">
      <c r="A148" s="229">
        <v>2</v>
      </c>
      <c r="B148" s="230">
        <v>21</v>
      </c>
      <c r="C148" s="230">
        <v>8</v>
      </c>
      <c r="D148" s="31">
        <v>2</v>
      </c>
      <c r="E148" s="31">
        <v>0</v>
      </c>
      <c r="F148" s="38"/>
      <c r="G148" s="55" t="s">
        <v>408</v>
      </c>
      <c r="H148" s="52">
        <v>4987816</v>
      </c>
      <c r="I148" s="52">
        <v>2864495</v>
      </c>
      <c r="J148" s="52">
        <v>1962147</v>
      </c>
      <c r="K148" s="52">
        <v>161174</v>
      </c>
      <c r="L148" s="52">
        <v>0</v>
      </c>
      <c r="M148" s="52">
        <v>0</v>
      </c>
      <c r="N148" s="77">
        <v>57.42</v>
      </c>
      <c r="O148" s="77">
        <v>39.33</v>
      </c>
      <c r="P148" s="78">
        <v>3.23</v>
      </c>
    </row>
    <row r="149" spans="1:16" ht="12.75">
      <c r="A149" s="229">
        <v>2</v>
      </c>
      <c r="B149" s="230">
        <v>1</v>
      </c>
      <c r="C149" s="230">
        <v>6</v>
      </c>
      <c r="D149" s="31">
        <v>2</v>
      </c>
      <c r="E149" s="31">
        <v>0</v>
      </c>
      <c r="F149" s="38"/>
      <c r="G149" s="55" t="s">
        <v>409</v>
      </c>
      <c r="H149" s="52">
        <v>6770944</v>
      </c>
      <c r="I149" s="52">
        <v>6071587</v>
      </c>
      <c r="J149" s="52">
        <v>699357</v>
      </c>
      <c r="K149" s="52">
        <v>0</v>
      </c>
      <c r="L149" s="52">
        <v>0</v>
      </c>
      <c r="M149" s="52">
        <v>0</v>
      </c>
      <c r="N149" s="77">
        <v>89.67</v>
      </c>
      <c r="O149" s="77">
        <v>10.32</v>
      </c>
      <c r="P149" s="78">
        <v>0</v>
      </c>
    </row>
    <row r="150" spans="1:16" ht="12.75">
      <c r="A150" s="229">
        <v>2</v>
      </c>
      <c r="B150" s="230">
        <v>5</v>
      </c>
      <c r="C150" s="230">
        <v>6</v>
      </c>
      <c r="D150" s="31">
        <v>2</v>
      </c>
      <c r="E150" s="31">
        <v>0</v>
      </c>
      <c r="F150" s="38"/>
      <c r="G150" s="55" t="s">
        <v>410</v>
      </c>
      <c r="H150" s="52">
        <v>4314003</v>
      </c>
      <c r="I150" s="52">
        <v>2922456</v>
      </c>
      <c r="J150" s="52">
        <v>1391547</v>
      </c>
      <c r="K150" s="52">
        <v>0</v>
      </c>
      <c r="L150" s="52">
        <v>0</v>
      </c>
      <c r="M150" s="52">
        <v>0</v>
      </c>
      <c r="N150" s="77">
        <v>67.74</v>
      </c>
      <c r="O150" s="77">
        <v>32.25</v>
      </c>
      <c r="P150" s="78">
        <v>0</v>
      </c>
    </row>
    <row r="151" spans="1:16" ht="12.75">
      <c r="A151" s="229">
        <v>2</v>
      </c>
      <c r="B151" s="230">
        <v>22</v>
      </c>
      <c r="C151" s="230">
        <v>2</v>
      </c>
      <c r="D151" s="31">
        <v>2</v>
      </c>
      <c r="E151" s="31">
        <v>0</v>
      </c>
      <c r="F151" s="38"/>
      <c r="G151" s="55" t="s">
        <v>411</v>
      </c>
      <c r="H151" s="52">
        <v>9927337</v>
      </c>
      <c r="I151" s="52">
        <v>5682373</v>
      </c>
      <c r="J151" s="52">
        <v>4244964</v>
      </c>
      <c r="K151" s="52">
        <v>0</v>
      </c>
      <c r="L151" s="52">
        <v>0</v>
      </c>
      <c r="M151" s="52">
        <v>0</v>
      </c>
      <c r="N151" s="77">
        <v>57.23</v>
      </c>
      <c r="O151" s="77">
        <v>42.76</v>
      </c>
      <c r="P151" s="78">
        <v>0</v>
      </c>
    </row>
    <row r="152" spans="1:16" ht="12.75">
      <c r="A152" s="229">
        <v>2</v>
      </c>
      <c r="B152" s="230">
        <v>20</v>
      </c>
      <c r="C152" s="230">
        <v>4</v>
      </c>
      <c r="D152" s="31">
        <v>2</v>
      </c>
      <c r="E152" s="31">
        <v>0</v>
      </c>
      <c r="F152" s="38"/>
      <c r="G152" s="55" t="s">
        <v>412</v>
      </c>
      <c r="H152" s="52">
        <v>6534893</v>
      </c>
      <c r="I152" s="52">
        <v>6003285</v>
      </c>
      <c r="J152" s="52">
        <v>531608</v>
      </c>
      <c r="K152" s="52">
        <v>0</v>
      </c>
      <c r="L152" s="52">
        <v>0</v>
      </c>
      <c r="M152" s="52">
        <v>0</v>
      </c>
      <c r="N152" s="77">
        <v>91.86</v>
      </c>
      <c r="O152" s="77">
        <v>8.13</v>
      </c>
      <c r="P152" s="78">
        <v>0</v>
      </c>
    </row>
    <row r="153" spans="1:16" ht="12.75">
      <c r="A153" s="229">
        <v>2</v>
      </c>
      <c r="B153" s="230">
        <v>26</v>
      </c>
      <c r="C153" s="230">
        <v>5</v>
      </c>
      <c r="D153" s="31">
        <v>2</v>
      </c>
      <c r="E153" s="31">
        <v>0</v>
      </c>
      <c r="F153" s="38"/>
      <c r="G153" s="55" t="s">
        <v>413</v>
      </c>
      <c r="H153" s="52">
        <v>5257232</v>
      </c>
      <c r="I153" s="52">
        <v>3302903</v>
      </c>
      <c r="J153" s="52">
        <v>1954329</v>
      </c>
      <c r="K153" s="52">
        <v>0</v>
      </c>
      <c r="L153" s="52">
        <v>0</v>
      </c>
      <c r="M153" s="52">
        <v>0</v>
      </c>
      <c r="N153" s="77">
        <v>62.82</v>
      </c>
      <c r="O153" s="77">
        <v>37.17</v>
      </c>
      <c r="P153" s="78">
        <v>0</v>
      </c>
    </row>
    <row r="154" spans="1:16" ht="12.75">
      <c r="A154" s="229">
        <v>2</v>
      </c>
      <c r="B154" s="230">
        <v>20</v>
      </c>
      <c r="C154" s="230">
        <v>5</v>
      </c>
      <c r="D154" s="31">
        <v>2</v>
      </c>
      <c r="E154" s="31">
        <v>0</v>
      </c>
      <c r="F154" s="38"/>
      <c r="G154" s="55" t="s">
        <v>414</v>
      </c>
      <c r="H154" s="52">
        <v>6091727</v>
      </c>
      <c r="I154" s="52">
        <v>4021099</v>
      </c>
      <c r="J154" s="52">
        <v>2070628</v>
      </c>
      <c r="K154" s="52">
        <v>0</v>
      </c>
      <c r="L154" s="52">
        <v>0</v>
      </c>
      <c r="M154" s="52">
        <v>0</v>
      </c>
      <c r="N154" s="77">
        <v>66</v>
      </c>
      <c r="O154" s="77">
        <v>33.99</v>
      </c>
      <c r="P154" s="78">
        <v>0</v>
      </c>
    </row>
    <row r="155" spans="1:16" ht="12.75">
      <c r="A155" s="229">
        <v>2</v>
      </c>
      <c r="B155" s="230">
        <v>25</v>
      </c>
      <c r="C155" s="230">
        <v>7</v>
      </c>
      <c r="D155" s="31">
        <v>2</v>
      </c>
      <c r="E155" s="31">
        <v>0</v>
      </c>
      <c r="F155" s="38"/>
      <c r="G155" s="55" t="s">
        <v>350</v>
      </c>
      <c r="H155" s="52">
        <v>5362667</v>
      </c>
      <c r="I155" s="52">
        <v>4446243</v>
      </c>
      <c r="J155" s="52">
        <v>916424</v>
      </c>
      <c r="K155" s="52">
        <v>0</v>
      </c>
      <c r="L155" s="52">
        <v>0</v>
      </c>
      <c r="M155" s="52">
        <v>0</v>
      </c>
      <c r="N155" s="77">
        <v>82.91</v>
      </c>
      <c r="O155" s="77">
        <v>17.08</v>
      </c>
      <c r="P155" s="78">
        <v>0</v>
      </c>
    </row>
    <row r="156" spans="1:16" ht="12.75">
      <c r="A156" s="229">
        <v>2</v>
      </c>
      <c r="B156" s="230">
        <v>26</v>
      </c>
      <c r="C156" s="230">
        <v>6</v>
      </c>
      <c r="D156" s="31">
        <v>2</v>
      </c>
      <c r="E156" s="31">
        <v>0</v>
      </c>
      <c r="F156" s="38"/>
      <c r="G156" s="55" t="s">
        <v>351</v>
      </c>
      <c r="H156" s="52">
        <v>6033774</v>
      </c>
      <c r="I156" s="52">
        <v>5032608</v>
      </c>
      <c r="J156" s="52">
        <v>929816</v>
      </c>
      <c r="K156" s="52">
        <v>71350</v>
      </c>
      <c r="L156" s="52">
        <v>0</v>
      </c>
      <c r="M156" s="52">
        <v>0</v>
      </c>
      <c r="N156" s="77">
        <v>83.4</v>
      </c>
      <c r="O156" s="77">
        <v>15.41</v>
      </c>
      <c r="P156" s="78">
        <v>1.18</v>
      </c>
    </row>
    <row r="157" spans="1:16" ht="12.75">
      <c r="A157" s="229">
        <v>2</v>
      </c>
      <c r="B157" s="230">
        <v>23</v>
      </c>
      <c r="C157" s="230">
        <v>9</v>
      </c>
      <c r="D157" s="31">
        <v>2</v>
      </c>
      <c r="E157" s="31">
        <v>0</v>
      </c>
      <c r="F157" s="38"/>
      <c r="G157" s="55" t="s">
        <v>415</v>
      </c>
      <c r="H157" s="52">
        <v>6276776</v>
      </c>
      <c r="I157" s="52">
        <v>5242677</v>
      </c>
      <c r="J157" s="52">
        <v>1034099</v>
      </c>
      <c r="K157" s="52">
        <v>0</v>
      </c>
      <c r="L157" s="52">
        <v>0</v>
      </c>
      <c r="M157" s="52">
        <v>0</v>
      </c>
      <c r="N157" s="77">
        <v>83.52</v>
      </c>
      <c r="O157" s="77">
        <v>16.47</v>
      </c>
      <c r="P157" s="78">
        <v>0</v>
      </c>
    </row>
    <row r="158" spans="1:16" ht="12.75">
      <c r="A158" s="229">
        <v>2</v>
      </c>
      <c r="B158" s="230">
        <v>3</v>
      </c>
      <c r="C158" s="230">
        <v>6</v>
      </c>
      <c r="D158" s="31">
        <v>2</v>
      </c>
      <c r="E158" s="31">
        <v>0</v>
      </c>
      <c r="F158" s="38"/>
      <c r="G158" s="55" t="s">
        <v>416</v>
      </c>
      <c r="H158" s="52">
        <v>3951132</v>
      </c>
      <c r="I158" s="52">
        <v>2683594</v>
      </c>
      <c r="J158" s="52">
        <v>1267538</v>
      </c>
      <c r="K158" s="52">
        <v>0</v>
      </c>
      <c r="L158" s="52">
        <v>0</v>
      </c>
      <c r="M158" s="52">
        <v>0</v>
      </c>
      <c r="N158" s="77">
        <v>67.91</v>
      </c>
      <c r="O158" s="77">
        <v>32.08</v>
      </c>
      <c r="P158" s="78">
        <v>0</v>
      </c>
    </row>
    <row r="159" spans="1:16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03">
        <v>565693708</v>
      </c>
      <c r="I159" s="103">
        <v>417881335</v>
      </c>
      <c r="J159" s="103">
        <v>137145204</v>
      </c>
      <c r="K159" s="103">
        <v>9020891</v>
      </c>
      <c r="L159" s="103">
        <v>7263946</v>
      </c>
      <c r="M159" s="103">
        <v>41857357</v>
      </c>
      <c r="N159" s="128">
        <v>73.87059977693795</v>
      </c>
      <c r="O159" s="128">
        <v>24.2437209501365</v>
      </c>
      <c r="P159" s="129">
        <v>1.5946599497974265</v>
      </c>
    </row>
    <row r="160" spans="1:16" ht="12.75">
      <c r="A160" s="229">
        <v>2</v>
      </c>
      <c r="B160" s="230">
        <v>24</v>
      </c>
      <c r="C160" s="230">
        <v>1</v>
      </c>
      <c r="D160" s="31">
        <v>3</v>
      </c>
      <c r="E160" s="31">
        <v>0</v>
      </c>
      <c r="F160" s="38"/>
      <c r="G160" s="55" t="s">
        <v>418</v>
      </c>
      <c r="H160" s="52">
        <v>4526446</v>
      </c>
      <c r="I160" s="52">
        <v>2999492</v>
      </c>
      <c r="J160" s="52">
        <v>1458914</v>
      </c>
      <c r="K160" s="52">
        <v>68040</v>
      </c>
      <c r="L160" s="52">
        <v>0</v>
      </c>
      <c r="M160" s="52">
        <v>0</v>
      </c>
      <c r="N160" s="77">
        <v>66.26</v>
      </c>
      <c r="O160" s="77">
        <v>32.23</v>
      </c>
      <c r="P160" s="78">
        <v>1.5</v>
      </c>
    </row>
    <row r="161" spans="1:16" ht="12.75">
      <c r="A161" s="229">
        <v>2</v>
      </c>
      <c r="B161" s="230">
        <v>14</v>
      </c>
      <c r="C161" s="230">
        <v>2</v>
      </c>
      <c r="D161" s="31">
        <v>3</v>
      </c>
      <c r="E161" s="31">
        <v>0</v>
      </c>
      <c r="F161" s="38"/>
      <c r="G161" s="55" t="s">
        <v>419</v>
      </c>
      <c r="H161" s="52">
        <v>11202251</v>
      </c>
      <c r="I161" s="52">
        <v>8081639</v>
      </c>
      <c r="J161" s="52">
        <v>2951408</v>
      </c>
      <c r="K161" s="52">
        <v>169204</v>
      </c>
      <c r="L161" s="52">
        <v>97191</v>
      </c>
      <c r="M161" s="52">
        <v>0</v>
      </c>
      <c r="N161" s="77">
        <v>72.14</v>
      </c>
      <c r="O161" s="77">
        <v>26.34</v>
      </c>
      <c r="P161" s="78">
        <v>1.51</v>
      </c>
    </row>
    <row r="162" spans="1:16" ht="12.75">
      <c r="A162" s="229">
        <v>2</v>
      </c>
      <c r="B162" s="230">
        <v>25</v>
      </c>
      <c r="C162" s="230">
        <v>3</v>
      </c>
      <c r="D162" s="31">
        <v>3</v>
      </c>
      <c r="E162" s="31">
        <v>0</v>
      </c>
      <c r="F162" s="38"/>
      <c r="G162" s="55" t="s">
        <v>420</v>
      </c>
      <c r="H162" s="52">
        <v>15522718</v>
      </c>
      <c r="I162" s="52">
        <v>15317357</v>
      </c>
      <c r="J162" s="52">
        <v>0</v>
      </c>
      <c r="K162" s="52">
        <v>205361</v>
      </c>
      <c r="L162" s="52">
        <v>1655420</v>
      </c>
      <c r="M162" s="52">
        <v>11430691</v>
      </c>
      <c r="N162" s="77">
        <v>98.67</v>
      </c>
      <c r="O162" s="77">
        <v>0</v>
      </c>
      <c r="P162" s="78">
        <v>1.32</v>
      </c>
    </row>
    <row r="163" spans="1:16" ht="12.75">
      <c r="A163" s="229">
        <v>2</v>
      </c>
      <c r="B163" s="230">
        <v>5</v>
      </c>
      <c r="C163" s="230">
        <v>2</v>
      </c>
      <c r="D163" s="31">
        <v>3</v>
      </c>
      <c r="E163" s="31">
        <v>0</v>
      </c>
      <c r="F163" s="38"/>
      <c r="G163" s="55" t="s">
        <v>421</v>
      </c>
      <c r="H163" s="52">
        <v>10708327</v>
      </c>
      <c r="I163" s="52">
        <v>5049747</v>
      </c>
      <c r="J163" s="52">
        <v>5445510</v>
      </c>
      <c r="K163" s="52">
        <v>213070</v>
      </c>
      <c r="L163" s="52">
        <v>0</v>
      </c>
      <c r="M163" s="52">
        <v>0</v>
      </c>
      <c r="N163" s="77">
        <v>47.15</v>
      </c>
      <c r="O163" s="77">
        <v>50.85</v>
      </c>
      <c r="P163" s="78">
        <v>1.98</v>
      </c>
    </row>
    <row r="164" spans="1:16" ht="12.75">
      <c r="A164" s="229">
        <v>2</v>
      </c>
      <c r="B164" s="230">
        <v>22</v>
      </c>
      <c r="C164" s="230">
        <v>1</v>
      </c>
      <c r="D164" s="31">
        <v>3</v>
      </c>
      <c r="E164" s="31">
        <v>0</v>
      </c>
      <c r="F164" s="38"/>
      <c r="G164" s="55" t="s">
        <v>422</v>
      </c>
      <c r="H164" s="52">
        <v>6712222</v>
      </c>
      <c r="I164" s="52">
        <v>6553889</v>
      </c>
      <c r="J164" s="52">
        <v>0</v>
      </c>
      <c r="K164" s="52">
        <v>158333</v>
      </c>
      <c r="L164" s="52">
        <v>0</v>
      </c>
      <c r="M164" s="52">
        <v>0</v>
      </c>
      <c r="N164" s="77">
        <v>97.64</v>
      </c>
      <c r="O164" s="77">
        <v>0</v>
      </c>
      <c r="P164" s="78">
        <v>2.35</v>
      </c>
    </row>
    <row r="165" spans="1:16" ht="12.75">
      <c r="A165" s="229">
        <v>2</v>
      </c>
      <c r="B165" s="230">
        <v>8</v>
      </c>
      <c r="C165" s="230">
        <v>6</v>
      </c>
      <c r="D165" s="31">
        <v>3</v>
      </c>
      <c r="E165" s="31">
        <v>0</v>
      </c>
      <c r="F165" s="38"/>
      <c r="G165" s="55" t="s">
        <v>423</v>
      </c>
      <c r="H165" s="52">
        <v>16280493</v>
      </c>
      <c r="I165" s="52">
        <v>8086241</v>
      </c>
      <c r="J165" s="52">
        <v>7641999</v>
      </c>
      <c r="K165" s="52">
        <v>552253</v>
      </c>
      <c r="L165" s="52">
        <v>0</v>
      </c>
      <c r="M165" s="52">
        <v>0</v>
      </c>
      <c r="N165" s="77">
        <v>49.66</v>
      </c>
      <c r="O165" s="77">
        <v>46.93</v>
      </c>
      <c r="P165" s="78">
        <v>3.39</v>
      </c>
    </row>
    <row r="166" spans="1:16" ht="12.75">
      <c r="A166" s="229">
        <v>2</v>
      </c>
      <c r="B166" s="230">
        <v>16</v>
      </c>
      <c r="C166" s="230">
        <v>1</v>
      </c>
      <c r="D166" s="31">
        <v>3</v>
      </c>
      <c r="E166" s="31">
        <v>0</v>
      </c>
      <c r="F166" s="38"/>
      <c r="G166" s="55" t="s">
        <v>424</v>
      </c>
      <c r="H166" s="52">
        <v>8741980</v>
      </c>
      <c r="I166" s="52">
        <v>6728576</v>
      </c>
      <c r="J166" s="52">
        <v>1719366</v>
      </c>
      <c r="K166" s="52">
        <v>294038</v>
      </c>
      <c r="L166" s="52">
        <v>0</v>
      </c>
      <c r="M166" s="52">
        <v>0</v>
      </c>
      <c r="N166" s="77">
        <v>76.96</v>
      </c>
      <c r="O166" s="77">
        <v>19.66</v>
      </c>
      <c r="P166" s="78">
        <v>3.36</v>
      </c>
    </row>
    <row r="167" spans="1:16" ht="12.75">
      <c r="A167" s="229">
        <v>2</v>
      </c>
      <c r="B167" s="230">
        <v>21</v>
      </c>
      <c r="C167" s="230">
        <v>5</v>
      </c>
      <c r="D167" s="31">
        <v>3</v>
      </c>
      <c r="E167" s="31">
        <v>0</v>
      </c>
      <c r="F167" s="38"/>
      <c r="G167" s="55" t="s">
        <v>425</v>
      </c>
      <c r="H167" s="52">
        <v>8633531</v>
      </c>
      <c r="I167" s="52">
        <v>4670788</v>
      </c>
      <c r="J167" s="52">
        <v>3729936</v>
      </c>
      <c r="K167" s="52">
        <v>232807</v>
      </c>
      <c r="L167" s="52">
        <v>194211</v>
      </c>
      <c r="M167" s="52">
        <v>0</v>
      </c>
      <c r="N167" s="77">
        <v>54.1</v>
      </c>
      <c r="O167" s="77">
        <v>43.2</v>
      </c>
      <c r="P167" s="78">
        <v>2.69</v>
      </c>
    </row>
    <row r="168" spans="1:16" ht="12.75">
      <c r="A168" s="229">
        <v>2</v>
      </c>
      <c r="B168" s="230">
        <v>4</v>
      </c>
      <c r="C168" s="230">
        <v>1</v>
      </c>
      <c r="D168" s="31">
        <v>3</v>
      </c>
      <c r="E168" s="31">
        <v>0</v>
      </c>
      <c r="F168" s="38"/>
      <c r="G168" s="55" t="s">
        <v>426</v>
      </c>
      <c r="H168" s="52">
        <v>18895361</v>
      </c>
      <c r="I168" s="52">
        <v>12863876</v>
      </c>
      <c r="J168" s="52">
        <v>5757659</v>
      </c>
      <c r="K168" s="52">
        <v>273826</v>
      </c>
      <c r="L168" s="52">
        <v>0</v>
      </c>
      <c r="M168" s="52">
        <v>0</v>
      </c>
      <c r="N168" s="77">
        <v>68.07</v>
      </c>
      <c r="O168" s="77">
        <v>30.47</v>
      </c>
      <c r="P168" s="78">
        <v>1.44</v>
      </c>
    </row>
    <row r="169" spans="1:16" ht="12.75">
      <c r="A169" s="229">
        <v>2</v>
      </c>
      <c r="B169" s="230">
        <v>12</v>
      </c>
      <c r="C169" s="230">
        <v>1</v>
      </c>
      <c r="D169" s="31">
        <v>3</v>
      </c>
      <c r="E169" s="31">
        <v>0</v>
      </c>
      <c r="F169" s="38"/>
      <c r="G169" s="55" t="s">
        <v>427</v>
      </c>
      <c r="H169" s="52">
        <v>7870581</v>
      </c>
      <c r="I169" s="52">
        <v>4613158</v>
      </c>
      <c r="J169" s="52">
        <v>3183530</v>
      </c>
      <c r="K169" s="52">
        <v>73893</v>
      </c>
      <c r="L169" s="52">
        <v>122406</v>
      </c>
      <c r="M169" s="52">
        <v>0</v>
      </c>
      <c r="N169" s="77">
        <v>58.61</v>
      </c>
      <c r="O169" s="77">
        <v>40.44</v>
      </c>
      <c r="P169" s="78">
        <v>0.93</v>
      </c>
    </row>
    <row r="170" spans="1:16" ht="12.75">
      <c r="A170" s="229">
        <v>2</v>
      </c>
      <c r="B170" s="230">
        <v>19</v>
      </c>
      <c r="C170" s="230">
        <v>4</v>
      </c>
      <c r="D170" s="31">
        <v>3</v>
      </c>
      <c r="E170" s="31">
        <v>0</v>
      </c>
      <c r="F170" s="38"/>
      <c r="G170" s="55" t="s">
        <v>428</v>
      </c>
      <c r="H170" s="52">
        <v>7708579</v>
      </c>
      <c r="I170" s="52">
        <v>5105879</v>
      </c>
      <c r="J170" s="52">
        <v>2569638</v>
      </c>
      <c r="K170" s="52">
        <v>33062</v>
      </c>
      <c r="L170" s="52">
        <v>128321</v>
      </c>
      <c r="M170" s="52">
        <v>0</v>
      </c>
      <c r="N170" s="77">
        <v>66.23</v>
      </c>
      <c r="O170" s="77">
        <v>33.33</v>
      </c>
      <c r="P170" s="78">
        <v>0.42</v>
      </c>
    </row>
    <row r="171" spans="1:16" ht="12.75">
      <c r="A171" s="229">
        <v>2</v>
      </c>
      <c r="B171" s="230">
        <v>15</v>
      </c>
      <c r="C171" s="230">
        <v>3</v>
      </c>
      <c r="D171" s="31">
        <v>3</v>
      </c>
      <c r="E171" s="31">
        <v>0</v>
      </c>
      <c r="F171" s="38"/>
      <c r="G171" s="55" t="s">
        <v>429</v>
      </c>
      <c r="H171" s="52">
        <v>12292516</v>
      </c>
      <c r="I171" s="52">
        <v>12020480</v>
      </c>
      <c r="J171" s="52">
        <v>0</v>
      </c>
      <c r="K171" s="52">
        <v>272036</v>
      </c>
      <c r="L171" s="52">
        <v>0</v>
      </c>
      <c r="M171" s="52">
        <v>0</v>
      </c>
      <c r="N171" s="77">
        <v>97.78</v>
      </c>
      <c r="O171" s="77">
        <v>0</v>
      </c>
      <c r="P171" s="78">
        <v>2.21</v>
      </c>
    </row>
    <row r="172" spans="1:16" ht="12.75">
      <c r="A172" s="229">
        <v>2</v>
      </c>
      <c r="B172" s="230">
        <v>23</v>
      </c>
      <c r="C172" s="230">
        <v>4</v>
      </c>
      <c r="D172" s="31">
        <v>3</v>
      </c>
      <c r="E172" s="31">
        <v>0</v>
      </c>
      <c r="F172" s="38"/>
      <c r="G172" s="55" t="s">
        <v>430</v>
      </c>
      <c r="H172" s="52">
        <v>12247598</v>
      </c>
      <c r="I172" s="52">
        <v>12187051</v>
      </c>
      <c r="J172" s="52">
        <v>60547</v>
      </c>
      <c r="K172" s="52">
        <v>0</v>
      </c>
      <c r="L172" s="52">
        <v>0</v>
      </c>
      <c r="M172" s="52">
        <v>0</v>
      </c>
      <c r="N172" s="77">
        <v>99.5</v>
      </c>
      <c r="O172" s="77">
        <v>0.49</v>
      </c>
      <c r="P172" s="78">
        <v>0</v>
      </c>
    </row>
    <row r="173" spans="1:16" ht="12.75">
      <c r="A173" s="229">
        <v>2</v>
      </c>
      <c r="B173" s="230">
        <v>8</v>
      </c>
      <c r="C173" s="230">
        <v>8</v>
      </c>
      <c r="D173" s="31">
        <v>3</v>
      </c>
      <c r="E173" s="31">
        <v>0</v>
      </c>
      <c r="F173" s="38"/>
      <c r="G173" s="55" t="s">
        <v>431</v>
      </c>
      <c r="H173" s="52">
        <v>5262979</v>
      </c>
      <c r="I173" s="52">
        <v>4273186</v>
      </c>
      <c r="J173" s="52">
        <v>776348</v>
      </c>
      <c r="K173" s="52">
        <v>213445</v>
      </c>
      <c r="L173" s="52">
        <v>143101</v>
      </c>
      <c r="M173" s="52">
        <v>0</v>
      </c>
      <c r="N173" s="77">
        <v>81.19</v>
      </c>
      <c r="O173" s="77">
        <v>14.75</v>
      </c>
      <c r="P173" s="78">
        <v>4.05</v>
      </c>
    </row>
    <row r="174" spans="1:16" ht="12.75">
      <c r="A174" s="229">
        <v>2</v>
      </c>
      <c r="B174" s="230">
        <v>10</v>
      </c>
      <c r="C174" s="230">
        <v>3</v>
      </c>
      <c r="D174" s="31">
        <v>3</v>
      </c>
      <c r="E174" s="31">
        <v>0</v>
      </c>
      <c r="F174" s="38"/>
      <c r="G174" s="55" t="s">
        <v>432</v>
      </c>
      <c r="H174" s="52">
        <v>10708187</v>
      </c>
      <c r="I174" s="52">
        <v>6971391</v>
      </c>
      <c r="J174" s="52">
        <v>3271932</v>
      </c>
      <c r="K174" s="52">
        <v>464864</v>
      </c>
      <c r="L174" s="52">
        <v>0</v>
      </c>
      <c r="M174" s="52">
        <v>0</v>
      </c>
      <c r="N174" s="77">
        <v>65.1</v>
      </c>
      <c r="O174" s="77">
        <v>30.55</v>
      </c>
      <c r="P174" s="78">
        <v>4.34</v>
      </c>
    </row>
    <row r="175" spans="1:16" ht="12.75">
      <c r="A175" s="229">
        <v>2</v>
      </c>
      <c r="B175" s="230">
        <v>7</v>
      </c>
      <c r="C175" s="230">
        <v>3</v>
      </c>
      <c r="D175" s="31">
        <v>3</v>
      </c>
      <c r="E175" s="31">
        <v>0</v>
      </c>
      <c r="F175" s="38"/>
      <c r="G175" s="55" t="s">
        <v>433</v>
      </c>
      <c r="H175" s="52">
        <v>11307903</v>
      </c>
      <c r="I175" s="52">
        <v>5964088</v>
      </c>
      <c r="J175" s="52">
        <v>5279942</v>
      </c>
      <c r="K175" s="52">
        <v>63873</v>
      </c>
      <c r="L175" s="52">
        <v>103159</v>
      </c>
      <c r="M175" s="52">
        <v>0</v>
      </c>
      <c r="N175" s="77">
        <v>52.74</v>
      </c>
      <c r="O175" s="77">
        <v>46.69</v>
      </c>
      <c r="P175" s="78">
        <v>0.56</v>
      </c>
    </row>
    <row r="176" spans="1:16" ht="12.75">
      <c r="A176" s="229">
        <v>2</v>
      </c>
      <c r="B176" s="230">
        <v>12</v>
      </c>
      <c r="C176" s="230">
        <v>2</v>
      </c>
      <c r="D176" s="31">
        <v>3</v>
      </c>
      <c r="E176" s="31">
        <v>0</v>
      </c>
      <c r="F176" s="38"/>
      <c r="G176" s="55" t="s">
        <v>434</v>
      </c>
      <c r="H176" s="52">
        <v>10269091</v>
      </c>
      <c r="I176" s="52">
        <v>5942800</v>
      </c>
      <c r="J176" s="52">
        <v>4075314</v>
      </c>
      <c r="K176" s="52">
        <v>250977</v>
      </c>
      <c r="L176" s="52">
        <v>0</v>
      </c>
      <c r="M176" s="52">
        <v>0</v>
      </c>
      <c r="N176" s="77">
        <v>57.87</v>
      </c>
      <c r="O176" s="77">
        <v>39.68</v>
      </c>
      <c r="P176" s="78">
        <v>2.44</v>
      </c>
    </row>
    <row r="177" spans="1:16" ht="12.75">
      <c r="A177" s="229">
        <v>2</v>
      </c>
      <c r="B177" s="230">
        <v>12</v>
      </c>
      <c r="C177" s="230">
        <v>3</v>
      </c>
      <c r="D177" s="31">
        <v>3</v>
      </c>
      <c r="E177" s="31">
        <v>0</v>
      </c>
      <c r="F177" s="38"/>
      <c r="G177" s="55" t="s">
        <v>435</v>
      </c>
      <c r="H177" s="52">
        <v>13145678</v>
      </c>
      <c r="I177" s="52">
        <v>9429283</v>
      </c>
      <c r="J177" s="52">
        <v>3627413</v>
      </c>
      <c r="K177" s="52">
        <v>88982</v>
      </c>
      <c r="L177" s="52">
        <v>0</v>
      </c>
      <c r="M177" s="52">
        <v>0</v>
      </c>
      <c r="N177" s="77">
        <v>71.72</v>
      </c>
      <c r="O177" s="77">
        <v>27.59</v>
      </c>
      <c r="P177" s="78">
        <v>0.67</v>
      </c>
    </row>
    <row r="178" spans="1:16" ht="12.75">
      <c r="A178" s="229">
        <v>2</v>
      </c>
      <c r="B178" s="230">
        <v>21</v>
      </c>
      <c r="C178" s="230">
        <v>6</v>
      </c>
      <c r="D178" s="31">
        <v>3</v>
      </c>
      <c r="E178" s="31">
        <v>0</v>
      </c>
      <c r="F178" s="38"/>
      <c r="G178" s="55" t="s">
        <v>436</v>
      </c>
      <c r="H178" s="52">
        <v>5432251</v>
      </c>
      <c r="I178" s="52">
        <v>4425067</v>
      </c>
      <c r="J178" s="52">
        <v>780335</v>
      </c>
      <c r="K178" s="52">
        <v>226849</v>
      </c>
      <c r="L178" s="52">
        <v>0</v>
      </c>
      <c r="M178" s="52">
        <v>0</v>
      </c>
      <c r="N178" s="77">
        <v>81.45</v>
      </c>
      <c r="O178" s="77">
        <v>14.36</v>
      </c>
      <c r="P178" s="78">
        <v>4.17</v>
      </c>
    </row>
    <row r="179" spans="1:16" ht="12.75">
      <c r="A179" s="229">
        <v>2</v>
      </c>
      <c r="B179" s="230">
        <v>14</v>
      </c>
      <c r="C179" s="230">
        <v>5</v>
      </c>
      <c r="D179" s="31">
        <v>3</v>
      </c>
      <c r="E179" s="31">
        <v>0</v>
      </c>
      <c r="F179" s="38"/>
      <c r="G179" s="55" t="s">
        <v>437</v>
      </c>
      <c r="H179" s="52">
        <v>5410249</v>
      </c>
      <c r="I179" s="52">
        <v>4825053</v>
      </c>
      <c r="J179" s="52">
        <v>585196</v>
      </c>
      <c r="K179" s="52">
        <v>0</v>
      </c>
      <c r="L179" s="52">
        <v>0</v>
      </c>
      <c r="M179" s="52">
        <v>0</v>
      </c>
      <c r="N179" s="77">
        <v>89.18</v>
      </c>
      <c r="O179" s="77">
        <v>10.81</v>
      </c>
      <c r="P179" s="78">
        <v>0</v>
      </c>
    </row>
    <row r="180" spans="1:16" ht="12.75">
      <c r="A180" s="229">
        <v>2</v>
      </c>
      <c r="B180" s="230">
        <v>8</v>
      </c>
      <c r="C180" s="230">
        <v>10</v>
      </c>
      <c r="D180" s="31">
        <v>3</v>
      </c>
      <c r="E180" s="31">
        <v>0</v>
      </c>
      <c r="F180" s="38"/>
      <c r="G180" s="55" t="s">
        <v>438</v>
      </c>
      <c r="H180" s="52">
        <v>8825928</v>
      </c>
      <c r="I180" s="52">
        <v>4629410</v>
      </c>
      <c r="J180" s="52">
        <v>4067818</v>
      </c>
      <c r="K180" s="52">
        <v>128700</v>
      </c>
      <c r="L180" s="52">
        <v>0</v>
      </c>
      <c r="M180" s="52">
        <v>0</v>
      </c>
      <c r="N180" s="77">
        <v>52.45</v>
      </c>
      <c r="O180" s="77">
        <v>46.08</v>
      </c>
      <c r="P180" s="78">
        <v>1.45</v>
      </c>
    </row>
    <row r="181" spans="1:16" ht="12.75">
      <c r="A181" s="229">
        <v>2</v>
      </c>
      <c r="B181" s="230">
        <v>13</v>
      </c>
      <c r="C181" s="230">
        <v>3</v>
      </c>
      <c r="D181" s="31">
        <v>3</v>
      </c>
      <c r="E181" s="31">
        <v>0</v>
      </c>
      <c r="F181" s="38"/>
      <c r="G181" s="55" t="s">
        <v>439</v>
      </c>
      <c r="H181" s="52">
        <v>21214693</v>
      </c>
      <c r="I181" s="52">
        <v>16263642</v>
      </c>
      <c r="J181" s="52">
        <v>4914924</v>
      </c>
      <c r="K181" s="52">
        <v>36127</v>
      </c>
      <c r="L181" s="52">
        <v>0</v>
      </c>
      <c r="M181" s="52">
        <v>0</v>
      </c>
      <c r="N181" s="77">
        <v>76.66</v>
      </c>
      <c r="O181" s="77">
        <v>23.16</v>
      </c>
      <c r="P181" s="78">
        <v>0.17</v>
      </c>
    </row>
    <row r="182" spans="1:16" ht="12.75">
      <c r="A182" s="229">
        <v>2</v>
      </c>
      <c r="B182" s="230">
        <v>12</v>
      </c>
      <c r="C182" s="230">
        <v>4</v>
      </c>
      <c r="D182" s="31">
        <v>3</v>
      </c>
      <c r="E182" s="31">
        <v>0</v>
      </c>
      <c r="F182" s="38"/>
      <c r="G182" s="55" t="s">
        <v>440</v>
      </c>
      <c r="H182" s="52">
        <v>10465424</v>
      </c>
      <c r="I182" s="52">
        <v>7398256</v>
      </c>
      <c r="J182" s="52">
        <v>2889390</v>
      </c>
      <c r="K182" s="52">
        <v>177778</v>
      </c>
      <c r="L182" s="52">
        <v>0</v>
      </c>
      <c r="M182" s="52">
        <v>0</v>
      </c>
      <c r="N182" s="77">
        <v>70.69</v>
      </c>
      <c r="O182" s="77">
        <v>27.6</v>
      </c>
      <c r="P182" s="78">
        <v>1.69</v>
      </c>
    </row>
    <row r="183" spans="1:16" ht="12.75">
      <c r="A183" s="229">
        <v>2</v>
      </c>
      <c r="B183" s="230">
        <v>2</v>
      </c>
      <c r="C183" s="230">
        <v>7</v>
      </c>
      <c r="D183" s="31">
        <v>3</v>
      </c>
      <c r="E183" s="31">
        <v>0</v>
      </c>
      <c r="F183" s="38"/>
      <c r="G183" s="55" t="s">
        <v>441</v>
      </c>
      <c r="H183" s="52">
        <v>4717214</v>
      </c>
      <c r="I183" s="52">
        <v>3177377</v>
      </c>
      <c r="J183" s="52">
        <v>1520121</v>
      </c>
      <c r="K183" s="52">
        <v>19716</v>
      </c>
      <c r="L183" s="52">
        <v>77228</v>
      </c>
      <c r="M183" s="52">
        <v>0</v>
      </c>
      <c r="N183" s="77">
        <v>67.35</v>
      </c>
      <c r="O183" s="77">
        <v>32.22</v>
      </c>
      <c r="P183" s="78">
        <v>0.41</v>
      </c>
    </row>
    <row r="184" spans="1:16" ht="12.75">
      <c r="A184" s="229">
        <v>2</v>
      </c>
      <c r="B184" s="230">
        <v>1</v>
      </c>
      <c r="C184" s="230">
        <v>4</v>
      </c>
      <c r="D184" s="31">
        <v>3</v>
      </c>
      <c r="E184" s="31">
        <v>0</v>
      </c>
      <c r="F184" s="38"/>
      <c r="G184" s="55" t="s">
        <v>442</v>
      </c>
      <c r="H184" s="52">
        <v>15191803</v>
      </c>
      <c r="I184" s="52">
        <v>11864344</v>
      </c>
      <c r="J184" s="52">
        <v>2812052</v>
      </c>
      <c r="K184" s="52">
        <v>515407</v>
      </c>
      <c r="L184" s="52">
        <v>0</v>
      </c>
      <c r="M184" s="52">
        <v>0</v>
      </c>
      <c r="N184" s="77">
        <v>78.09</v>
      </c>
      <c r="O184" s="77">
        <v>18.51</v>
      </c>
      <c r="P184" s="78">
        <v>3.39</v>
      </c>
    </row>
    <row r="185" spans="1:16" ht="12.75">
      <c r="A185" s="229">
        <v>2</v>
      </c>
      <c r="B185" s="230">
        <v>20</v>
      </c>
      <c r="C185" s="230">
        <v>1</v>
      </c>
      <c r="D185" s="31">
        <v>3</v>
      </c>
      <c r="E185" s="31">
        <v>0</v>
      </c>
      <c r="F185" s="38"/>
      <c r="G185" s="55" t="s">
        <v>443</v>
      </c>
      <c r="H185" s="52">
        <v>11587186</v>
      </c>
      <c r="I185" s="52">
        <v>10684897</v>
      </c>
      <c r="J185" s="52">
        <v>873661</v>
      </c>
      <c r="K185" s="52">
        <v>28628</v>
      </c>
      <c r="L185" s="52">
        <v>0</v>
      </c>
      <c r="M185" s="52">
        <v>0</v>
      </c>
      <c r="N185" s="77">
        <v>92.21</v>
      </c>
      <c r="O185" s="77">
        <v>7.53</v>
      </c>
      <c r="P185" s="78">
        <v>0.24</v>
      </c>
    </row>
    <row r="186" spans="1:16" ht="12.75">
      <c r="A186" s="229">
        <v>2</v>
      </c>
      <c r="B186" s="230">
        <v>10</v>
      </c>
      <c r="C186" s="230">
        <v>5</v>
      </c>
      <c r="D186" s="31">
        <v>3</v>
      </c>
      <c r="E186" s="31">
        <v>0</v>
      </c>
      <c r="F186" s="38"/>
      <c r="G186" s="55" t="s">
        <v>444</v>
      </c>
      <c r="H186" s="52">
        <v>7319889</v>
      </c>
      <c r="I186" s="52">
        <v>4464213</v>
      </c>
      <c r="J186" s="52">
        <v>2745576</v>
      </c>
      <c r="K186" s="52">
        <v>110100</v>
      </c>
      <c r="L186" s="52">
        <v>0</v>
      </c>
      <c r="M186" s="52">
        <v>0</v>
      </c>
      <c r="N186" s="77">
        <v>60.98</v>
      </c>
      <c r="O186" s="77">
        <v>37.5</v>
      </c>
      <c r="P186" s="78">
        <v>1.5</v>
      </c>
    </row>
    <row r="187" spans="1:16" ht="12.75">
      <c r="A187" s="229">
        <v>2</v>
      </c>
      <c r="B187" s="230">
        <v>25</v>
      </c>
      <c r="C187" s="230">
        <v>4</v>
      </c>
      <c r="D187" s="31">
        <v>3</v>
      </c>
      <c r="E187" s="31">
        <v>0</v>
      </c>
      <c r="F187" s="38"/>
      <c r="G187" s="55" t="s">
        <v>445</v>
      </c>
      <c r="H187" s="52">
        <v>7529545</v>
      </c>
      <c r="I187" s="52">
        <v>4697908</v>
      </c>
      <c r="J187" s="52">
        <v>2814279</v>
      </c>
      <c r="K187" s="52">
        <v>17358</v>
      </c>
      <c r="L187" s="52">
        <v>85875</v>
      </c>
      <c r="M187" s="52">
        <v>0</v>
      </c>
      <c r="N187" s="77">
        <v>62.39</v>
      </c>
      <c r="O187" s="77">
        <v>37.37</v>
      </c>
      <c r="P187" s="78">
        <v>0.23</v>
      </c>
    </row>
    <row r="188" spans="1:16" ht="12.75">
      <c r="A188" s="229">
        <v>2</v>
      </c>
      <c r="B188" s="230">
        <v>16</v>
      </c>
      <c r="C188" s="230">
        <v>4</v>
      </c>
      <c r="D188" s="31">
        <v>3</v>
      </c>
      <c r="E188" s="31">
        <v>0</v>
      </c>
      <c r="F188" s="38"/>
      <c r="G188" s="55" t="s">
        <v>446</v>
      </c>
      <c r="H188" s="52">
        <v>16892842</v>
      </c>
      <c r="I188" s="52">
        <v>15057008</v>
      </c>
      <c r="J188" s="52">
        <v>0</v>
      </c>
      <c r="K188" s="52">
        <v>189556</v>
      </c>
      <c r="L188" s="52">
        <v>4379434</v>
      </c>
      <c r="M188" s="52">
        <v>30240028</v>
      </c>
      <c r="N188" s="77">
        <v>89.13</v>
      </c>
      <c r="O188" s="77">
        <v>0</v>
      </c>
      <c r="P188" s="78">
        <v>1.12</v>
      </c>
    </row>
    <row r="189" spans="1:16" ht="12.75">
      <c r="A189" s="229">
        <v>2</v>
      </c>
      <c r="B189" s="230">
        <v>9</v>
      </c>
      <c r="C189" s="230">
        <v>7</v>
      </c>
      <c r="D189" s="31">
        <v>3</v>
      </c>
      <c r="E189" s="31">
        <v>0</v>
      </c>
      <c r="F189" s="38"/>
      <c r="G189" s="55" t="s">
        <v>447</v>
      </c>
      <c r="H189" s="52">
        <v>5986155</v>
      </c>
      <c r="I189" s="52">
        <v>5326666</v>
      </c>
      <c r="J189" s="52">
        <v>659489</v>
      </c>
      <c r="K189" s="52">
        <v>0</v>
      </c>
      <c r="L189" s="52">
        <v>0</v>
      </c>
      <c r="M189" s="52">
        <v>0</v>
      </c>
      <c r="N189" s="77">
        <v>88.98</v>
      </c>
      <c r="O189" s="77">
        <v>11.01</v>
      </c>
      <c r="P189" s="78">
        <v>0</v>
      </c>
    </row>
    <row r="190" spans="1:16" ht="12.75">
      <c r="A190" s="229">
        <v>2</v>
      </c>
      <c r="B190" s="230">
        <v>20</v>
      </c>
      <c r="C190" s="230">
        <v>2</v>
      </c>
      <c r="D190" s="31">
        <v>3</v>
      </c>
      <c r="E190" s="31">
        <v>0</v>
      </c>
      <c r="F190" s="38"/>
      <c r="G190" s="55" t="s">
        <v>448</v>
      </c>
      <c r="H190" s="52">
        <v>11092981</v>
      </c>
      <c r="I190" s="52">
        <v>6519337</v>
      </c>
      <c r="J190" s="52">
        <v>4484348</v>
      </c>
      <c r="K190" s="52">
        <v>89296</v>
      </c>
      <c r="L190" s="52">
        <v>0</v>
      </c>
      <c r="M190" s="52">
        <v>0</v>
      </c>
      <c r="N190" s="77">
        <v>58.76</v>
      </c>
      <c r="O190" s="77">
        <v>40.42</v>
      </c>
      <c r="P190" s="78">
        <v>0.8</v>
      </c>
    </row>
    <row r="191" spans="1:16" ht="12.75">
      <c r="A191" s="229">
        <v>2</v>
      </c>
      <c r="B191" s="230">
        <v>16</v>
      </c>
      <c r="C191" s="230">
        <v>5</v>
      </c>
      <c r="D191" s="31">
        <v>3</v>
      </c>
      <c r="E191" s="31">
        <v>0</v>
      </c>
      <c r="F191" s="38"/>
      <c r="G191" s="55" t="s">
        <v>449</v>
      </c>
      <c r="H191" s="52">
        <v>8612016</v>
      </c>
      <c r="I191" s="52">
        <v>5995035</v>
      </c>
      <c r="J191" s="52">
        <v>2340987</v>
      </c>
      <c r="K191" s="52">
        <v>275994</v>
      </c>
      <c r="L191" s="52">
        <v>12119</v>
      </c>
      <c r="M191" s="52">
        <v>0</v>
      </c>
      <c r="N191" s="77">
        <v>69.61</v>
      </c>
      <c r="O191" s="77">
        <v>27.18</v>
      </c>
      <c r="P191" s="78">
        <v>3.2</v>
      </c>
    </row>
    <row r="192" spans="1:16" ht="12.75">
      <c r="A192" s="229">
        <v>2</v>
      </c>
      <c r="B192" s="230">
        <v>8</v>
      </c>
      <c r="C192" s="230">
        <v>12</v>
      </c>
      <c r="D192" s="31">
        <v>3</v>
      </c>
      <c r="E192" s="31">
        <v>0</v>
      </c>
      <c r="F192" s="38"/>
      <c r="G192" s="55" t="s">
        <v>450</v>
      </c>
      <c r="H192" s="52">
        <v>9229465</v>
      </c>
      <c r="I192" s="52">
        <v>5805814</v>
      </c>
      <c r="J192" s="52">
        <v>3223157</v>
      </c>
      <c r="K192" s="52">
        <v>200494</v>
      </c>
      <c r="L192" s="52">
        <v>0</v>
      </c>
      <c r="M192" s="52">
        <v>0</v>
      </c>
      <c r="N192" s="77">
        <v>62.9</v>
      </c>
      <c r="O192" s="77">
        <v>34.92</v>
      </c>
      <c r="P192" s="78">
        <v>2.17</v>
      </c>
    </row>
    <row r="193" spans="1:16" ht="12.75">
      <c r="A193" s="229">
        <v>2</v>
      </c>
      <c r="B193" s="230">
        <v>23</v>
      </c>
      <c r="C193" s="230">
        <v>8</v>
      </c>
      <c r="D193" s="31">
        <v>3</v>
      </c>
      <c r="E193" s="31">
        <v>0</v>
      </c>
      <c r="F193" s="38"/>
      <c r="G193" s="55" t="s">
        <v>451</v>
      </c>
      <c r="H193" s="52">
        <v>11968930</v>
      </c>
      <c r="I193" s="52">
        <v>11968930</v>
      </c>
      <c r="J193" s="52">
        <v>0</v>
      </c>
      <c r="K193" s="52">
        <v>0</v>
      </c>
      <c r="L193" s="52">
        <v>27029</v>
      </c>
      <c r="M193" s="52">
        <v>186638</v>
      </c>
      <c r="N193" s="77">
        <v>100</v>
      </c>
      <c r="O193" s="77">
        <v>0</v>
      </c>
      <c r="P193" s="78">
        <v>0</v>
      </c>
    </row>
    <row r="194" spans="1:16" ht="12.75">
      <c r="A194" s="229">
        <v>2</v>
      </c>
      <c r="B194" s="230">
        <v>23</v>
      </c>
      <c r="C194" s="230">
        <v>7</v>
      </c>
      <c r="D194" s="31">
        <v>3</v>
      </c>
      <c r="E194" s="31">
        <v>0</v>
      </c>
      <c r="F194" s="38"/>
      <c r="G194" s="55" t="s">
        <v>452</v>
      </c>
      <c r="H194" s="52">
        <v>6725128</v>
      </c>
      <c r="I194" s="52">
        <v>5984216</v>
      </c>
      <c r="J194" s="52">
        <v>664043</v>
      </c>
      <c r="K194" s="52">
        <v>76869</v>
      </c>
      <c r="L194" s="52">
        <v>0</v>
      </c>
      <c r="M194" s="52">
        <v>0</v>
      </c>
      <c r="N194" s="77">
        <v>88.98</v>
      </c>
      <c r="O194" s="77">
        <v>9.87</v>
      </c>
      <c r="P194" s="78">
        <v>1.14</v>
      </c>
    </row>
    <row r="195" spans="1:16" ht="12.75">
      <c r="A195" s="229">
        <v>2</v>
      </c>
      <c r="B195" s="230">
        <v>8</v>
      </c>
      <c r="C195" s="230">
        <v>13</v>
      </c>
      <c r="D195" s="31">
        <v>3</v>
      </c>
      <c r="E195" s="31">
        <v>0</v>
      </c>
      <c r="F195" s="38"/>
      <c r="G195" s="55" t="s">
        <v>453</v>
      </c>
      <c r="H195" s="52">
        <v>5789443</v>
      </c>
      <c r="I195" s="52">
        <v>4094869</v>
      </c>
      <c r="J195" s="52">
        <v>1638485</v>
      </c>
      <c r="K195" s="52">
        <v>56089</v>
      </c>
      <c r="L195" s="52">
        <v>0</v>
      </c>
      <c r="M195" s="52">
        <v>0</v>
      </c>
      <c r="N195" s="77">
        <v>70.72</v>
      </c>
      <c r="O195" s="77">
        <v>28.3</v>
      </c>
      <c r="P195" s="78">
        <v>0.96</v>
      </c>
    </row>
    <row r="196" spans="1:16" ht="12.75">
      <c r="A196" s="229">
        <v>2</v>
      </c>
      <c r="B196" s="230">
        <v>19</v>
      </c>
      <c r="C196" s="230">
        <v>6</v>
      </c>
      <c r="D196" s="31">
        <v>3</v>
      </c>
      <c r="E196" s="31">
        <v>0</v>
      </c>
      <c r="F196" s="38"/>
      <c r="G196" s="55" t="s">
        <v>454</v>
      </c>
      <c r="H196" s="52">
        <v>13740805</v>
      </c>
      <c r="I196" s="52">
        <v>13740805</v>
      </c>
      <c r="J196" s="52">
        <v>0</v>
      </c>
      <c r="K196" s="52">
        <v>0</v>
      </c>
      <c r="L196" s="52">
        <v>0</v>
      </c>
      <c r="M196" s="52">
        <v>0</v>
      </c>
      <c r="N196" s="77">
        <v>100</v>
      </c>
      <c r="O196" s="77">
        <v>0</v>
      </c>
      <c r="P196" s="78">
        <v>0</v>
      </c>
    </row>
    <row r="197" spans="1:16" ht="12.75">
      <c r="A197" s="229">
        <v>2</v>
      </c>
      <c r="B197" s="230">
        <v>17</v>
      </c>
      <c r="C197" s="230">
        <v>4</v>
      </c>
      <c r="D197" s="31">
        <v>3</v>
      </c>
      <c r="E197" s="31">
        <v>0</v>
      </c>
      <c r="F197" s="38"/>
      <c r="G197" s="55" t="s">
        <v>455</v>
      </c>
      <c r="H197" s="52">
        <v>12501649</v>
      </c>
      <c r="I197" s="52">
        <v>11867452</v>
      </c>
      <c r="J197" s="52">
        <v>0</v>
      </c>
      <c r="K197" s="52">
        <v>634197</v>
      </c>
      <c r="L197" s="52">
        <v>0</v>
      </c>
      <c r="M197" s="52">
        <v>0</v>
      </c>
      <c r="N197" s="77">
        <v>94.92</v>
      </c>
      <c r="O197" s="77">
        <v>0</v>
      </c>
      <c r="P197" s="78">
        <v>5.07</v>
      </c>
    </row>
    <row r="198" spans="1:16" ht="12.75">
      <c r="A198" s="229">
        <v>2</v>
      </c>
      <c r="B198" s="230">
        <v>14</v>
      </c>
      <c r="C198" s="230">
        <v>7</v>
      </c>
      <c r="D198" s="31">
        <v>3</v>
      </c>
      <c r="E198" s="31">
        <v>0</v>
      </c>
      <c r="F198" s="38"/>
      <c r="G198" s="55" t="s">
        <v>456</v>
      </c>
      <c r="H198" s="52">
        <v>11994223</v>
      </c>
      <c r="I198" s="52">
        <v>9049719</v>
      </c>
      <c r="J198" s="52">
        <v>2558050</v>
      </c>
      <c r="K198" s="52">
        <v>386454</v>
      </c>
      <c r="L198" s="52">
        <v>0</v>
      </c>
      <c r="M198" s="52">
        <v>0</v>
      </c>
      <c r="N198" s="77">
        <v>75.45</v>
      </c>
      <c r="O198" s="77">
        <v>21.32</v>
      </c>
      <c r="P198" s="78">
        <v>3.22</v>
      </c>
    </row>
    <row r="199" spans="1:16" ht="12.75">
      <c r="A199" s="229">
        <v>2</v>
      </c>
      <c r="B199" s="230">
        <v>8</v>
      </c>
      <c r="C199" s="230">
        <v>14</v>
      </c>
      <c r="D199" s="31">
        <v>3</v>
      </c>
      <c r="E199" s="31">
        <v>0</v>
      </c>
      <c r="F199" s="38"/>
      <c r="G199" s="55" t="s">
        <v>457</v>
      </c>
      <c r="H199" s="52">
        <v>6319403</v>
      </c>
      <c r="I199" s="52">
        <v>2631575</v>
      </c>
      <c r="J199" s="52">
        <v>3548382</v>
      </c>
      <c r="K199" s="52">
        <v>139446</v>
      </c>
      <c r="L199" s="52">
        <v>0</v>
      </c>
      <c r="M199" s="52">
        <v>0</v>
      </c>
      <c r="N199" s="77">
        <v>41.64</v>
      </c>
      <c r="O199" s="77">
        <v>56.15</v>
      </c>
      <c r="P199" s="78">
        <v>2.2</v>
      </c>
    </row>
    <row r="200" spans="1:16" ht="12.75">
      <c r="A200" s="229">
        <v>2</v>
      </c>
      <c r="B200" s="230">
        <v>11</v>
      </c>
      <c r="C200" s="230">
        <v>4</v>
      </c>
      <c r="D200" s="31">
        <v>3</v>
      </c>
      <c r="E200" s="31">
        <v>0</v>
      </c>
      <c r="F200" s="38"/>
      <c r="G200" s="55" t="s">
        <v>458</v>
      </c>
      <c r="H200" s="52">
        <v>8077966</v>
      </c>
      <c r="I200" s="52">
        <v>5093767</v>
      </c>
      <c r="J200" s="52">
        <v>2912274</v>
      </c>
      <c r="K200" s="52">
        <v>71925</v>
      </c>
      <c r="L200" s="52">
        <v>0</v>
      </c>
      <c r="M200" s="52">
        <v>0</v>
      </c>
      <c r="N200" s="77">
        <v>63.05</v>
      </c>
      <c r="O200" s="77">
        <v>36.05</v>
      </c>
      <c r="P200" s="78">
        <v>0.89</v>
      </c>
    </row>
    <row r="201" spans="1:16" ht="12.75">
      <c r="A201" s="229">
        <v>2</v>
      </c>
      <c r="B201" s="230">
        <v>18</v>
      </c>
      <c r="C201" s="230">
        <v>4</v>
      </c>
      <c r="D201" s="31">
        <v>3</v>
      </c>
      <c r="E201" s="31">
        <v>0</v>
      </c>
      <c r="F201" s="38"/>
      <c r="G201" s="55" t="s">
        <v>459</v>
      </c>
      <c r="H201" s="52">
        <v>12110212</v>
      </c>
      <c r="I201" s="52">
        <v>10982813</v>
      </c>
      <c r="J201" s="52">
        <v>1127399</v>
      </c>
      <c r="K201" s="52">
        <v>0</v>
      </c>
      <c r="L201" s="52">
        <v>0</v>
      </c>
      <c r="M201" s="52">
        <v>0</v>
      </c>
      <c r="N201" s="77">
        <v>90.69</v>
      </c>
      <c r="O201" s="77">
        <v>9.3</v>
      </c>
      <c r="P201" s="78">
        <v>0</v>
      </c>
    </row>
    <row r="202" spans="1:16" ht="12.75">
      <c r="A202" s="229">
        <v>2</v>
      </c>
      <c r="B202" s="230">
        <v>26</v>
      </c>
      <c r="C202" s="230">
        <v>4</v>
      </c>
      <c r="D202" s="31">
        <v>3</v>
      </c>
      <c r="E202" s="31">
        <v>0</v>
      </c>
      <c r="F202" s="38"/>
      <c r="G202" s="55" t="s">
        <v>460</v>
      </c>
      <c r="H202" s="52">
        <v>7705193</v>
      </c>
      <c r="I202" s="52">
        <v>4923897</v>
      </c>
      <c r="J202" s="52">
        <v>2680143</v>
      </c>
      <c r="K202" s="52">
        <v>101153</v>
      </c>
      <c r="L202" s="52">
        <v>0</v>
      </c>
      <c r="M202" s="52">
        <v>0</v>
      </c>
      <c r="N202" s="77">
        <v>63.9</v>
      </c>
      <c r="O202" s="77">
        <v>34.78</v>
      </c>
      <c r="P202" s="78">
        <v>1.31</v>
      </c>
    </row>
    <row r="203" spans="1:16" ht="12.75">
      <c r="A203" s="229">
        <v>2</v>
      </c>
      <c r="B203" s="230">
        <v>20</v>
      </c>
      <c r="C203" s="230">
        <v>3</v>
      </c>
      <c r="D203" s="31">
        <v>3</v>
      </c>
      <c r="E203" s="31">
        <v>0</v>
      </c>
      <c r="F203" s="38"/>
      <c r="G203" s="55" t="s">
        <v>461</v>
      </c>
      <c r="H203" s="52">
        <v>14640259</v>
      </c>
      <c r="I203" s="52">
        <v>12367619</v>
      </c>
      <c r="J203" s="52">
        <v>2185602</v>
      </c>
      <c r="K203" s="52">
        <v>87038</v>
      </c>
      <c r="L203" s="52">
        <v>238452</v>
      </c>
      <c r="M203" s="52">
        <v>0</v>
      </c>
      <c r="N203" s="77">
        <v>84.47</v>
      </c>
      <c r="O203" s="77">
        <v>14.92</v>
      </c>
      <c r="P203" s="78">
        <v>0.59</v>
      </c>
    </row>
    <row r="204" spans="1:16" ht="12.75">
      <c r="A204" s="229">
        <v>2</v>
      </c>
      <c r="B204" s="230">
        <v>14</v>
      </c>
      <c r="C204" s="230">
        <v>8</v>
      </c>
      <c r="D204" s="31">
        <v>3</v>
      </c>
      <c r="E204" s="31">
        <v>0</v>
      </c>
      <c r="F204" s="38"/>
      <c r="G204" s="55" t="s">
        <v>462</v>
      </c>
      <c r="H204" s="52">
        <v>8944853</v>
      </c>
      <c r="I204" s="52">
        <v>7112214</v>
      </c>
      <c r="J204" s="52">
        <v>1558837</v>
      </c>
      <c r="K204" s="52">
        <v>273802</v>
      </c>
      <c r="L204" s="52">
        <v>0</v>
      </c>
      <c r="M204" s="52">
        <v>0</v>
      </c>
      <c r="N204" s="77">
        <v>79.51</v>
      </c>
      <c r="O204" s="77">
        <v>17.42</v>
      </c>
      <c r="P204" s="78">
        <v>3.06</v>
      </c>
    </row>
    <row r="205" spans="1:16" ht="12.75">
      <c r="A205" s="229">
        <v>2</v>
      </c>
      <c r="B205" s="230">
        <v>4</v>
      </c>
      <c r="C205" s="230">
        <v>4</v>
      </c>
      <c r="D205" s="31">
        <v>3</v>
      </c>
      <c r="E205" s="31">
        <v>0</v>
      </c>
      <c r="F205" s="38"/>
      <c r="G205" s="55" t="s">
        <v>463</v>
      </c>
      <c r="H205" s="52">
        <v>8497768</v>
      </c>
      <c r="I205" s="52">
        <v>5737322</v>
      </c>
      <c r="J205" s="52">
        <v>2614032</v>
      </c>
      <c r="K205" s="52">
        <v>146414</v>
      </c>
      <c r="L205" s="52">
        <v>0</v>
      </c>
      <c r="M205" s="52">
        <v>0</v>
      </c>
      <c r="N205" s="77">
        <v>67.51</v>
      </c>
      <c r="O205" s="77">
        <v>30.76</v>
      </c>
      <c r="P205" s="78">
        <v>1.72</v>
      </c>
    </row>
    <row r="206" spans="1:16" ht="12.75">
      <c r="A206" s="229">
        <v>2</v>
      </c>
      <c r="B206" s="230">
        <v>25</v>
      </c>
      <c r="C206" s="230">
        <v>6</v>
      </c>
      <c r="D206" s="31">
        <v>3</v>
      </c>
      <c r="E206" s="31">
        <v>0</v>
      </c>
      <c r="F206" s="38"/>
      <c r="G206" s="55" t="s">
        <v>464</v>
      </c>
      <c r="H206" s="52">
        <v>9652501</v>
      </c>
      <c r="I206" s="52">
        <v>6411462</v>
      </c>
      <c r="J206" s="52">
        <v>3168877</v>
      </c>
      <c r="K206" s="52">
        <v>72162</v>
      </c>
      <c r="L206" s="52">
        <v>0</v>
      </c>
      <c r="M206" s="52">
        <v>0</v>
      </c>
      <c r="N206" s="77">
        <v>66.42</v>
      </c>
      <c r="O206" s="77">
        <v>32.82</v>
      </c>
      <c r="P206" s="78">
        <v>0.74</v>
      </c>
    </row>
    <row r="207" spans="1:16" ht="12.75">
      <c r="A207" s="229">
        <v>2</v>
      </c>
      <c r="B207" s="230">
        <v>17</v>
      </c>
      <c r="C207" s="230">
        <v>5</v>
      </c>
      <c r="D207" s="31">
        <v>3</v>
      </c>
      <c r="E207" s="31">
        <v>0</v>
      </c>
      <c r="F207" s="38"/>
      <c r="G207" s="55" t="s">
        <v>465</v>
      </c>
      <c r="H207" s="52">
        <v>9272462</v>
      </c>
      <c r="I207" s="52">
        <v>6106347</v>
      </c>
      <c r="J207" s="52">
        <v>3166115</v>
      </c>
      <c r="K207" s="52">
        <v>0</v>
      </c>
      <c r="L207" s="52">
        <v>0</v>
      </c>
      <c r="M207" s="52">
        <v>0</v>
      </c>
      <c r="N207" s="77">
        <v>65.85</v>
      </c>
      <c r="O207" s="77">
        <v>34.14</v>
      </c>
      <c r="P207" s="78">
        <v>0</v>
      </c>
    </row>
    <row r="208" spans="1:16" ht="12.75">
      <c r="A208" s="229">
        <v>2</v>
      </c>
      <c r="B208" s="230">
        <v>12</v>
      </c>
      <c r="C208" s="230">
        <v>5</v>
      </c>
      <c r="D208" s="31">
        <v>3</v>
      </c>
      <c r="E208" s="31">
        <v>0</v>
      </c>
      <c r="F208" s="38"/>
      <c r="G208" s="55" t="s">
        <v>466</v>
      </c>
      <c r="H208" s="52">
        <v>4395480</v>
      </c>
      <c r="I208" s="52">
        <v>2280138</v>
      </c>
      <c r="J208" s="52">
        <v>2062871</v>
      </c>
      <c r="K208" s="52">
        <v>52471</v>
      </c>
      <c r="L208" s="52">
        <v>0</v>
      </c>
      <c r="M208" s="52">
        <v>0</v>
      </c>
      <c r="N208" s="77">
        <v>51.87</v>
      </c>
      <c r="O208" s="77">
        <v>46.93</v>
      </c>
      <c r="P208" s="78">
        <v>1.19</v>
      </c>
    </row>
    <row r="209" spans="1:16" ht="12.75">
      <c r="A209" s="229">
        <v>2</v>
      </c>
      <c r="B209" s="230">
        <v>22</v>
      </c>
      <c r="C209" s="230">
        <v>3</v>
      </c>
      <c r="D209" s="31">
        <v>3</v>
      </c>
      <c r="E209" s="31">
        <v>0</v>
      </c>
      <c r="F209" s="38"/>
      <c r="G209" s="55" t="s">
        <v>467</v>
      </c>
      <c r="H209" s="52">
        <v>17529094</v>
      </c>
      <c r="I209" s="52">
        <v>10823446</v>
      </c>
      <c r="J209" s="52">
        <v>6323134</v>
      </c>
      <c r="K209" s="52">
        <v>382514</v>
      </c>
      <c r="L209" s="52">
        <v>0</v>
      </c>
      <c r="M209" s="52">
        <v>0</v>
      </c>
      <c r="N209" s="77">
        <v>61.74</v>
      </c>
      <c r="O209" s="77">
        <v>36.07</v>
      </c>
      <c r="P209" s="78">
        <v>2.18</v>
      </c>
    </row>
    <row r="210" spans="1:16" ht="12.75">
      <c r="A210" s="229">
        <v>2</v>
      </c>
      <c r="B210" s="230">
        <v>24</v>
      </c>
      <c r="C210" s="230">
        <v>5</v>
      </c>
      <c r="D210" s="31">
        <v>3</v>
      </c>
      <c r="E210" s="31">
        <v>0</v>
      </c>
      <c r="F210" s="38"/>
      <c r="G210" s="55" t="s">
        <v>468</v>
      </c>
      <c r="H210" s="52">
        <v>11972727</v>
      </c>
      <c r="I210" s="52">
        <v>11535423</v>
      </c>
      <c r="J210" s="52">
        <v>0</v>
      </c>
      <c r="K210" s="52">
        <v>437304</v>
      </c>
      <c r="L210" s="52">
        <v>0</v>
      </c>
      <c r="M210" s="52">
        <v>0</v>
      </c>
      <c r="N210" s="77">
        <v>96.34</v>
      </c>
      <c r="O210" s="77">
        <v>0</v>
      </c>
      <c r="P210" s="78">
        <v>3.65</v>
      </c>
    </row>
    <row r="211" spans="1:16" ht="12.75">
      <c r="A211" s="229">
        <v>2</v>
      </c>
      <c r="B211" s="230">
        <v>24</v>
      </c>
      <c r="C211" s="230">
        <v>6</v>
      </c>
      <c r="D211" s="31">
        <v>3</v>
      </c>
      <c r="E211" s="31">
        <v>0</v>
      </c>
      <c r="F211" s="38"/>
      <c r="G211" s="55" t="s">
        <v>469</v>
      </c>
      <c r="H211" s="52">
        <v>16526207</v>
      </c>
      <c r="I211" s="52">
        <v>9117765</v>
      </c>
      <c r="J211" s="52">
        <v>7241811</v>
      </c>
      <c r="K211" s="52">
        <v>166631</v>
      </c>
      <c r="L211" s="52">
        <v>0</v>
      </c>
      <c r="M211" s="52">
        <v>0</v>
      </c>
      <c r="N211" s="77">
        <v>55.17</v>
      </c>
      <c r="O211" s="77">
        <v>43.82</v>
      </c>
      <c r="P211" s="78">
        <v>1</v>
      </c>
    </row>
    <row r="212" spans="1:16" ht="12.75">
      <c r="A212" s="229">
        <v>2</v>
      </c>
      <c r="B212" s="230">
        <v>24</v>
      </c>
      <c r="C212" s="230">
        <v>7</v>
      </c>
      <c r="D212" s="31">
        <v>3</v>
      </c>
      <c r="E212" s="31">
        <v>0</v>
      </c>
      <c r="F212" s="38"/>
      <c r="G212" s="55" t="s">
        <v>470</v>
      </c>
      <c r="H212" s="52">
        <v>5527890</v>
      </c>
      <c r="I212" s="52">
        <v>3519602</v>
      </c>
      <c r="J212" s="52">
        <v>1926212</v>
      </c>
      <c r="K212" s="52">
        <v>82076</v>
      </c>
      <c r="L212" s="52">
        <v>0</v>
      </c>
      <c r="M212" s="52">
        <v>0</v>
      </c>
      <c r="N212" s="77">
        <v>63.66</v>
      </c>
      <c r="O212" s="77">
        <v>34.84</v>
      </c>
      <c r="P212" s="78">
        <v>1.48</v>
      </c>
    </row>
    <row r="213" spans="1:16" ht="12.75">
      <c r="A213" s="229">
        <v>2</v>
      </c>
      <c r="B213" s="230">
        <v>19</v>
      </c>
      <c r="C213" s="230">
        <v>8</v>
      </c>
      <c r="D213" s="31">
        <v>3</v>
      </c>
      <c r="E213" s="31">
        <v>0</v>
      </c>
      <c r="F213" s="38"/>
      <c r="G213" s="55" t="s">
        <v>471</v>
      </c>
      <c r="H213" s="52">
        <v>6829439</v>
      </c>
      <c r="I213" s="52">
        <v>6811965</v>
      </c>
      <c r="J213" s="52">
        <v>0</v>
      </c>
      <c r="K213" s="52">
        <v>17474</v>
      </c>
      <c r="L213" s="52">
        <v>0</v>
      </c>
      <c r="M213" s="52">
        <v>0</v>
      </c>
      <c r="N213" s="77">
        <v>99.74</v>
      </c>
      <c r="O213" s="77">
        <v>0</v>
      </c>
      <c r="P213" s="78">
        <v>0.25</v>
      </c>
    </row>
    <row r="214" spans="1:16" ht="13.5" thickBot="1">
      <c r="A214" s="235">
        <v>2</v>
      </c>
      <c r="B214" s="236">
        <v>20</v>
      </c>
      <c r="C214" s="236">
        <v>6</v>
      </c>
      <c r="D214" s="32">
        <v>3</v>
      </c>
      <c r="E214" s="32">
        <v>0</v>
      </c>
      <c r="F214" s="39"/>
      <c r="G214" s="81" t="s">
        <v>472</v>
      </c>
      <c r="H214" s="53">
        <v>13427994</v>
      </c>
      <c r="I214" s="53">
        <v>7727041</v>
      </c>
      <c r="J214" s="53">
        <v>5508148</v>
      </c>
      <c r="K214" s="53">
        <v>192805</v>
      </c>
      <c r="L214" s="53">
        <v>0</v>
      </c>
      <c r="M214" s="53">
        <v>0</v>
      </c>
      <c r="N214" s="79">
        <v>57.54</v>
      </c>
      <c r="O214" s="79">
        <v>41.01</v>
      </c>
      <c r="P214" s="80">
        <v>1.43</v>
      </c>
    </row>
  </sheetData>
  <sheetProtection/>
  <mergeCells count="22">
    <mergeCell ref="E7:E10"/>
    <mergeCell ref="H8:H10"/>
    <mergeCell ref="A7:A10"/>
    <mergeCell ref="B7:B10"/>
    <mergeCell ref="C7:C10"/>
    <mergeCell ref="D7:D10"/>
    <mergeCell ref="F11:G11"/>
    <mergeCell ref="A1:K1"/>
    <mergeCell ref="A2:K2"/>
    <mergeCell ref="A3:K3"/>
    <mergeCell ref="H7:L7"/>
    <mergeCell ref="I8:K8"/>
    <mergeCell ref="L8:L10"/>
    <mergeCell ref="I9:I10"/>
    <mergeCell ref="J9:J10"/>
    <mergeCell ref="F7:G10"/>
    <mergeCell ref="K9:K10"/>
    <mergeCell ref="N7:P7"/>
    <mergeCell ref="N8:N10"/>
    <mergeCell ref="O8:O10"/>
    <mergeCell ref="P8:P10"/>
    <mergeCell ref="M7:M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51" t="s">
        <v>88</v>
      </c>
      <c r="N1" s="48"/>
      <c r="O1" s="48" t="str">
        <f>1!P1</f>
        <v>02.04.2013</v>
      </c>
      <c r="P1" s="48"/>
      <c r="Q1" s="48"/>
      <c r="R1" s="48"/>
      <c r="S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51" t="s">
        <v>90</v>
      </c>
      <c r="N3" s="48"/>
      <c r="O3" s="48" t="str">
        <f>1!P3</f>
        <v>02.04.2013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tabel'!B12</f>
        <v>Tabela 6. Struktura dotacji celowych przekazywanych do budżetów jst woj. dolnośląskiego wg stanu na koniec IV kwartału 2013 roku    (plan)</v>
      </c>
      <c r="R5" s="28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418" t="s">
        <v>23</v>
      </c>
      <c r="I7" s="418"/>
      <c r="J7" s="418"/>
      <c r="K7" s="418"/>
      <c r="L7" s="418"/>
      <c r="M7" s="418"/>
      <c r="N7" s="418"/>
      <c r="O7" s="405" t="s">
        <v>30</v>
      </c>
      <c r="P7" s="405"/>
      <c r="Q7" s="405"/>
      <c r="R7" s="405"/>
      <c r="S7" s="408"/>
    </row>
    <row r="8" spans="1:19" s="29" customFormat="1" ht="16.5" customHeight="1">
      <c r="A8" s="354"/>
      <c r="B8" s="345"/>
      <c r="C8" s="345"/>
      <c r="D8" s="345"/>
      <c r="E8" s="345"/>
      <c r="F8" s="361"/>
      <c r="G8" s="362"/>
      <c r="H8" s="332" t="s">
        <v>86</v>
      </c>
      <c r="I8" s="341" t="s">
        <v>19</v>
      </c>
      <c r="J8" s="392"/>
      <c r="K8" s="392"/>
      <c r="L8" s="392"/>
      <c r="M8" s="392"/>
      <c r="N8" s="392"/>
      <c r="O8" s="419"/>
      <c r="P8" s="419"/>
      <c r="Q8" s="419"/>
      <c r="R8" s="419"/>
      <c r="S8" s="420"/>
    </row>
    <row r="9" spans="1:24" s="29" customFormat="1" ht="32.25" customHeight="1">
      <c r="A9" s="354"/>
      <c r="B9" s="345"/>
      <c r="C9" s="345"/>
      <c r="D9" s="345"/>
      <c r="E9" s="345"/>
      <c r="F9" s="361"/>
      <c r="G9" s="362"/>
      <c r="H9" s="403"/>
      <c r="I9" s="404" t="s">
        <v>24</v>
      </c>
      <c r="J9" s="403" t="s">
        <v>25</v>
      </c>
      <c r="K9" s="273" t="s">
        <v>12</v>
      </c>
      <c r="L9" s="421" t="s">
        <v>26</v>
      </c>
      <c r="M9" s="422"/>
      <c r="N9" s="404" t="s">
        <v>29</v>
      </c>
      <c r="O9" s="409" t="s">
        <v>31</v>
      </c>
      <c r="P9" s="409" t="s">
        <v>32</v>
      </c>
      <c r="Q9" s="409" t="s">
        <v>36</v>
      </c>
      <c r="R9" s="409" t="s">
        <v>37</v>
      </c>
      <c r="S9" s="412" t="s">
        <v>79</v>
      </c>
      <c r="T9"/>
      <c r="U9"/>
      <c r="V9"/>
      <c r="W9"/>
      <c r="X9"/>
    </row>
    <row r="10" spans="1:24" s="29" customFormat="1" ht="32.25" customHeight="1">
      <c r="A10" s="354"/>
      <c r="B10" s="345"/>
      <c r="C10" s="345"/>
      <c r="D10" s="345"/>
      <c r="E10" s="345"/>
      <c r="F10" s="361"/>
      <c r="G10" s="362"/>
      <c r="H10" s="403"/>
      <c r="I10" s="404"/>
      <c r="J10" s="404"/>
      <c r="K10" s="328" t="s">
        <v>262</v>
      </c>
      <c r="L10" s="406" t="s">
        <v>27</v>
      </c>
      <c r="M10" s="406" t="s">
        <v>28</v>
      </c>
      <c r="N10" s="404"/>
      <c r="O10" s="410"/>
      <c r="P10" s="410"/>
      <c r="Q10" s="410"/>
      <c r="R10" s="410"/>
      <c r="S10" s="413"/>
      <c r="T10"/>
      <c r="U10"/>
      <c r="V10"/>
      <c r="W10"/>
      <c r="X10"/>
    </row>
    <row r="11" spans="1:24" s="29" customFormat="1" ht="32.25" customHeight="1" thickBot="1">
      <c r="A11" s="355"/>
      <c r="B11" s="346"/>
      <c r="C11" s="346"/>
      <c r="D11" s="346"/>
      <c r="E11" s="346"/>
      <c r="F11" s="363"/>
      <c r="G11" s="364"/>
      <c r="H11" s="333"/>
      <c r="I11" s="329"/>
      <c r="J11" s="329"/>
      <c r="K11" s="329"/>
      <c r="L11" s="407"/>
      <c r="M11" s="407"/>
      <c r="N11" s="329"/>
      <c r="O11" s="411"/>
      <c r="P11" s="411"/>
      <c r="Q11" s="411"/>
      <c r="R11" s="411"/>
      <c r="S11" s="414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23">
        <v>6</v>
      </c>
      <c r="G12" s="424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284</v>
      </c>
      <c r="G13" s="287"/>
      <c r="H13" s="93">
        <v>3213345347.04</v>
      </c>
      <c r="I13" s="93">
        <v>1217894022.35</v>
      </c>
      <c r="J13" s="93">
        <v>1820197311.19</v>
      </c>
      <c r="K13" s="93">
        <v>1196517674.0700002</v>
      </c>
      <c r="L13" s="93">
        <v>3266200</v>
      </c>
      <c r="M13" s="93">
        <v>123629419.72</v>
      </c>
      <c r="N13" s="93">
        <v>48358393.78</v>
      </c>
      <c r="O13" s="115">
        <v>37.90112455456657</v>
      </c>
      <c r="P13" s="115">
        <v>56.64493276039222</v>
      </c>
      <c r="Q13" s="115">
        <v>0.10164484819562539</v>
      </c>
      <c r="R13" s="115">
        <v>3.8473741962992642</v>
      </c>
      <c r="S13" s="116">
        <v>1.5049236405463156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285</v>
      </c>
      <c r="H14" s="88">
        <v>675183832</v>
      </c>
      <c r="I14" s="87">
        <v>175407525</v>
      </c>
      <c r="J14" s="87">
        <v>488756161</v>
      </c>
      <c r="K14" s="87">
        <v>475013611</v>
      </c>
      <c r="L14" s="87">
        <v>60941</v>
      </c>
      <c r="M14" s="87">
        <v>3393205</v>
      </c>
      <c r="N14" s="87">
        <v>7566000</v>
      </c>
      <c r="O14" s="113">
        <v>25.97</v>
      </c>
      <c r="P14" s="113">
        <v>72.38</v>
      </c>
      <c r="Q14" s="113">
        <v>0</v>
      </c>
      <c r="R14" s="113">
        <v>0.5</v>
      </c>
      <c r="S14" s="114">
        <v>1.12</v>
      </c>
    </row>
    <row r="15" spans="1:19" s="95" customFormat="1" ht="15">
      <c r="A15" s="225"/>
      <c r="B15" s="226"/>
      <c r="C15" s="226"/>
      <c r="D15" s="96"/>
      <c r="E15" s="96"/>
      <c r="F15" s="97" t="s">
        <v>286</v>
      </c>
      <c r="G15" s="289"/>
      <c r="H15" s="99">
        <v>514834060.92</v>
      </c>
      <c r="I15" s="99">
        <v>248439350</v>
      </c>
      <c r="J15" s="99">
        <v>204546432.76000002</v>
      </c>
      <c r="K15" s="99">
        <v>66806530.77000001</v>
      </c>
      <c r="L15" s="99">
        <v>974913</v>
      </c>
      <c r="M15" s="99">
        <v>47898131.56</v>
      </c>
      <c r="N15" s="99">
        <v>12975233.6</v>
      </c>
      <c r="O15" s="122">
        <v>48.2561992025242</v>
      </c>
      <c r="P15" s="122">
        <v>39.730555588043046</v>
      </c>
      <c r="Q15" s="122">
        <v>0.18936451062655926</v>
      </c>
      <c r="R15" s="122">
        <v>9.30360580152891</v>
      </c>
      <c r="S15" s="123">
        <v>2.5202748972772837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287</v>
      </c>
      <c r="H16" s="60">
        <v>18192636</v>
      </c>
      <c r="I16" s="11">
        <v>8237365</v>
      </c>
      <c r="J16" s="11">
        <v>7675118</v>
      </c>
      <c r="K16" s="11">
        <v>3857586</v>
      </c>
      <c r="L16" s="11">
        <v>5600</v>
      </c>
      <c r="M16" s="11">
        <v>2274553</v>
      </c>
      <c r="N16" s="11">
        <v>0</v>
      </c>
      <c r="O16" s="66">
        <v>45.27</v>
      </c>
      <c r="P16" s="66">
        <v>42.18</v>
      </c>
      <c r="Q16" s="66">
        <v>0.03</v>
      </c>
      <c r="R16" s="66">
        <v>12.5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288</v>
      </c>
      <c r="H17" s="60">
        <v>18792014</v>
      </c>
      <c r="I17" s="11">
        <v>10287168</v>
      </c>
      <c r="J17" s="11">
        <v>6811768</v>
      </c>
      <c r="K17" s="11">
        <v>708340</v>
      </c>
      <c r="L17" s="11">
        <v>143385</v>
      </c>
      <c r="M17" s="11">
        <v>1219393</v>
      </c>
      <c r="N17" s="11">
        <v>330300</v>
      </c>
      <c r="O17" s="66">
        <v>54.74</v>
      </c>
      <c r="P17" s="66">
        <v>36.24</v>
      </c>
      <c r="Q17" s="66">
        <v>0.76</v>
      </c>
      <c r="R17" s="66">
        <v>6.48</v>
      </c>
      <c r="S17" s="67">
        <v>1.75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289</v>
      </c>
      <c r="H18" s="60">
        <v>19448034</v>
      </c>
      <c r="I18" s="11">
        <v>9329358</v>
      </c>
      <c r="J18" s="11">
        <v>9528270</v>
      </c>
      <c r="K18" s="11">
        <v>6071965</v>
      </c>
      <c r="L18" s="11">
        <v>7239</v>
      </c>
      <c r="M18" s="11">
        <v>485167</v>
      </c>
      <c r="N18" s="11">
        <v>98000</v>
      </c>
      <c r="O18" s="66">
        <v>47.97</v>
      </c>
      <c r="P18" s="66">
        <v>48.99</v>
      </c>
      <c r="Q18" s="66">
        <v>0.03</v>
      </c>
      <c r="R18" s="66">
        <v>2.49</v>
      </c>
      <c r="S18" s="67">
        <v>0.5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290</v>
      </c>
      <c r="H19" s="60">
        <v>19216492</v>
      </c>
      <c r="I19" s="11">
        <v>14782354</v>
      </c>
      <c r="J19" s="11">
        <v>2560318</v>
      </c>
      <c r="K19" s="11">
        <v>1857304</v>
      </c>
      <c r="L19" s="11">
        <v>55475</v>
      </c>
      <c r="M19" s="11">
        <v>1818345</v>
      </c>
      <c r="N19" s="11">
        <v>0</v>
      </c>
      <c r="O19" s="66">
        <v>76.92</v>
      </c>
      <c r="P19" s="66">
        <v>13.32</v>
      </c>
      <c r="Q19" s="66">
        <v>0.28</v>
      </c>
      <c r="R19" s="66">
        <v>9.46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291</v>
      </c>
      <c r="H20" s="60">
        <v>20084924.48</v>
      </c>
      <c r="I20" s="11">
        <v>10992997</v>
      </c>
      <c r="J20" s="11">
        <v>5578543.48</v>
      </c>
      <c r="K20" s="11">
        <v>833485</v>
      </c>
      <c r="L20" s="11">
        <v>22000</v>
      </c>
      <c r="M20" s="11">
        <v>3491384</v>
      </c>
      <c r="N20" s="11">
        <v>0</v>
      </c>
      <c r="O20" s="66">
        <v>54.73</v>
      </c>
      <c r="P20" s="66">
        <v>27.77</v>
      </c>
      <c r="Q20" s="66">
        <v>0.1</v>
      </c>
      <c r="R20" s="66">
        <v>17.38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292</v>
      </c>
      <c r="H21" s="60">
        <v>24864501</v>
      </c>
      <c r="I21" s="11">
        <v>5789056</v>
      </c>
      <c r="J21" s="11">
        <v>11819489</v>
      </c>
      <c r="K21" s="11">
        <v>767293</v>
      </c>
      <c r="L21" s="11">
        <v>1760</v>
      </c>
      <c r="M21" s="11">
        <v>6719996</v>
      </c>
      <c r="N21" s="11">
        <v>534200</v>
      </c>
      <c r="O21" s="66">
        <v>23.28</v>
      </c>
      <c r="P21" s="66">
        <v>47.53</v>
      </c>
      <c r="Q21" s="66">
        <v>0</v>
      </c>
      <c r="R21" s="66">
        <v>27.02</v>
      </c>
      <c r="S21" s="67">
        <v>2.14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293</v>
      </c>
      <c r="H22" s="60">
        <v>16185121</v>
      </c>
      <c r="I22" s="11">
        <v>6336044</v>
      </c>
      <c r="J22" s="11">
        <v>9481349</v>
      </c>
      <c r="K22" s="11">
        <v>926040</v>
      </c>
      <c r="L22" s="11">
        <v>134129</v>
      </c>
      <c r="M22" s="11">
        <v>229599</v>
      </c>
      <c r="N22" s="11">
        <v>4000</v>
      </c>
      <c r="O22" s="66">
        <v>39.14</v>
      </c>
      <c r="P22" s="66">
        <v>58.58</v>
      </c>
      <c r="Q22" s="66">
        <v>0.82</v>
      </c>
      <c r="R22" s="66">
        <v>1.41</v>
      </c>
      <c r="S22" s="67">
        <v>0.02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294</v>
      </c>
      <c r="H23" s="60">
        <v>42931921.61</v>
      </c>
      <c r="I23" s="11">
        <v>19895285</v>
      </c>
      <c r="J23" s="11">
        <v>22431816.61</v>
      </c>
      <c r="K23" s="11">
        <v>5009591</v>
      </c>
      <c r="L23" s="11">
        <v>105263</v>
      </c>
      <c r="M23" s="11">
        <v>419557</v>
      </c>
      <c r="N23" s="11">
        <v>80000</v>
      </c>
      <c r="O23" s="66">
        <v>46.34</v>
      </c>
      <c r="P23" s="66">
        <v>52.24</v>
      </c>
      <c r="Q23" s="66">
        <v>0.24</v>
      </c>
      <c r="R23" s="66">
        <v>0.97</v>
      </c>
      <c r="S23" s="67">
        <v>0.18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295</v>
      </c>
      <c r="H24" s="60">
        <v>29867459.37</v>
      </c>
      <c r="I24" s="11">
        <v>8122144</v>
      </c>
      <c r="J24" s="11">
        <v>10894076.33</v>
      </c>
      <c r="K24" s="11">
        <v>1236674.7</v>
      </c>
      <c r="L24" s="11">
        <v>11654</v>
      </c>
      <c r="M24" s="11">
        <v>4334923</v>
      </c>
      <c r="N24" s="11">
        <v>6504662.04</v>
      </c>
      <c r="O24" s="66">
        <v>27.19</v>
      </c>
      <c r="P24" s="66">
        <v>36.47</v>
      </c>
      <c r="Q24" s="66">
        <v>0.03</v>
      </c>
      <c r="R24" s="66">
        <v>14.51</v>
      </c>
      <c r="S24" s="67">
        <v>21.77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296</v>
      </c>
      <c r="H25" s="60">
        <v>18226013</v>
      </c>
      <c r="I25" s="11">
        <v>7570091</v>
      </c>
      <c r="J25" s="11">
        <v>8303234</v>
      </c>
      <c r="K25" s="11">
        <v>2477147</v>
      </c>
      <c r="L25" s="11">
        <v>8179</v>
      </c>
      <c r="M25" s="11">
        <v>2318409</v>
      </c>
      <c r="N25" s="11">
        <v>26100</v>
      </c>
      <c r="O25" s="66">
        <v>41.53</v>
      </c>
      <c r="P25" s="66">
        <v>45.55</v>
      </c>
      <c r="Q25" s="66">
        <v>0.04</v>
      </c>
      <c r="R25" s="66">
        <v>12.72</v>
      </c>
      <c r="S25" s="67">
        <v>0.14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297</v>
      </c>
      <c r="H26" s="61">
        <v>12720648.83</v>
      </c>
      <c r="I26" s="52">
        <v>8581402</v>
      </c>
      <c r="J26" s="52">
        <v>3105106.83</v>
      </c>
      <c r="K26" s="52">
        <v>2050290</v>
      </c>
      <c r="L26" s="52">
        <v>1000</v>
      </c>
      <c r="M26" s="52">
        <v>1033140</v>
      </c>
      <c r="N26" s="52">
        <v>0</v>
      </c>
      <c r="O26" s="77">
        <v>67.46</v>
      </c>
      <c r="P26" s="77">
        <v>24.4</v>
      </c>
      <c r="Q26" s="77">
        <v>0</v>
      </c>
      <c r="R26" s="77">
        <v>8.12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298</v>
      </c>
      <c r="H27" s="61">
        <v>20307732</v>
      </c>
      <c r="I27" s="52">
        <v>6690769</v>
      </c>
      <c r="J27" s="52">
        <v>11800022</v>
      </c>
      <c r="K27" s="52">
        <v>1244507</v>
      </c>
      <c r="L27" s="52">
        <v>51260</v>
      </c>
      <c r="M27" s="52">
        <v>655335</v>
      </c>
      <c r="N27" s="52">
        <v>1110346</v>
      </c>
      <c r="O27" s="77">
        <v>32.94</v>
      </c>
      <c r="P27" s="77">
        <v>58.1</v>
      </c>
      <c r="Q27" s="77">
        <v>0.25</v>
      </c>
      <c r="R27" s="77">
        <v>3.22</v>
      </c>
      <c r="S27" s="78">
        <v>5.46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299</v>
      </c>
      <c r="H28" s="61">
        <v>14482076.06</v>
      </c>
      <c r="I28" s="52">
        <v>6225087</v>
      </c>
      <c r="J28" s="52">
        <v>6783602.78</v>
      </c>
      <c r="K28" s="52">
        <v>2740500.78</v>
      </c>
      <c r="L28" s="52">
        <v>28153</v>
      </c>
      <c r="M28" s="52">
        <v>1445233.28</v>
      </c>
      <c r="N28" s="52">
        <v>0</v>
      </c>
      <c r="O28" s="77">
        <v>42.98</v>
      </c>
      <c r="P28" s="77">
        <v>46.84</v>
      </c>
      <c r="Q28" s="77">
        <v>0.19</v>
      </c>
      <c r="R28" s="77">
        <v>9.97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300</v>
      </c>
      <c r="H29" s="61">
        <v>25322198</v>
      </c>
      <c r="I29" s="52">
        <v>11377626</v>
      </c>
      <c r="J29" s="52">
        <v>11878176</v>
      </c>
      <c r="K29" s="52">
        <v>4209177</v>
      </c>
      <c r="L29" s="52">
        <v>7000</v>
      </c>
      <c r="M29" s="52">
        <v>2054396</v>
      </c>
      <c r="N29" s="52">
        <v>5000</v>
      </c>
      <c r="O29" s="77">
        <v>44.93</v>
      </c>
      <c r="P29" s="77">
        <v>46.9</v>
      </c>
      <c r="Q29" s="77">
        <v>0.02</v>
      </c>
      <c r="R29" s="77">
        <v>8.11</v>
      </c>
      <c r="S29" s="78">
        <v>0.01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301</v>
      </c>
      <c r="H30" s="61">
        <v>11749047</v>
      </c>
      <c r="I30" s="52">
        <v>8880992</v>
      </c>
      <c r="J30" s="52">
        <v>2187919</v>
      </c>
      <c r="K30" s="52">
        <v>1109803</v>
      </c>
      <c r="L30" s="52">
        <v>117907</v>
      </c>
      <c r="M30" s="52">
        <v>538229</v>
      </c>
      <c r="N30" s="52">
        <v>24000</v>
      </c>
      <c r="O30" s="77">
        <v>75.58</v>
      </c>
      <c r="P30" s="77">
        <v>18.62</v>
      </c>
      <c r="Q30" s="77">
        <v>1</v>
      </c>
      <c r="R30" s="77">
        <v>4.58</v>
      </c>
      <c r="S30" s="78">
        <v>0.2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302</v>
      </c>
      <c r="H31" s="61">
        <v>13416140</v>
      </c>
      <c r="I31" s="52">
        <v>7699216</v>
      </c>
      <c r="J31" s="52">
        <v>5618574</v>
      </c>
      <c r="K31" s="52">
        <v>1056089</v>
      </c>
      <c r="L31" s="52">
        <v>9000</v>
      </c>
      <c r="M31" s="52">
        <v>73650</v>
      </c>
      <c r="N31" s="52">
        <v>15700</v>
      </c>
      <c r="O31" s="77">
        <v>57.38</v>
      </c>
      <c r="P31" s="77">
        <v>41.87</v>
      </c>
      <c r="Q31" s="77">
        <v>0.06</v>
      </c>
      <c r="R31" s="77">
        <v>0.54</v>
      </c>
      <c r="S31" s="78">
        <v>0.11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303</v>
      </c>
      <c r="H32" s="61">
        <v>11564594</v>
      </c>
      <c r="I32" s="52">
        <v>6756788</v>
      </c>
      <c r="J32" s="52">
        <v>1689408</v>
      </c>
      <c r="K32" s="52">
        <v>1414509</v>
      </c>
      <c r="L32" s="52">
        <v>20000</v>
      </c>
      <c r="M32" s="52">
        <v>2239398</v>
      </c>
      <c r="N32" s="52">
        <v>859000</v>
      </c>
      <c r="O32" s="77">
        <v>58.42</v>
      </c>
      <c r="P32" s="77">
        <v>14.6</v>
      </c>
      <c r="Q32" s="77">
        <v>0.17</v>
      </c>
      <c r="R32" s="77">
        <v>19.36</v>
      </c>
      <c r="S32" s="78">
        <v>7.42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304</v>
      </c>
      <c r="H33" s="61">
        <v>12187914.32</v>
      </c>
      <c r="I33" s="52">
        <v>6886611</v>
      </c>
      <c r="J33" s="52">
        <v>4708342.32</v>
      </c>
      <c r="K33" s="52">
        <v>491845</v>
      </c>
      <c r="L33" s="52">
        <v>20890</v>
      </c>
      <c r="M33" s="52">
        <v>470762</v>
      </c>
      <c r="N33" s="52">
        <v>101309</v>
      </c>
      <c r="O33" s="77">
        <v>56.5</v>
      </c>
      <c r="P33" s="77">
        <v>38.63</v>
      </c>
      <c r="Q33" s="77">
        <v>0.17</v>
      </c>
      <c r="R33" s="77">
        <v>3.86</v>
      </c>
      <c r="S33" s="78">
        <v>0.83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305</v>
      </c>
      <c r="H34" s="61">
        <v>28785066.25</v>
      </c>
      <c r="I34" s="52">
        <v>15036020</v>
      </c>
      <c r="J34" s="52">
        <v>13665539.25</v>
      </c>
      <c r="K34" s="52">
        <v>7587854</v>
      </c>
      <c r="L34" s="52">
        <v>58507</v>
      </c>
      <c r="M34" s="52">
        <v>25000</v>
      </c>
      <c r="N34" s="52">
        <v>0</v>
      </c>
      <c r="O34" s="77">
        <v>52.23</v>
      </c>
      <c r="P34" s="77">
        <v>47.47</v>
      </c>
      <c r="Q34" s="77">
        <v>0.2</v>
      </c>
      <c r="R34" s="77">
        <v>0.08</v>
      </c>
      <c r="S34" s="78">
        <v>0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306</v>
      </c>
      <c r="H35" s="61">
        <v>14168140</v>
      </c>
      <c r="I35" s="52">
        <v>7567027</v>
      </c>
      <c r="J35" s="52">
        <v>4085619</v>
      </c>
      <c r="K35" s="52">
        <v>867796</v>
      </c>
      <c r="L35" s="52">
        <v>4800</v>
      </c>
      <c r="M35" s="52">
        <v>2510694</v>
      </c>
      <c r="N35" s="52">
        <v>0</v>
      </c>
      <c r="O35" s="77">
        <v>53.4</v>
      </c>
      <c r="P35" s="77">
        <v>28.83</v>
      </c>
      <c r="Q35" s="77">
        <v>0.03</v>
      </c>
      <c r="R35" s="77">
        <v>17.72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307</v>
      </c>
      <c r="H36" s="61">
        <v>20496792</v>
      </c>
      <c r="I36" s="52">
        <v>9252581</v>
      </c>
      <c r="J36" s="52">
        <v>5956065</v>
      </c>
      <c r="K36" s="52">
        <v>1999819</v>
      </c>
      <c r="L36" s="52">
        <v>35000</v>
      </c>
      <c r="M36" s="52">
        <v>4949656</v>
      </c>
      <c r="N36" s="52">
        <v>303490</v>
      </c>
      <c r="O36" s="77">
        <v>45.14</v>
      </c>
      <c r="P36" s="77">
        <v>29.05</v>
      </c>
      <c r="Q36" s="77">
        <v>0.17</v>
      </c>
      <c r="R36" s="77">
        <v>24.14</v>
      </c>
      <c r="S36" s="78">
        <v>1.48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308</v>
      </c>
      <c r="H37" s="61">
        <v>19266505.53</v>
      </c>
      <c r="I37" s="52">
        <v>9443296</v>
      </c>
      <c r="J37" s="52">
        <v>5512547.53</v>
      </c>
      <c r="K37" s="52">
        <v>3357419.6</v>
      </c>
      <c r="L37" s="52">
        <v>69770</v>
      </c>
      <c r="M37" s="52">
        <v>4240892</v>
      </c>
      <c r="N37" s="52">
        <v>0</v>
      </c>
      <c r="O37" s="77">
        <v>49.01</v>
      </c>
      <c r="P37" s="77">
        <v>28.61</v>
      </c>
      <c r="Q37" s="77">
        <v>0.36</v>
      </c>
      <c r="R37" s="77">
        <v>22.01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309</v>
      </c>
      <c r="H38" s="61">
        <v>19099318</v>
      </c>
      <c r="I38" s="52">
        <v>14555443</v>
      </c>
      <c r="J38" s="52">
        <v>3862823</v>
      </c>
      <c r="K38" s="52">
        <v>606396</v>
      </c>
      <c r="L38" s="52">
        <v>28543</v>
      </c>
      <c r="M38" s="52">
        <v>536000</v>
      </c>
      <c r="N38" s="52">
        <v>116509</v>
      </c>
      <c r="O38" s="77">
        <v>76.2</v>
      </c>
      <c r="P38" s="77">
        <v>20.22</v>
      </c>
      <c r="Q38" s="77">
        <v>0.14</v>
      </c>
      <c r="R38" s="77">
        <v>2.8</v>
      </c>
      <c r="S38" s="78">
        <v>0.61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310</v>
      </c>
      <c r="H39" s="61">
        <v>22530959.14</v>
      </c>
      <c r="I39" s="52">
        <v>9281470</v>
      </c>
      <c r="J39" s="52">
        <v>10365850.3</v>
      </c>
      <c r="K39" s="52">
        <v>1543626.56</v>
      </c>
      <c r="L39" s="52">
        <v>12050</v>
      </c>
      <c r="M39" s="52">
        <v>2724971.28</v>
      </c>
      <c r="N39" s="52">
        <v>146617.56</v>
      </c>
      <c r="O39" s="77">
        <v>41.19</v>
      </c>
      <c r="P39" s="77">
        <v>46</v>
      </c>
      <c r="Q39" s="77">
        <v>0.05</v>
      </c>
      <c r="R39" s="77">
        <v>12.09</v>
      </c>
      <c r="S39" s="78">
        <v>0.65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311</v>
      </c>
      <c r="H40" s="61">
        <v>24755952.33</v>
      </c>
      <c r="I40" s="52">
        <v>11969081</v>
      </c>
      <c r="J40" s="52">
        <v>10502002.33</v>
      </c>
      <c r="K40" s="52">
        <v>6107272.13</v>
      </c>
      <c r="L40" s="52">
        <v>16349</v>
      </c>
      <c r="M40" s="52">
        <v>268520</v>
      </c>
      <c r="N40" s="52">
        <v>2000000</v>
      </c>
      <c r="O40" s="77">
        <v>48.34</v>
      </c>
      <c r="P40" s="77">
        <v>42.42</v>
      </c>
      <c r="Q40" s="77">
        <v>0.06</v>
      </c>
      <c r="R40" s="77">
        <v>1.08</v>
      </c>
      <c r="S40" s="78">
        <v>8.07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312</v>
      </c>
      <c r="H41" s="61">
        <v>16171861</v>
      </c>
      <c r="I41" s="52">
        <v>6894079</v>
      </c>
      <c r="J41" s="52">
        <v>7740853</v>
      </c>
      <c r="K41" s="52">
        <v>6674201</v>
      </c>
      <c r="L41" s="52">
        <v>0</v>
      </c>
      <c r="M41" s="52">
        <v>820929</v>
      </c>
      <c r="N41" s="52">
        <v>716000</v>
      </c>
      <c r="O41" s="77">
        <v>42.63</v>
      </c>
      <c r="P41" s="77">
        <v>47.86</v>
      </c>
      <c r="Q41" s="77">
        <v>0</v>
      </c>
      <c r="R41" s="77">
        <v>5.07</v>
      </c>
      <c r="S41" s="78">
        <v>4.42</v>
      </c>
    </row>
    <row r="42" spans="1:19" s="95" customFormat="1" ht="15">
      <c r="A42" s="231"/>
      <c r="B42" s="232"/>
      <c r="C42" s="232"/>
      <c r="D42" s="101"/>
      <c r="E42" s="101"/>
      <c r="F42" s="102" t="s">
        <v>313</v>
      </c>
      <c r="G42" s="291"/>
      <c r="H42" s="104">
        <v>716630742.55</v>
      </c>
      <c r="I42" s="104">
        <v>229470358.89</v>
      </c>
      <c r="J42" s="104">
        <v>453995815.43</v>
      </c>
      <c r="K42" s="104">
        <v>357355453.93</v>
      </c>
      <c r="L42" s="104">
        <v>874436</v>
      </c>
      <c r="M42" s="104">
        <v>29453648.23</v>
      </c>
      <c r="N42" s="104">
        <v>2836484</v>
      </c>
      <c r="O42" s="128">
        <v>32.020724937569874</v>
      </c>
      <c r="P42" s="128">
        <v>63.35142891226499</v>
      </c>
      <c r="Q42" s="128">
        <v>0.12202044206036693</v>
      </c>
      <c r="R42" s="128">
        <v>4.11001740243442</v>
      </c>
      <c r="S42" s="129">
        <v>0.39580830567034964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314</v>
      </c>
      <c r="H43" s="61">
        <v>82557917.76</v>
      </c>
      <c r="I43" s="52">
        <v>30273959.16</v>
      </c>
      <c r="J43" s="52">
        <v>45444551.6</v>
      </c>
      <c r="K43" s="52">
        <v>31011354</v>
      </c>
      <c r="L43" s="52">
        <v>16800</v>
      </c>
      <c r="M43" s="52">
        <v>6063801</v>
      </c>
      <c r="N43" s="52">
        <v>758806</v>
      </c>
      <c r="O43" s="77">
        <v>36.66</v>
      </c>
      <c r="P43" s="77">
        <v>55.04</v>
      </c>
      <c r="Q43" s="77">
        <v>0.02</v>
      </c>
      <c r="R43" s="77">
        <v>7.34</v>
      </c>
      <c r="S43" s="78">
        <v>0.91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315</v>
      </c>
      <c r="H44" s="61">
        <v>58993593.49</v>
      </c>
      <c r="I44" s="52">
        <v>35353161.59</v>
      </c>
      <c r="J44" s="52">
        <v>21969430.67</v>
      </c>
      <c r="K44" s="52">
        <v>8195223.93</v>
      </c>
      <c r="L44" s="52">
        <v>84000</v>
      </c>
      <c r="M44" s="52">
        <v>1209322.23</v>
      </c>
      <c r="N44" s="52">
        <v>377679</v>
      </c>
      <c r="O44" s="77">
        <v>59.92</v>
      </c>
      <c r="P44" s="77">
        <v>37.24</v>
      </c>
      <c r="Q44" s="77">
        <v>0.14</v>
      </c>
      <c r="R44" s="77">
        <v>2.04</v>
      </c>
      <c r="S44" s="78">
        <v>0.64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316</v>
      </c>
      <c r="H45" s="61">
        <v>136340388.31</v>
      </c>
      <c r="I45" s="52">
        <v>44298656.33</v>
      </c>
      <c r="J45" s="52">
        <v>89337130.98</v>
      </c>
      <c r="K45" s="52">
        <v>59013112</v>
      </c>
      <c r="L45" s="52">
        <v>14260</v>
      </c>
      <c r="M45" s="52">
        <v>990342</v>
      </c>
      <c r="N45" s="52">
        <v>1699999</v>
      </c>
      <c r="O45" s="77">
        <v>32.49</v>
      </c>
      <c r="P45" s="77">
        <v>65.52</v>
      </c>
      <c r="Q45" s="77">
        <v>0.01</v>
      </c>
      <c r="R45" s="77">
        <v>0.72</v>
      </c>
      <c r="S45" s="78">
        <v>1.24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317</v>
      </c>
      <c r="H46" s="283">
        <v>438738842.99</v>
      </c>
      <c r="I46" s="283">
        <v>119544581.81</v>
      </c>
      <c r="J46" s="283">
        <v>297244702.18</v>
      </c>
      <c r="K46" s="283">
        <v>259135764</v>
      </c>
      <c r="L46" s="283">
        <v>759376</v>
      </c>
      <c r="M46" s="283">
        <v>21190183</v>
      </c>
      <c r="N46" s="283">
        <v>0</v>
      </c>
      <c r="O46" s="302">
        <v>27.24</v>
      </c>
      <c r="P46" s="302">
        <v>67.74</v>
      </c>
      <c r="Q46" s="302">
        <v>0.17</v>
      </c>
      <c r="R46" s="302">
        <v>4.82</v>
      </c>
      <c r="S46" s="303">
        <v>0</v>
      </c>
    </row>
    <row r="47" spans="1:19" s="95" customFormat="1" ht="15">
      <c r="A47" s="231"/>
      <c r="B47" s="232"/>
      <c r="C47" s="232"/>
      <c r="D47" s="101"/>
      <c r="E47" s="101"/>
      <c r="F47" s="102" t="s">
        <v>318</v>
      </c>
      <c r="G47" s="291"/>
      <c r="H47" s="104">
        <v>1306696711.57</v>
      </c>
      <c r="I47" s="104">
        <v>564576788.46</v>
      </c>
      <c r="J47" s="104">
        <v>672898902</v>
      </c>
      <c r="K47" s="104">
        <v>297342078.37</v>
      </c>
      <c r="L47" s="104">
        <v>1355910</v>
      </c>
      <c r="M47" s="104">
        <v>42884434.93</v>
      </c>
      <c r="N47" s="104">
        <v>24980676.18</v>
      </c>
      <c r="O47" s="128">
        <v>43.206413811331885</v>
      </c>
      <c r="P47" s="128">
        <v>51.49618086904879</v>
      </c>
      <c r="Q47" s="128">
        <v>0.10376623649499127</v>
      </c>
      <c r="R47" s="128">
        <v>3.281896598520878</v>
      </c>
      <c r="S47" s="129">
        <v>1.911742484603458</v>
      </c>
    </row>
    <row r="48" spans="1:19" s="95" customFormat="1" ht="15">
      <c r="A48" s="231"/>
      <c r="B48" s="232"/>
      <c r="C48" s="232"/>
      <c r="D48" s="101"/>
      <c r="E48" s="101"/>
      <c r="F48" s="102" t="s">
        <v>319</v>
      </c>
      <c r="G48" s="291"/>
      <c r="H48" s="104">
        <v>415435712.23</v>
      </c>
      <c r="I48" s="103">
        <v>156503991.83999997</v>
      </c>
      <c r="J48" s="103">
        <v>224105381.32999998</v>
      </c>
      <c r="K48" s="103">
        <v>122949966.6</v>
      </c>
      <c r="L48" s="103">
        <v>551849</v>
      </c>
      <c r="M48" s="103">
        <v>19844990.06</v>
      </c>
      <c r="N48" s="103">
        <v>14429500</v>
      </c>
      <c r="O48" s="128">
        <v>37.67225282581238</v>
      </c>
      <c r="P48" s="128">
        <v>53.94465972292899</v>
      </c>
      <c r="Q48" s="128">
        <v>0.13283619673372635</v>
      </c>
      <c r="R48" s="128">
        <v>4.776909994924342</v>
      </c>
      <c r="S48" s="129">
        <v>3.47334125960055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320</v>
      </c>
      <c r="H49" s="61">
        <v>26137076</v>
      </c>
      <c r="I49" s="52">
        <v>8617554</v>
      </c>
      <c r="J49" s="52">
        <v>13124317</v>
      </c>
      <c r="K49" s="52">
        <v>7650343</v>
      </c>
      <c r="L49" s="52">
        <v>171500</v>
      </c>
      <c r="M49" s="52">
        <v>4220205</v>
      </c>
      <c r="N49" s="52">
        <v>3500</v>
      </c>
      <c r="O49" s="77">
        <v>32.97</v>
      </c>
      <c r="P49" s="77">
        <v>50.21</v>
      </c>
      <c r="Q49" s="77">
        <v>0.65</v>
      </c>
      <c r="R49" s="77">
        <v>16.14</v>
      </c>
      <c r="S49" s="78">
        <v>0.01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321</v>
      </c>
      <c r="H50" s="61">
        <v>15673393.06</v>
      </c>
      <c r="I50" s="52">
        <v>5073951.23</v>
      </c>
      <c r="J50" s="52">
        <v>10075782.83</v>
      </c>
      <c r="K50" s="52">
        <v>7109507</v>
      </c>
      <c r="L50" s="52">
        <v>0</v>
      </c>
      <c r="M50" s="52">
        <v>145650</v>
      </c>
      <c r="N50" s="52">
        <v>378009</v>
      </c>
      <c r="O50" s="77">
        <v>32.37</v>
      </c>
      <c r="P50" s="77">
        <v>64.28</v>
      </c>
      <c r="Q50" s="77">
        <v>0</v>
      </c>
      <c r="R50" s="77">
        <v>0.92</v>
      </c>
      <c r="S50" s="78">
        <v>2.41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322</v>
      </c>
      <c r="H51" s="61">
        <v>31640437</v>
      </c>
      <c r="I51" s="52">
        <v>9230853</v>
      </c>
      <c r="J51" s="52">
        <v>21270801</v>
      </c>
      <c r="K51" s="52">
        <v>17338492</v>
      </c>
      <c r="L51" s="52">
        <v>57159</v>
      </c>
      <c r="M51" s="52">
        <v>1051624</v>
      </c>
      <c r="N51" s="52">
        <v>30000</v>
      </c>
      <c r="O51" s="77">
        <v>29.17</v>
      </c>
      <c r="P51" s="77">
        <v>67.22</v>
      </c>
      <c r="Q51" s="77">
        <v>0.18</v>
      </c>
      <c r="R51" s="77">
        <v>3.32</v>
      </c>
      <c r="S51" s="78">
        <v>0.09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323</v>
      </c>
      <c r="H52" s="61">
        <v>7450985.89</v>
      </c>
      <c r="I52" s="52">
        <v>3400856.68</v>
      </c>
      <c r="J52" s="52">
        <v>2984679.21</v>
      </c>
      <c r="K52" s="52">
        <v>1250346</v>
      </c>
      <c r="L52" s="52">
        <v>0</v>
      </c>
      <c r="M52" s="52">
        <v>1046350</v>
      </c>
      <c r="N52" s="52">
        <v>19100</v>
      </c>
      <c r="O52" s="77">
        <v>45.64</v>
      </c>
      <c r="P52" s="77">
        <v>40.05</v>
      </c>
      <c r="Q52" s="77">
        <v>0</v>
      </c>
      <c r="R52" s="77">
        <v>14.04</v>
      </c>
      <c r="S52" s="78">
        <v>0.25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324</v>
      </c>
      <c r="H53" s="61">
        <v>2604073.87</v>
      </c>
      <c r="I53" s="52">
        <v>1173441.87</v>
      </c>
      <c r="J53" s="52">
        <v>1429532</v>
      </c>
      <c r="K53" s="52">
        <v>62703</v>
      </c>
      <c r="L53" s="52">
        <v>1100</v>
      </c>
      <c r="M53" s="52">
        <v>0</v>
      </c>
      <c r="N53" s="52">
        <v>0</v>
      </c>
      <c r="O53" s="77">
        <v>45.06</v>
      </c>
      <c r="P53" s="77">
        <v>54.89</v>
      </c>
      <c r="Q53" s="77">
        <v>0.04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325</v>
      </c>
      <c r="H54" s="61">
        <v>14572667</v>
      </c>
      <c r="I54" s="52">
        <v>8710544</v>
      </c>
      <c r="J54" s="52">
        <v>4658050</v>
      </c>
      <c r="K54" s="52">
        <v>1962400</v>
      </c>
      <c r="L54" s="52">
        <v>25665</v>
      </c>
      <c r="M54" s="52">
        <v>1175488</v>
      </c>
      <c r="N54" s="52">
        <v>2920</v>
      </c>
      <c r="O54" s="77">
        <v>59.77</v>
      </c>
      <c r="P54" s="77">
        <v>31.96</v>
      </c>
      <c r="Q54" s="77">
        <v>0.17</v>
      </c>
      <c r="R54" s="77">
        <v>8.06</v>
      </c>
      <c r="S54" s="78">
        <v>0.02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326</v>
      </c>
      <c r="H55" s="61">
        <v>30473087.92</v>
      </c>
      <c r="I55" s="52">
        <v>14818225.92</v>
      </c>
      <c r="J55" s="52">
        <v>14884311</v>
      </c>
      <c r="K55" s="52">
        <v>9623409</v>
      </c>
      <c r="L55" s="52">
        <v>17000</v>
      </c>
      <c r="M55" s="52">
        <v>537620</v>
      </c>
      <c r="N55" s="52">
        <v>215931</v>
      </c>
      <c r="O55" s="77">
        <v>48.62</v>
      </c>
      <c r="P55" s="77">
        <v>48.84</v>
      </c>
      <c r="Q55" s="77">
        <v>0.05</v>
      </c>
      <c r="R55" s="77">
        <v>1.76</v>
      </c>
      <c r="S55" s="78">
        <v>0.7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327</v>
      </c>
      <c r="H56" s="61">
        <v>13397894.95</v>
      </c>
      <c r="I56" s="52">
        <v>5391143.12</v>
      </c>
      <c r="J56" s="52">
        <v>7762710.83</v>
      </c>
      <c r="K56" s="52">
        <v>4558802.61</v>
      </c>
      <c r="L56" s="52">
        <v>8500</v>
      </c>
      <c r="M56" s="52">
        <v>183541</v>
      </c>
      <c r="N56" s="52">
        <v>52000</v>
      </c>
      <c r="O56" s="77">
        <v>40.23</v>
      </c>
      <c r="P56" s="77">
        <v>57.93</v>
      </c>
      <c r="Q56" s="77">
        <v>0.06</v>
      </c>
      <c r="R56" s="77">
        <v>1.36</v>
      </c>
      <c r="S56" s="78">
        <v>0.38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328</v>
      </c>
      <c r="H57" s="61">
        <v>3777641.01</v>
      </c>
      <c r="I57" s="52">
        <v>1269878.41</v>
      </c>
      <c r="J57" s="52">
        <v>2507762.6</v>
      </c>
      <c r="K57" s="52">
        <v>1351452.1</v>
      </c>
      <c r="L57" s="52">
        <v>0</v>
      </c>
      <c r="M57" s="52">
        <v>0</v>
      </c>
      <c r="N57" s="52">
        <v>0</v>
      </c>
      <c r="O57" s="77">
        <v>33.61</v>
      </c>
      <c r="P57" s="77">
        <v>66.38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329</v>
      </c>
      <c r="H58" s="61">
        <v>11569511.78</v>
      </c>
      <c r="I58" s="52">
        <v>5650201.78</v>
      </c>
      <c r="J58" s="52">
        <v>5878910</v>
      </c>
      <c r="K58" s="52">
        <v>200126</v>
      </c>
      <c r="L58" s="52">
        <v>22000</v>
      </c>
      <c r="M58" s="52">
        <v>0</v>
      </c>
      <c r="N58" s="52">
        <v>18400</v>
      </c>
      <c r="O58" s="77">
        <v>48.83</v>
      </c>
      <c r="P58" s="77">
        <v>50.81</v>
      </c>
      <c r="Q58" s="77">
        <v>0.19</v>
      </c>
      <c r="R58" s="77">
        <v>0</v>
      </c>
      <c r="S58" s="78">
        <v>0.15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330</v>
      </c>
      <c r="H59" s="61">
        <v>10117992</v>
      </c>
      <c r="I59" s="52">
        <v>965005</v>
      </c>
      <c r="J59" s="52">
        <v>8911987</v>
      </c>
      <c r="K59" s="52">
        <v>6566360</v>
      </c>
      <c r="L59" s="52">
        <v>0</v>
      </c>
      <c r="M59" s="52">
        <v>241000</v>
      </c>
      <c r="N59" s="52">
        <v>0</v>
      </c>
      <c r="O59" s="77">
        <v>9.53</v>
      </c>
      <c r="P59" s="77">
        <v>88.08</v>
      </c>
      <c r="Q59" s="77">
        <v>0</v>
      </c>
      <c r="R59" s="77">
        <v>2.38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331</v>
      </c>
      <c r="H60" s="61">
        <v>14785738.94</v>
      </c>
      <c r="I60" s="52">
        <v>5866770.46</v>
      </c>
      <c r="J60" s="52">
        <v>8812831.48</v>
      </c>
      <c r="K60" s="52">
        <v>3475219.98</v>
      </c>
      <c r="L60" s="52">
        <v>17000</v>
      </c>
      <c r="M60" s="52">
        <v>89137</v>
      </c>
      <c r="N60" s="52">
        <v>0</v>
      </c>
      <c r="O60" s="77">
        <v>39.67</v>
      </c>
      <c r="P60" s="77">
        <v>59.6</v>
      </c>
      <c r="Q60" s="77">
        <v>0.11</v>
      </c>
      <c r="R60" s="77">
        <v>0.6</v>
      </c>
      <c r="S60" s="78">
        <v>0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332</v>
      </c>
      <c r="H61" s="61">
        <v>8288156.04</v>
      </c>
      <c r="I61" s="52">
        <v>3675770.04</v>
      </c>
      <c r="J61" s="52">
        <v>4471999</v>
      </c>
      <c r="K61" s="52">
        <v>2070438</v>
      </c>
      <c r="L61" s="52">
        <v>15000</v>
      </c>
      <c r="M61" s="52">
        <v>125387</v>
      </c>
      <c r="N61" s="52">
        <v>0</v>
      </c>
      <c r="O61" s="77">
        <v>44.34</v>
      </c>
      <c r="P61" s="77">
        <v>53.95</v>
      </c>
      <c r="Q61" s="77">
        <v>0.18</v>
      </c>
      <c r="R61" s="77">
        <v>1.51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333</v>
      </c>
      <c r="H62" s="61">
        <v>7537107.78</v>
      </c>
      <c r="I62" s="52">
        <v>1738477.78</v>
      </c>
      <c r="J62" s="52">
        <v>5461291</v>
      </c>
      <c r="K62" s="52">
        <v>2681457</v>
      </c>
      <c r="L62" s="52">
        <v>1000</v>
      </c>
      <c r="M62" s="52">
        <v>315339</v>
      </c>
      <c r="N62" s="52">
        <v>21000</v>
      </c>
      <c r="O62" s="77">
        <v>23.06</v>
      </c>
      <c r="P62" s="77">
        <v>72.45</v>
      </c>
      <c r="Q62" s="77">
        <v>0.01</v>
      </c>
      <c r="R62" s="77">
        <v>4.18</v>
      </c>
      <c r="S62" s="78">
        <v>0.27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334</v>
      </c>
      <c r="H63" s="61">
        <v>11011012.04</v>
      </c>
      <c r="I63" s="52">
        <v>5298868.3</v>
      </c>
      <c r="J63" s="52">
        <v>3423821.74</v>
      </c>
      <c r="K63" s="52">
        <v>1465167.24</v>
      </c>
      <c r="L63" s="52">
        <v>28500</v>
      </c>
      <c r="M63" s="52">
        <v>2255822</v>
      </c>
      <c r="N63" s="52">
        <v>4000</v>
      </c>
      <c r="O63" s="77">
        <v>48.12</v>
      </c>
      <c r="P63" s="77">
        <v>31.09</v>
      </c>
      <c r="Q63" s="77">
        <v>0.25</v>
      </c>
      <c r="R63" s="77">
        <v>20.48</v>
      </c>
      <c r="S63" s="78">
        <v>0.03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335</v>
      </c>
      <c r="H64" s="61">
        <v>28452069.86</v>
      </c>
      <c r="I64" s="52">
        <v>13613772.36</v>
      </c>
      <c r="J64" s="52">
        <v>9892946.5</v>
      </c>
      <c r="K64" s="52">
        <v>4552450</v>
      </c>
      <c r="L64" s="52">
        <v>12500</v>
      </c>
      <c r="M64" s="52">
        <v>4932851</v>
      </c>
      <c r="N64" s="52">
        <v>0</v>
      </c>
      <c r="O64" s="77">
        <v>47.84</v>
      </c>
      <c r="P64" s="77">
        <v>34.77</v>
      </c>
      <c r="Q64" s="77">
        <v>0.04</v>
      </c>
      <c r="R64" s="77">
        <v>17.33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336</v>
      </c>
      <c r="H65" s="61">
        <v>9835179</v>
      </c>
      <c r="I65" s="52">
        <v>5638624</v>
      </c>
      <c r="J65" s="52">
        <v>4066555</v>
      </c>
      <c r="K65" s="52">
        <v>1248126</v>
      </c>
      <c r="L65" s="52">
        <v>0</v>
      </c>
      <c r="M65" s="52">
        <v>130000</v>
      </c>
      <c r="N65" s="52">
        <v>0</v>
      </c>
      <c r="O65" s="77">
        <v>57.33</v>
      </c>
      <c r="P65" s="77">
        <v>41.34</v>
      </c>
      <c r="Q65" s="77">
        <v>0</v>
      </c>
      <c r="R65" s="77">
        <v>1.32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337</v>
      </c>
      <c r="H66" s="61">
        <v>17229282</v>
      </c>
      <c r="I66" s="52">
        <v>8212276</v>
      </c>
      <c r="J66" s="52">
        <v>7727753</v>
      </c>
      <c r="K66" s="52">
        <v>5415675</v>
      </c>
      <c r="L66" s="52">
        <v>30000</v>
      </c>
      <c r="M66" s="52">
        <v>514253</v>
      </c>
      <c r="N66" s="52">
        <v>745000</v>
      </c>
      <c r="O66" s="77">
        <v>47.66</v>
      </c>
      <c r="P66" s="77">
        <v>44.85</v>
      </c>
      <c r="Q66" s="77">
        <v>0.17</v>
      </c>
      <c r="R66" s="77">
        <v>2.98</v>
      </c>
      <c r="S66" s="78">
        <v>4.32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338</v>
      </c>
      <c r="H67" s="61">
        <v>13466693</v>
      </c>
      <c r="I67" s="52">
        <v>6332641</v>
      </c>
      <c r="J67" s="52">
        <v>6658052</v>
      </c>
      <c r="K67" s="52">
        <v>4204594</v>
      </c>
      <c r="L67" s="52">
        <v>41000</v>
      </c>
      <c r="M67" s="52">
        <v>115000</v>
      </c>
      <c r="N67" s="52">
        <v>320000</v>
      </c>
      <c r="O67" s="77">
        <v>47.02</v>
      </c>
      <c r="P67" s="77">
        <v>49.44</v>
      </c>
      <c r="Q67" s="77">
        <v>0.3</v>
      </c>
      <c r="R67" s="77">
        <v>0.85</v>
      </c>
      <c r="S67" s="78">
        <v>2.37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339</v>
      </c>
      <c r="H68" s="61">
        <v>4818008.56</v>
      </c>
      <c r="I68" s="52">
        <v>1697517.42</v>
      </c>
      <c r="J68" s="52">
        <v>3116941.14</v>
      </c>
      <c r="K68" s="52">
        <v>1642208.51</v>
      </c>
      <c r="L68" s="52">
        <v>0</v>
      </c>
      <c r="M68" s="52">
        <v>0</v>
      </c>
      <c r="N68" s="52">
        <v>3550</v>
      </c>
      <c r="O68" s="77">
        <v>35.23</v>
      </c>
      <c r="P68" s="77">
        <v>64.69</v>
      </c>
      <c r="Q68" s="77">
        <v>0</v>
      </c>
      <c r="R68" s="77">
        <v>0</v>
      </c>
      <c r="S68" s="78">
        <v>0.07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340</v>
      </c>
      <c r="H69" s="61">
        <v>7396838</v>
      </c>
      <c r="I69" s="52">
        <v>3162734</v>
      </c>
      <c r="J69" s="52">
        <v>4219104</v>
      </c>
      <c r="K69" s="52">
        <v>3101643</v>
      </c>
      <c r="L69" s="52">
        <v>0</v>
      </c>
      <c r="M69" s="52">
        <v>0</v>
      </c>
      <c r="N69" s="52">
        <v>15000</v>
      </c>
      <c r="O69" s="77">
        <v>42.75</v>
      </c>
      <c r="P69" s="77">
        <v>57.03</v>
      </c>
      <c r="Q69" s="77">
        <v>0</v>
      </c>
      <c r="R69" s="77">
        <v>0</v>
      </c>
      <c r="S69" s="78">
        <v>0.2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341</v>
      </c>
      <c r="H70" s="61">
        <v>3302371.12</v>
      </c>
      <c r="I70" s="52">
        <v>2264952.83</v>
      </c>
      <c r="J70" s="52">
        <v>1037418.29</v>
      </c>
      <c r="K70" s="52">
        <v>446535.29</v>
      </c>
      <c r="L70" s="52">
        <v>0</v>
      </c>
      <c r="M70" s="52">
        <v>0</v>
      </c>
      <c r="N70" s="52">
        <v>0</v>
      </c>
      <c r="O70" s="77">
        <v>68.58</v>
      </c>
      <c r="P70" s="77">
        <v>31.41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342</v>
      </c>
      <c r="H71" s="61">
        <v>5139137.61</v>
      </c>
      <c r="I71" s="52">
        <v>1377993.61</v>
      </c>
      <c r="J71" s="52">
        <v>3761144</v>
      </c>
      <c r="K71" s="52">
        <v>1676519</v>
      </c>
      <c r="L71" s="52">
        <v>0</v>
      </c>
      <c r="M71" s="52">
        <v>0</v>
      </c>
      <c r="N71" s="52">
        <v>0</v>
      </c>
      <c r="O71" s="77">
        <v>26.81</v>
      </c>
      <c r="P71" s="77">
        <v>73.18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343</v>
      </c>
      <c r="H72" s="61">
        <v>3104832.23</v>
      </c>
      <c r="I72" s="52">
        <v>1294795.77</v>
      </c>
      <c r="J72" s="52">
        <v>1810036.46</v>
      </c>
      <c r="K72" s="52">
        <v>423515.46</v>
      </c>
      <c r="L72" s="52">
        <v>0</v>
      </c>
      <c r="M72" s="52">
        <v>0</v>
      </c>
      <c r="N72" s="52">
        <v>0</v>
      </c>
      <c r="O72" s="77">
        <v>41.7</v>
      </c>
      <c r="P72" s="77">
        <v>58.29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344</v>
      </c>
      <c r="H73" s="61">
        <v>5384092</v>
      </c>
      <c r="I73" s="52">
        <v>1447211</v>
      </c>
      <c r="J73" s="52">
        <v>3824472</v>
      </c>
      <c r="K73" s="52">
        <v>313733</v>
      </c>
      <c r="L73" s="52">
        <v>0</v>
      </c>
      <c r="M73" s="52">
        <v>97409</v>
      </c>
      <c r="N73" s="52">
        <v>15000</v>
      </c>
      <c r="O73" s="77">
        <v>26.87</v>
      </c>
      <c r="P73" s="77">
        <v>71.03</v>
      </c>
      <c r="Q73" s="77">
        <v>0</v>
      </c>
      <c r="R73" s="77">
        <v>1.8</v>
      </c>
      <c r="S73" s="78">
        <v>0.27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345</v>
      </c>
      <c r="H74" s="61">
        <v>35187963.75</v>
      </c>
      <c r="I74" s="52">
        <v>11183161.99</v>
      </c>
      <c r="J74" s="52">
        <v>22452801.76</v>
      </c>
      <c r="K74" s="52">
        <v>16286149</v>
      </c>
      <c r="L74" s="52">
        <v>23000</v>
      </c>
      <c r="M74" s="52">
        <v>1525000</v>
      </c>
      <c r="N74" s="52">
        <v>4000</v>
      </c>
      <c r="O74" s="77">
        <v>31.78</v>
      </c>
      <c r="P74" s="77">
        <v>63.8</v>
      </c>
      <c r="Q74" s="77">
        <v>0.06</v>
      </c>
      <c r="R74" s="77">
        <v>4.33</v>
      </c>
      <c r="S74" s="78">
        <v>0.01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346</v>
      </c>
      <c r="H75" s="61">
        <v>10958458</v>
      </c>
      <c r="I75" s="52">
        <v>4627081</v>
      </c>
      <c r="J75" s="52">
        <v>6290652</v>
      </c>
      <c r="K75" s="52">
        <v>3380744</v>
      </c>
      <c r="L75" s="52">
        <v>40725</v>
      </c>
      <c r="M75" s="52">
        <v>0</v>
      </c>
      <c r="N75" s="52">
        <v>0</v>
      </c>
      <c r="O75" s="77">
        <v>42.22</v>
      </c>
      <c r="P75" s="77">
        <v>57.4</v>
      </c>
      <c r="Q75" s="77">
        <v>0.37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347</v>
      </c>
      <c r="H76" s="61">
        <v>9027368</v>
      </c>
      <c r="I76" s="52">
        <v>1439064</v>
      </c>
      <c r="J76" s="52">
        <v>7586804</v>
      </c>
      <c r="K76" s="52">
        <v>2819524</v>
      </c>
      <c r="L76" s="52">
        <v>1500</v>
      </c>
      <c r="M76" s="52">
        <v>0</v>
      </c>
      <c r="N76" s="52">
        <v>0</v>
      </c>
      <c r="O76" s="77">
        <v>15.94</v>
      </c>
      <c r="P76" s="77">
        <v>84.04</v>
      </c>
      <c r="Q76" s="77">
        <v>0.01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348</v>
      </c>
      <c r="H77" s="61">
        <v>6908901.95</v>
      </c>
      <c r="I77" s="52">
        <v>1546301.89</v>
      </c>
      <c r="J77" s="52">
        <v>5361600.06</v>
      </c>
      <c r="K77" s="52">
        <v>660097</v>
      </c>
      <c r="L77" s="52">
        <v>0</v>
      </c>
      <c r="M77" s="52">
        <v>1000</v>
      </c>
      <c r="N77" s="52">
        <v>0</v>
      </c>
      <c r="O77" s="77">
        <v>22.38</v>
      </c>
      <c r="P77" s="77">
        <v>77.6</v>
      </c>
      <c r="Q77" s="77">
        <v>0</v>
      </c>
      <c r="R77" s="77">
        <v>0.01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349</v>
      </c>
      <c r="H78" s="61">
        <v>2419820.65</v>
      </c>
      <c r="I78" s="52">
        <v>824851.63</v>
      </c>
      <c r="J78" s="52">
        <v>1594969.02</v>
      </c>
      <c r="K78" s="52">
        <v>13324</v>
      </c>
      <c r="L78" s="52">
        <v>0</v>
      </c>
      <c r="M78" s="52">
        <v>0</v>
      </c>
      <c r="N78" s="52">
        <v>0</v>
      </c>
      <c r="O78" s="77">
        <v>34.08</v>
      </c>
      <c r="P78" s="77">
        <v>65.91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350</v>
      </c>
      <c r="H79" s="61">
        <v>32548850</v>
      </c>
      <c r="I79" s="52">
        <v>6832856</v>
      </c>
      <c r="J79" s="52">
        <v>12559408</v>
      </c>
      <c r="K79" s="52">
        <v>7069057</v>
      </c>
      <c r="L79" s="52">
        <v>38700</v>
      </c>
      <c r="M79" s="52">
        <v>535796</v>
      </c>
      <c r="N79" s="52">
        <v>12582090</v>
      </c>
      <c r="O79" s="77">
        <v>20.99</v>
      </c>
      <c r="P79" s="77">
        <v>38.58</v>
      </c>
      <c r="Q79" s="77">
        <v>0.11</v>
      </c>
      <c r="R79" s="77">
        <v>1.64</v>
      </c>
      <c r="S79" s="78">
        <v>38.65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351</v>
      </c>
      <c r="H80" s="61">
        <v>11219071.22</v>
      </c>
      <c r="I80" s="52">
        <v>4126615.75</v>
      </c>
      <c r="J80" s="52">
        <v>6485937.41</v>
      </c>
      <c r="K80" s="52">
        <v>2329849.41</v>
      </c>
      <c r="L80" s="52">
        <v>0</v>
      </c>
      <c r="M80" s="52">
        <v>606518.06</v>
      </c>
      <c r="N80" s="52">
        <v>0</v>
      </c>
      <c r="O80" s="77">
        <v>36.78</v>
      </c>
      <c r="P80" s="77">
        <v>57.81</v>
      </c>
      <c r="Q80" s="77">
        <v>0</v>
      </c>
      <c r="R80" s="77">
        <v>5.4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352</v>
      </c>
      <c r="G81" s="291"/>
      <c r="H81" s="104">
        <v>372539696.01000005</v>
      </c>
      <c r="I81" s="104">
        <v>178215343.54000008</v>
      </c>
      <c r="J81" s="104">
        <v>177427324.27</v>
      </c>
      <c r="K81" s="104">
        <v>76560305.66</v>
      </c>
      <c r="L81" s="104">
        <v>201479</v>
      </c>
      <c r="M81" s="104">
        <v>11749493.020000001</v>
      </c>
      <c r="N81" s="104">
        <v>4946056.18</v>
      </c>
      <c r="O81" s="128">
        <v>47.837947324468814</v>
      </c>
      <c r="P81" s="128">
        <v>47.6264210687597</v>
      </c>
      <c r="Q81" s="128">
        <v>0.05408255876028624</v>
      </c>
      <c r="R81" s="128">
        <v>3.1538902151475994</v>
      </c>
      <c r="S81" s="129">
        <v>1.3276588328636079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322</v>
      </c>
      <c r="H82" s="61">
        <v>5636358</v>
      </c>
      <c r="I82" s="52">
        <v>3523354</v>
      </c>
      <c r="J82" s="52">
        <v>1983004</v>
      </c>
      <c r="K82" s="52">
        <v>537825</v>
      </c>
      <c r="L82" s="52">
        <v>0</v>
      </c>
      <c r="M82" s="52">
        <v>130000</v>
      </c>
      <c r="N82" s="52">
        <v>0</v>
      </c>
      <c r="O82" s="77">
        <v>62.51</v>
      </c>
      <c r="P82" s="77">
        <v>35.18</v>
      </c>
      <c r="Q82" s="77">
        <v>0</v>
      </c>
      <c r="R82" s="77">
        <v>2.3</v>
      </c>
      <c r="S82" s="78">
        <v>0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353</v>
      </c>
      <c r="H83" s="61">
        <v>2883950.83</v>
      </c>
      <c r="I83" s="52">
        <v>1809364.34</v>
      </c>
      <c r="J83" s="52">
        <v>1074586.49</v>
      </c>
      <c r="K83" s="52">
        <v>547447.49</v>
      </c>
      <c r="L83" s="52">
        <v>0</v>
      </c>
      <c r="M83" s="52">
        <v>0</v>
      </c>
      <c r="N83" s="52">
        <v>0</v>
      </c>
      <c r="O83" s="77">
        <v>62.73</v>
      </c>
      <c r="P83" s="77">
        <v>37.26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323</v>
      </c>
      <c r="H84" s="61">
        <v>5309711.57</v>
      </c>
      <c r="I84" s="52">
        <v>3567885.6</v>
      </c>
      <c r="J84" s="52">
        <v>1732075.97</v>
      </c>
      <c r="K84" s="52">
        <v>256067.33</v>
      </c>
      <c r="L84" s="52">
        <v>0</v>
      </c>
      <c r="M84" s="52">
        <v>9750</v>
      </c>
      <c r="N84" s="52">
        <v>0</v>
      </c>
      <c r="O84" s="77">
        <v>67.19</v>
      </c>
      <c r="P84" s="77">
        <v>32.62</v>
      </c>
      <c r="Q84" s="77">
        <v>0</v>
      </c>
      <c r="R84" s="77">
        <v>0.18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354</v>
      </c>
      <c r="H85" s="61">
        <v>1774867.11</v>
      </c>
      <c r="I85" s="52">
        <v>1342651.11</v>
      </c>
      <c r="J85" s="52">
        <v>432216</v>
      </c>
      <c r="K85" s="52">
        <v>79648</v>
      </c>
      <c r="L85" s="52">
        <v>0</v>
      </c>
      <c r="M85" s="52">
        <v>0</v>
      </c>
      <c r="N85" s="52">
        <v>0</v>
      </c>
      <c r="O85" s="77">
        <v>75.64</v>
      </c>
      <c r="P85" s="77">
        <v>24.35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355</v>
      </c>
      <c r="H86" s="61">
        <v>3289356.51</v>
      </c>
      <c r="I86" s="52">
        <v>2270268.53</v>
      </c>
      <c r="J86" s="52">
        <v>1015087.98</v>
      </c>
      <c r="K86" s="52">
        <v>156068.39</v>
      </c>
      <c r="L86" s="52">
        <v>0</v>
      </c>
      <c r="M86" s="52">
        <v>0</v>
      </c>
      <c r="N86" s="52">
        <v>4000</v>
      </c>
      <c r="O86" s="77">
        <v>69.01</v>
      </c>
      <c r="P86" s="77">
        <v>30.85</v>
      </c>
      <c r="Q86" s="77">
        <v>0</v>
      </c>
      <c r="R86" s="77">
        <v>0</v>
      </c>
      <c r="S86" s="78">
        <v>0.12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356</v>
      </c>
      <c r="H87" s="61">
        <v>3837339.55</v>
      </c>
      <c r="I87" s="52">
        <v>1724952.36</v>
      </c>
      <c r="J87" s="52">
        <v>1931734.19</v>
      </c>
      <c r="K87" s="52">
        <v>94359.5</v>
      </c>
      <c r="L87" s="52">
        <v>20653</v>
      </c>
      <c r="M87" s="52">
        <v>10000</v>
      </c>
      <c r="N87" s="52">
        <v>150000</v>
      </c>
      <c r="O87" s="77">
        <v>44.95</v>
      </c>
      <c r="P87" s="77">
        <v>50.34</v>
      </c>
      <c r="Q87" s="77">
        <v>0.53</v>
      </c>
      <c r="R87" s="77">
        <v>0.26</v>
      </c>
      <c r="S87" s="78">
        <v>3.9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357</v>
      </c>
      <c r="H88" s="61">
        <v>7017680.69</v>
      </c>
      <c r="I88" s="52">
        <v>2156395.49</v>
      </c>
      <c r="J88" s="52">
        <v>4779585.2</v>
      </c>
      <c r="K88" s="52">
        <v>3686183.3</v>
      </c>
      <c r="L88" s="52">
        <v>1700</v>
      </c>
      <c r="M88" s="52">
        <v>80000</v>
      </c>
      <c r="N88" s="52">
        <v>0</v>
      </c>
      <c r="O88" s="77">
        <v>30.72</v>
      </c>
      <c r="P88" s="77">
        <v>68.1</v>
      </c>
      <c r="Q88" s="77">
        <v>0.02</v>
      </c>
      <c r="R88" s="77">
        <v>1.13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358</v>
      </c>
      <c r="H89" s="61">
        <v>7445370</v>
      </c>
      <c r="I89" s="52">
        <v>3908209</v>
      </c>
      <c r="J89" s="52">
        <v>3451187</v>
      </c>
      <c r="K89" s="52">
        <v>483353</v>
      </c>
      <c r="L89" s="52">
        <v>4650</v>
      </c>
      <c r="M89" s="52">
        <v>81324</v>
      </c>
      <c r="N89" s="52">
        <v>0</v>
      </c>
      <c r="O89" s="77">
        <v>52.49</v>
      </c>
      <c r="P89" s="77">
        <v>46.35</v>
      </c>
      <c r="Q89" s="77">
        <v>0.06</v>
      </c>
      <c r="R89" s="77">
        <v>1.09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359</v>
      </c>
      <c r="H90" s="61">
        <v>5593460.33</v>
      </c>
      <c r="I90" s="52">
        <v>1888277.91</v>
      </c>
      <c r="J90" s="52">
        <v>3704782.42</v>
      </c>
      <c r="K90" s="52">
        <v>2228852.13</v>
      </c>
      <c r="L90" s="52">
        <v>400</v>
      </c>
      <c r="M90" s="52">
        <v>0</v>
      </c>
      <c r="N90" s="52">
        <v>0</v>
      </c>
      <c r="O90" s="77">
        <v>33.75</v>
      </c>
      <c r="P90" s="77">
        <v>66.23</v>
      </c>
      <c r="Q90" s="77">
        <v>0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360</v>
      </c>
      <c r="H91" s="61">
        <v>7111283</v>
      </c>
      <c r="I91" s="52">
        <v>1976739</v>
      </c>
      <c r="J91" s="52">
        <v>4884569</v>
      </c>
      <c r="K91" s="52">
        <v>4030276</v>
      </c>
      <c r="L91" s="52">
        <v>0</v>
      </c>
      <c r="M91" s="52">
        <v>249975</v>
      </c>
      <c r="N91" s="52">
        <v>0</v>
      </c>
      <c r="O91" s="77">
        <v>27.79</v>
      </c>
      <c r="P91" s="77">
        <v>68.68</v>
      </c>
      <c r="Q91" s="77">
        <v>0</v>
      </c>
      <c r="R91" s="77">
        <v>3.51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361</v>
      </c>
      <c r="H92" s="61">
        <v>4224325.41</v>
      </c>
      <c r="I92" s="52">
        <v>1926952.33</v>
      </c>
      <c r="J92" s="52">
        <v>2290673.08</v>
      </c>
      <c r="K92" s="52">
        <v>660576</v>
      </c>
      <c r="L92" s="52">
        <v>6700</v>
      </c>
      <c r="M92" s="52">
        <v>0</v>
      </c>
      <c r="N92" s="52">
        <v>0</v>
      </c>
      <c r="O92" s="77">
        <v>45.61</v>
      </c>
      <c r="P92" s="77">
        <v>54.22</v>
      </c>
      <c r="Q92" s="77">
        <v>0.15</v>
      </c>
      <c r="R92" s="77">
        <v>0</v>
      </c>
      <c r="S92" s="78">
        <v>0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362</v>
      </c>
      <c r="H93" s="61">
        <v>2854302.78</v>
      </c>
      <c r="I93" s="52">
        <v>2106494.48</v>
      </c>
      <c r="J93" s="52">
        <v>747808.3</v>
      </c>
      <c r="K93" s="52">
        <v>123790</v>
      </c>
      <c r="L93" s="52">
        <v>0</v>
      </c>
      <c r="M93" s="52">
        <v>0</v>
      </c>
      <c r="N93" s="52">
        <v>0</v>
      </c>
      <c r="O93" s="77">
        <v>73.8</v>
      </c>
      <c r="P93" s="77">
        <v>26.19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325</v>
      </c>
      <c r="H94" s="61">
        <v>6633435.28</v>
      </c>
      <c r="I94" s="52">
        <v>3164537.64</v>
      </c>
      <c r="J94" s="52">
        <v>3438897.64</v>
      </c>
      <c r="K94" s="52">
        <v>1733359.41</v>
      </c>
      <c r="L94" s="52">
        <v>0</v>
      </c>
      <c r="M94" s="52">
        <v>30000</v>
      </c>
      <c r="N94" s="52">
        <v>0</v>
      </c>
      <c r="O94" s="77">
        <v>47.7</v>
      </c>
      <c r="P94" s="77">
        <v>51.84</v>
      </c>
      <c r="Q94" s="77">
        <v>0</v>
      </c>
      <c r="R94" s="77">
        <v>0.45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363</v>
      </c>
      <c r="H95" s="61">
        <v>2986300.81</v>
      </c>
      <c r="I95" s="52">
        <v>1562447.41</v>
      </c>
      <c r="J95" s="52">
        <v>1211253.4</v>
      </c>
      <c r="K95" s="52">
        <v>427292.25</v>
      </c>
      <c r="L95" s="52">
        <v>0</v>
      </c>
      <c r="M95" s="52">
        <v>212600</v>
      </c>
      <c r="N95" s="52">
        <v>0</v>
      </c>
      <c r="O95" s="77">
        <v>52.32</v>
      </c>
      <c r="P95" s="77">
        <v>40.56</v>
      </c>
      <c r="Q95" s="77">
        <v>0</v>
      </c>
      <c r="R95" s="77">
        <v>7.11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326</v>
      </c>
      <c r="H96" s="61">
        <v>2960021.75</v>
      </c>
      <c r="I96" s="52">
        <v>1957192.62</v>
      </c>
      <c r="J96" s="52">
        <v>870939.13</v>
      </c>
      <c r="K96" s="52">
        <v>335357.62</v>
      </c>
      <c r="L96" s="52">
        <v>0</v>
      </c>
      <c r="M96" s="52">
        <v>123590</v>
      </c>
      <c r="N96" s="52">
        <v>8300</v>
      </c>
      <c r="O96" s="77">
        <v>66.12</v>
      </c>
      <c r="P96" s="77">
        <v>29.42</v>
      </c>
      <c r="Q96" s="77">
        <v>0</v>
      </c>
      <c r="R96" s="77">
        <v>4.17</v>
      </c>
      <c r="S96" s="78">
        <v>0.28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364</v>
      </c>
      <c r="H97" s="61">
        <v>4169783.97</v>
      </c>
      <c r="I97" s="52">
        <v>2152898.88</v>
      </c>
      <c r="J97" s="52">
        <v>1580885.09</v>
      </c>
      <c r="K97" s="52">
        <v>646162.09</v>
      </c>
      <c r="L97" s="52">
        <v>0</v>
      </c>
      <c r="M97" s="52">
        <v>436000</v>
      </c>
      <c r="N97" s="52">
        <v>0</v>
      </c>
      <c r="O97" s="77">
        <v>51.63</v>
      </c>
      <c r="P97" s="77">
        <v>37.91</v>
      </c>
      <c r="Q97" s="77">
        <v>0</v>
      </c>
      <c r="R97" s="77">
        <v>10.45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365</v>
      </c>
      <c r="H98" s="61">
        <v>3418408.05</v>
      </c>
      <c r="I98" s="52">
        <v>1999081.66</v>
      </c>
      <c r="J98" s="52">
        <v>1387482.39</v>
      </c>
      <c r="K98" s="52">
        <v>187492.23</v>
      </c>
      <c r="L98" s="52">
        <v>0</v>
      </c>
      <c r="M98" s="52">
        <v>0</v>
      </c>
      <c r="N98" s="52">
        <v>31844</v>
      </c>
      <c r="O98" s="77">
        <v>58.47</v>
      </c>
      <c r="P98" s="77">
        <v>40.58</v>
      </c>
      <c r="Q98" s="77">
        <v>0</v>
      </c>
      <c r="R98" s="77">
        <v>0</v>
      </c>
      <c r="S98" s="78">
        <v>0.93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366</v>
      </c>
      <c r="H99" s="61">
        <v>5244799.05</v>
      </c>
      <c r="I99" s="52">
        <v>1295787.25</v>
      </c>
      <c r="J99" s="52">
        <v>3801321.8</v>
      </c>
      <c r="K99" s="52">
        <v>80791</v>
      </c>
      <c r="L99" s="52">
        <v>0</v>
      </c>
      <c r="M99" s="52">
        <v>147690</v>
      </c>
      <c r="N99" s="52">
        <v>0</v>
      </c>
      <c r="O99" s="77">
        <v>24.7</v>
      </c>
      <c r="P99" s="77">
        <v>72.47</v>
      </c>
      <c r="Q99" s="77">
        <v>0</v>
      </c>
      <c r="R99" s="77">
        <v>2.81</v>
      </c>
      <c r="S99" s="78">
        <v>0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367</v>
      </c>
      <c r="H100" s="61">
        <v>3323919.73</v>
      </c>
      <c r="I100" s="52">
        <v>1800720.77</v>
      </c>
      <c r="J100" s="52">
        <v>1516198.96</v>
      </c>
      <c r="K100" s="52">
        <v>103581.8</v>
      </c>
      <c r="L100" s="52">
        <v>0</v>
      </c>
      <c r="M100" s="52">
        <v>7000</v>
      </c>
      <c r="N100" s="52">
        <v>0</v>
      </c>
      <c r="O100" s="77">
        <v>54.17</v>
      </c>
      <c r="P100" s="77">
        <v>45.61</v>
      </c>
      <c r="Q100" s="77">
        <v>0</v>
      </c>
      <c r="R100" s="77">
        <v>0.21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368</v>
      </c>
      <c r="H101" s="61">
        <v>1860441.48</v>
      </c>
      <c r="I101" s="52">
        <v>1114129.56</v>
      </c>
      <c r="J101" s="52">
        <v>670405.92</v>
      </c>
      <c r="K101" s="52">
        <v>266168.15</v>
      </c>
      <c r="L101" s="52">
        <v>0</v>
      </c>
      <c r="M101" s="52">
        <v>73906</v>
      </c>
      <c r="N101" s="52">
        <v>2000</v>
      </c>
      <c r="O101" s="77">
        <v>59.88</v>
      </c>
      <c r="P101" s="77">
        <v>36.03</v>
      </c>
      <c r="Q101" s="77">
        <v>0</v>
      </c>
      <c r="R101" s="77">
        <v>3.97</v>
      </c>
      <c r="S101" s="78">
        <v>0.1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369</v>
      </c>
      <c r="H102" s="61">
        <v>3724312</v>
      </c>
      <c r="I102" s="52">
        <v>2172417</v>
      </c>
      <c r="J102" s="52">
        <v>1342115</v>
      </c>
      <c r="K102" s="52">
        <v>368755</v>
      </c>
      <c r="L102" s="52">
        <v>4700</v>
      </c>
      <c r="M102" s="52">
        <v>205080</v>
      </c>
      <c r="N102" s="52">
        <v>0</v>
      </c>
      <c r="O102" s="77">
        <v>58.33</v>
      </c>
      <c r="P102" s="77">
        <v>36.03</v>
      </c>
      <c r="Q102" s="77">
        <v>0.12</v>
      </c>
      <c r="R102" s="77">
        <v>5.5</v>
      </c>
      <c r="S102" s="78">
        <v>0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370</v>
      </c>
      <c r="H103" s="61">
        <v>1323208.3</v>
      </c>
      <c r="I103" s="52">
        <v>875965.53</v>
      </c>
      <c r="J103" s="52">
        <v>416106.59</v>
      </c>
      <c r="K103" s="52">
        <v>11108.59</v>
      </c>
      <c r="L103" s="52">
        <v>0</v>
      </c>
      <c r="M103" s="52">
        <v>0</v>
      </c>
      <c r="N103" s="52">
        <v>31136.18</v>
      </c>
      <c r="O103" s="77">
        <v>66.2</v>
      </c>
      <c r="P103" s="77">
        <v>31.44</v>
      </c>
      <c r="Q103" s="77">
        <v>0</v>
      </c>
      <c r="R103" s="77">
        <v>0</v>
      </c>
      <c r="S103" s="78">
        <v>2.35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371</v>
      </c>
      <c r="H104" s="61">
        <v>5159454</v>
      </c>
      <c r="I104" s="52">
        <v>2676104</v>
      </c>
      <c r="J104" s="52">
        <v>2483350</v>
      </c>
      <c r="K104" s="52">
        <v>575627</v>
      </c>
      <c r="L104" s="52">
        <v>0</v>
      </c>
      <c r="M104" s="52">
        <v>0</v>
      </c>
      <c r="N104" s="52">
        <v>0</v>
      </c>
      <c r="O104" s="77">
        <v>51.86</v>
      </c>
      <c r="P104" s="77">
        <v>48.13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329</v>
      </c>
      <c r="H105" s="61">
        <v>5537016.28</v>
      </c>
      <c r="I105" s="52">
        <v>3039403.07</v>
      </c>
      <c r="J105" s="52">
        <v>2397613.21</v>
      </c>
      <c r="K105" s="52">
        <v>311994</v>
      </c>
      <c r="L105" s="52">
        <v>0</v>
      </c>
      <c r="M105" s="52">
        <v>100000</v>
      </c>
      <c r="N105" s="52">
        <v>0</v>
      </c>
      <c r="O105" s="77">
        <v>54.89</v>
      </c>
      <c r="P105" s="77">
        <v>43.3</v>
      </c>
      <c r="Q105" s="77">
        <v>0</v>
      </c>
      <c r="R105" s="77">
        <v>1.8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331</v>
      </c>
      <c r="H106" s="61">
        <v>12334017.45</v>
      </c>
      <c r="I106" s="52">
        <v>5775898.78</v>
      </c>
      <c r="J106" s="52">
        <v>6427060.67</v>
      </c>
      <c r="K106" s="52">
        <v>3080958</v>
      </c>
      <c r="L106" s="52">
        <v>0</v>
      </c>
      <c r="M106" s="52">
        <v>106058</v>
      </c>
      <c r="N106" s="52">
        <v>25000</v>
      </c>
      <c r="O106" s="77">
        <v>46.82</v>
      </c>
      <c r="P106" s="77">
        <v>52.1</v>
      </c>
      <c r="Q106" s="77">
        <v>0</v>
      </c>
      <c r="R106" s="77">
        <v>0.85</v>
      </c>
      <c r="S106" s="78">
        <v>0.2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372</v>
      </c>
      <c r="H107" s="61">
        <v>5524077.67</v>
      </c>
      <c r="I107" s="52">
        <v>3192245.77</v>
      </c>
      <c r="J107" s="52">
        <v>2199911.9</v>
      </c>
      <c r="K107" s="52">
        <v>459954.9</v>
      </c>
      <c r="L107" s="52">
        <v>0</v>
      </c>
      <c r="M107" s="52">
        <v>131920</v>
      </c>
      <c r="N107" s="52">
        <v>0</v>
      </c>
      <c r="O107" s="77">
        <v>57.78</v>
      </c>
      <c r="P107" s="77">
        <v>39.82</v>
      </c>
      <c r="Q107" s="77">
        <v>0</v>
      </c>
      <c r="R107" s="77">
        <v>2.38</v>
      </c>
      <c r="S107" s="78">
        <v>0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373</v>
      </c>
      <c r="H108" s="61">
        <v>7750726.71</v>
      </c>
      <c r="I108" s="52">
        <v>2129367.77</v>
      </c>
      <c r="J108" s="52">
        <v>5621358.94</v>
      </c>
      <c r="K108" s="52">
        <v>4727923.56</v>
      </c>
      <c r="L108" s="52">
        <v>0</v>
      </c>
      <c r="M108" s="52">
        <v>0</v>
      </c>
      <c r="N108" s="52">
        <v>0</v>
      </c>
      <c r="O108" s="77">
        <v>27.47</v>
      </c>
      <c r="P108" s="77">
        <v>72.52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374</v>
      </c>
      <c r="H109" s="61">
        <v>5386440.4</v>
      </c>
      <c r="I109" s="52">
        <v>2743385.93</v>
      </c>
      <c r="J109" s="52">
        <v>2617826.47</v>
      </c>
      <c r="K109" s="52">
        <v>1518774.65</v>
      </c>
      <c r="L109" s="52">
        <v>4026</v>
      </c>
      <c r="M109" s="52">
        <v>21202</v>
      </c>
      <c r="N109" s="52">
        <v>0</v>
      </c>
      <c r="O109" s="77">
        <v>50.93</v>
      </c>
      <c r="P109" s="77">
        <v>48.6</v>
      </c>
      <c r="Q109" s="77">
        <v>0.07</v>
      </c>
      <c r="R109" s="77">
        <v>0.39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375</v>
      </c>
      <c r="H110" s="61">
        <v>3671983.23</v>
      </c>
      <c r="I110" s="52">
        <v>1579635.79</v>
      </c>
      <c r="J110" s="52">
        <v>1833207.44</v>
      </c>
      <c r="K110" s="52">
        <v>785115.29</v>
      </c>
      <c r="L110" s="52">
        <v>0</v>
      </c>
      <c r="M110" s="52">
        <v>250140</v>
      </c>
      <c r="N110" s="52">
        <v>9000</v>
      </c>
      <c r="O110" s="77">
        <v>43.01</v>
      </c>
      <c r="P110" s="77">
        <v>49.92</v>
      </c>
      <c r="Q110" s="77">
        <v>0</v>
      </c>
      <c r="R110" s="77">
        <v>6.81</v>
      </c>
      <c r="S110" s="78">
        <v>0.24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376</v>
      </c>
      <c r="H111" s="61">
        <v>14514541</v>
      </c>
      <c r="I111" s="52">
        <v>3841220</v>
      </c>
      <c r="J111" s="52">
        <v>8571870</v>
      </c>
      <c r="K111" s="52">
        <v>7276066</v>
      </c>
      <c r="L111" s="52">
        <v>0</v>
      </c>
      <c r="M111" s="52">
        <v>30000</v>
      </c>
      <c r="N111" s="52">
        <v>2071451</v>
      </c>
      <c r="O111" s="77">
        <v>26.46</v>
      </c>
      <c r="P111" s="77">
        <v>59.05</v>
      </c>
      <c r="Q111" s="77">
        <v>0</v>
      </c>
      <c r="R111" s="77">
        <v>0.2</v>
      </c>
      <c r="S111" s="78">
        <v>14.27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377</v>
      </c>
      <c r="H112" s="61">
        <v>3084837.78</v>
      </c>
      <c r="I112" s="52">
        <v>1184614.86</v>
      </c>
      <c r="J112" s="52">
        <v>1870222.92</v>
      </c>
      <c r="K112" s="52">
        <v>1487971.1</v>
      </c>
      <c r="L112" s="52">
        <v>0</v>
      </c>
      <c r="M112" s="52">
        <v>30000</v>
      </c>
      <c r="N112" s="52">
        <v>0</v>
      </c>
      <c r="O112" s="77">
        <v>38.4</v>
      </c>
      <c r="P112" s="77">
        <v>60.62</v>
      </c>
      <c r="Q112" s="77">
        <v>0</v>
      </c>
      <c r="R112" s="77">
        <v>0.97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378</v>
      </c>
      <c r="H113" s="61">
        <v>2789566.1</v>
      </c>
      <c r="I113" s="52">
        <v>1756969.76</v>
      </c>
      <c r="J113" s="52">
        <v>929826.34</v>
      </c>
      <c r="K113" s="52">
        <v>411519.69</v>
      </c>
      <c r="L113" s="52">
        <v>0</v>
      </c>
      <c r="M113" s="52">
        <v>19000</v>
      </c>
      <c r="N113" s="52">
        <v>83770</v>
      </c>
      <c r="O113" s="77">
        <v>62.98</v>
      </c>
      <c r="P113" s="77">
        <v>33.33</v>
      </c>
      <c r="Q113" s="77">
        <v>0</v>
      </c>
      <c r="R113" s="77">
        <v>0.68</v>
      </c>
      <c r="S113" s="78">
        <v>3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379</v>
      </c>
      <c r="H114" s="61">
        <v>3007999.28</v>
      </c>
      <c r="I114" s="52">
        <v>1763308.98</v>
      </c>
      <c r="J114" s="52">
        <v>1141674.8</v>
      </c>
      <c r="K114" s="52">
        <v>537052.4</v>
      </c>
      <c r="L114" s="52">
        <v>0</v>
      </c>
      <c r="M114" s="52">
        <v>78370.5</v>
      </c>
      <c r="N114" s="52">
        <v>24645</v>
      </c>
      <c r="O114" s="77">
        <v>58.62</v>
      </c>
      <c r="P114" s="77">
        <v>37.95</v>
      </c>
      <c r="Q114" s="77">
        <v>0</v>
      </c>
      <c r="R114" s="77">
        <v>2.6</v>
      </c>
      <c r="S114" s="78">
        <v>0.81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380</v>
      </c>
      <c r="H115" s="61">
        <v>1633629.14</v>
      </c>
      <c r="I115" s="52">
        <v>571791.64</v>
      </c>
      <c r="J115" s="52">
        <v>1050837.5</v>
      </c>
      <c r="K115" s="52">
        <v>741675.5</v>
      </c>
      <c r="L115" s="52">
        <v>0</v>
      </c>
      <c r="M115" s="52">
        <v>11000</v>
      </c>
      <c r="N115" s="52">
        <v>0</v>
      </c>
      <c r="O115" s="77">
        <v>35</v>
      </c>
      <c r="P115" s="77">
        <v>64.32</v>
      </c>
      <c r="Q115" s="77">
        <v>0</v>
      </c>
      <c r="R115" s="77">
        <v>0.67</v>
      </c>
      <c r="S115" s="78">
        <v>0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334</v>
      </c>
      <c r="H116" s="61">
        <v>4286884</v>
      </c>
      <c r="I116" s="52">
        <v>2731470</v>
      </c>
      <c r="J116" s="52">
        <v>1433514</v>
      </c>
      <c r="K116" s="52">
        <v>267715</v>
      </c>
      <c r="L116" s="52">
        <v>11500</v>
      </c>
      <c r="M116" s="52">
        <v>110400</v>
      </c>
      <c r="N116" s="52">
        <v>0</v>
      </c>
      <c r="O116" s="77">
        <v>63.71</v>
      </c>
      <c r="P116" s="77">
        <v>33.43</v>
      </c>
      <c r="Q116" s="77">
        <v>0.26</v>
      </c>
      <c r="R116" s="77">
        <v>2.57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335</v>
      </c>
      <c r="H117" s="61">
        <v>6404403.43</v>
      </c>
      <c r="I117" s="52">
        <v>3088531.73</v>
      </c>
      <c r="J117" s="52">
        <v>2952853.7</v>
      </c>
      <c r="K117" s="52">
        <v>1588181.44</v>
      </c>
      <c r="L117" s="52">
        <v>2500</v>
      </c>
      <c r="M117" s="52">
        <v>311246</v>
      </c>
      <c r="N117" s="52">
        <v>49272</v>
      </c>
      <c r="O117" s="77">
        <v>48.22</v>
      </c>
      <c r="P117" s="77">
        <v>46.1</v>
      </c>
      <c r="Q117" s="77">
        <v>0.03</v>
      </c>
      <c r="R117" s="77">
        <v>4.85</v>
      </c>
      <c r="S117" s="78">
        <v>0.76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381</v>
      </c>
      <c r="H118" s="61">
        <v>9108135.19</v>
      </c>
      <c r="I118" s="52">
        <v>2587150.55</v>
      </c>
      <c r="J118" s="52">
        <v>6520984.64</v>
      </c>
      <c r="K118" s="52">
        <v>4991548.14</v>
      </c>
      <c r="L118" s="52">
        <v>0</v>
      </c>
      <c r="M118" s="52">
        <v>0</v>
      </c>
      <c r="N118" s="52">
        <v>0</v>
      </c>
      <c r="O118" s="77">
        <v>28.4</v>
      </c>
      <c r="P118" s="77">
        <v>71.59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382</v>
      </c>
      <c r="H119" s="61">
        <v>5464203.82</v>
      </c>
      <c r="I119" s="52">
        <v>1704771.59</v>
      </c>
      <c r="J119" s="52">
        <v>2379434.23</v>
      </c>
      <c r="K119" s="52">
        <v>1813357</v>
      </c>
      <c r="L119" s="52">
        <v>0</v>
      </c>
      <c r="M119" s="52">
        <v>29998</v>
      </c>
      <c r="N119" s="52">
        <v>1350000</v>
      </c>
      <c r="O119" s="77">
        <v>31.19</v>
      </c>
      <c r="P119" s="77">
        <v>43.54</v>
      </c>
      <c r="Q119" s="77">
        <v>0</v>
      </c>
      <c r="R119" s="77">
        <v>0.54</v>
      </c>
      <c r="S119" s="78">
        <v>24.7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383</v>
      </c>
      <c r="H120" s="61">
        <v>6128255.43</v>
      </c>
      <c r="I120" s="52">
        <v>2693490.07</v>
      </c>
      <c r="J120" s="52">
        <v>3125565.36</v>
      </c>
      <c r="K120" s="52">
        <v>476948.96</v>
      </c>
      <c r="L120" s="52">
        <v>0</v>
      </c>
      <c r="M120" s="52">
        <v>309200</v>
      </c>
      <c r="N120" s="52">
        <v>0</v>
      </c>
      <c r="O120" s="77">
        <v>43.95</v>
      </c>
      <c r="P120" s="77">
        <v>51</v>
      </c>
      <c r="Q120" s="77">
        <v>0</v>
      </c>
      <c r="R120" s="77">
        <v>5.04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384</v>
      </c>
      <c r="H121" s="61">
        <v>3273106.05</v>
      </c>
      <c r="I121" s="52">
        <v>1913267.64</v>
      </c>
      <c r="J121" s="52">
        <v>1359838.41</v>
      </c>
      <c r="K121" s="52">
        <v>86079.5</v>
      </c>
      <c r="L121" s="52">
        <v>0</v>
      </c>
      <c r="M121" s="52">
        <v>0</v>
      </c>
      <c r="N121" s="52">
        <v>0</v>
      </c>
      <c r="O121" s="77">
        <v>58.45</v>
      </c>
      <c r="P121" s="77">
        <v>41.54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385</v>
      </c>
      <c r="H122" s="61">
        <v>5539236.28</v>
      </c>
      <c r="I122" s="52">
        <v>1756938.76</v>
      </c>
      <c r="J122" s="52">
        <v>3146486.48</v>
      </c>
      <c r="K122" s="52">
        <v>1336674.05</v>
      </c>
      <c r="L122" s="52">
        <v>0</v>
      </c>
      <c r="M122" s="52">
        <v>635811.04</v>
      </c>
      <c r="N122" s="52">
        <v>0</v>
      </c>
      <c r="O122" s="77">
        <v>31.71</v>
      </c>
      <c r="P122" s="77">
        <v>56.8</v>
      </c>
      <c r="Q122" s="77">
        <v>0</v>
      </c>
      <c r="R122" s="77">
        <v>11.47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386</v>
      </c>
      <c r="H123" s="61">
        <v>1472907.82</v>
      </c>
      <c r="I123" s="52">
        <v>1023212.31</v>
      </c>
      <c r="J123" s="52">
        <v>449695.51</v>
      </c>
      <c r="K123" s="52">
        <v>41720.6</v>
      </c>
      <c r="L123" s="52">
        <v>0</v>
      </c>
      <c r="M123" s="52">
        <v>0</v>
      </c>
      <c r="N123" s="52">
        <v>0</v>
      </c>
      <c r="O123" s="77">
        <v>69.46</v>
      </c>
      <c r="P123" s="77">
        <v>30.53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387</v>
      </c>
      <c r="H124" s="61">
        <v>4947974.76</v>
      </c>
      <c r="I124" s="52">
        <v>3224132.7</v>
      </c>
      <c r="J124" s="52">
        <v>1674644.06</v>
      </c>
      <c r="K124" s="52">
        <v>193922.06</v>
      </c>
      <c r="L124" s="52">
        <v>12700</v>
      </c>
      <c r="M124" s="52">
        <v>16498</v>
      </c>
      <c r="N124" s="52">
        <v>20000</v>
      </c>
      <c r="O124" s="77">
        <v>65.16</v>
      </c>
      <c r="P124" s="77">
        <v>33.84</v>
      </c>
      <c r="Q124" s="77">
        <v>0.25</v>
      </c>
      <c r="R124" s="77">
        <v>0.33</v>
      </c>
      <c r="S124" s="78">
        <v>0.4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388</v>
      </c>
      <c r="H125" s="61">
        <v>3692009.08</v>
      </c>
      <c r="I125" s="52">
        <v>1835797.59</v>
      </c>
      <c r="J125" s="52">
        <v>1716836.49</v>
      </c>
      <c r="K125" s="52">
        <v>218760.5</v>
      </c>
      <c r="L125" s="52">
        <v>80000</v>
      </c>
      <c r="M125" s="52">
        <v>59375</v>
      </c>
      <c r="N125" s="52">
        <v>0</v>
      </c>
      <c r="O125" s="77">
        <v>49.72</v>
      </c>
      <c r="P125" s="77">
        <v>46.5</v>
      </c>
      <c r="Q125" s="77">
        <v>2.16</v>
      </c>
      <c r="R125" s="77">
        <v>1.6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389</v>
      </c>
      <c r="H126" s="61">
        <v>7952630</v>
      </c>
      <c r="I126" s="52">
        <v>1513926</v>
      </c>
      <c r="J126" s="52">
        <v>2818975</v>
      </c>
      <c r="K126" s="52">
        <v>805795</v>
      </c>
      <c r="L126" s="52">
        <v>0</v>
      </c>
      <c r="M126" s="52">
        <v>3619729</v>
      </c>
      <c r="N126" s="52">
        <v>0</v>
      </c>
      <c r="O126" s="77">
        <v>19.03</v>
      </c>
      <c r="P126" s="77">
        <v>35.44</v>
      </c>
      <c r="Q126" s="77">
        <v>0</v>
      </c>
      <c r="R126" s="77">
        <v>45.51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390</v>
      </c>
      <c r="H127" s="61">
        <v>7163149</v>
      </c>
      <c r="I127" s="52">
        <v>2835151</v>
      </c>
      <c r="J127" s="52">
        <v>4161968</v>
      </c>
      <c r="K127" s="52">
        <v>405362</v>
      </c>
      <c r="L127" s="52">
        <v>1000</v>
      </c>
      <c r="M127" s="52">
        <v>165030</v>
      </c>
      <c r="N127" s="52">
        <v>0</v>
      </c>
      <c r="O127" s="77">
        <v>39.57</v>
      </c>
      <c r="P127" s="77">
        <v>58.1</v>
      </c>
      <c r="Q127" s="77">
        <v>0.01</v>
      </c>
      <c r="R127" s="77">
        <v>2.3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391</v>
      </c>
      <c r="H128" s="61">
        <v>4056076.02</v>
      </c>
      <c r="I128" s="52">
        <v>2741615.96</v>
      </c>
      <c r="J128" s="52">
        <v>1314460.06</v>
      </c>
      <c r="K128" s="52">
        <v>459569.4</v>
      </c>
      <c r="L128" s="52">
        <v>0</v>
      </c>
      <c r="M128" s="52">
        <v>0</v>
      </c>
      <c r="N128" s="52">
        <v>0</v>
      </c>
      <c r="O128" s="77">
        <v>67.59</v>
      </c>
      <c r="P128" s="77">
        <v>32.4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336</v>
      </c>
      <c r="H129" s="61">
        <v>5639512.93</v>
      </c>
      <c r="I129" s="52">
        <v>3248285.93</v>
      </c>
      <c r="J129" s="52">
        <v>2360405</v>
      </c>
      <c r="K129" s="52">
        <v>253474</v>
      </c>
      <c r="L129" s="52">
        <v>0</v>
      </c>
      <c r="M129" s="52">
        <v>30822</v>
      </c>
      <c r="N129" s="52">
        <v>0</v>
      </c>
      <c r="O129" s="77">
        <v>57.59</v>
      </c>
      <c r="P129" s="77">
        <v>41.85</v>
      </c>
      <c r="Q129" s="77">
        <v>0</v>
      </c>
      <c r="R129" s="77">
        <v>0.54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337</v>
      </c>
      <c r="H130" s="61">
        <v>6448950.41</v>
      </c>
      <c r="I130" s="52">
        <v>4367173.84</v>
      </c>
      <c r="J130" s="52">
        <v>1255026.57</v>
      </c>
      <c r="K130" s="52">
        <v>247564.03</v>
      </c>
      <c r="L130" s="52">
        <v>750</v>
      </c>
      <c r="M130" s="52">
        <v>0</v>
      </c>
      <c r="N130" s="52">
        <v>826000</v>
      </c>
      <c r="O130" s="77">
        <v>67.71</v>
      </c>
      <c r="P130" s="77">
        <v>19.46</v>
      </c>
      <c r="Q130" s="77">
        <v>0.01</v>
      </c>
      <c r="R130" s="77">
        <v>0</v>
      </c>
      <c r="S130" s="78">
        <v>12.8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338</v>
      </c>
      <c r="H131" s="61">
        <v>6673969.19</v>
      </c>
      <c r="I131" s="52">
        <v>4553619.42</v>
      </c>
      <c r="J131" s="52">
        <v>2072349.77</v>
      </c>
      <c r="K131" s="52">
        <v>1017143.73</v>
      </c>
      <c r="L131" s="52">
        <v>0</v>
      </c>
      <c r="M131" s="52">
        <v>48000</v>
      </c>
      <c r="N131" s="52">
        <v>0</v>
      </c>
      <c r="O131" s="77">
        <v>68.22</v>
      </c>
      <c r="P131" s="77">
        <v>31.05</v>
      </c>
      <c r="Q131" s="77">
        <v>0</v>
      </c>
      <c r="R131" s="77">
        <v>0.71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392</v>
      </c>
      <c r="H132" s="61">
        <v>4227219.54</v>
      </c>
      <c r="I132" s="52">
        <v>2318757.54</v>
      </c>
      <c r="J132" s="52">
        <v>1554312</v>
      </c>
      <c r="K132" s="52">
        <v>500000</v>
      </c>
      <c r="L132" s="52">
        <v>15700</v>
      </c>
      <c r="M132" s="52">
        <v>338450</v>
      </c>
      <c r="N132" s="52">
        <v>0</v>
      </c>
      <c r="O132" s="77">
        <v>54.85</v>
      </c>
      <c r="P132" s="77">
        <v>36.76</v>
      </c>
      <c r="Q132" s="77">
        <v>0.37</v>
      </c>
      <c r="R132" s="77">
        <v>8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393</v>
      </c>
      <c r="H133" s="61">
        <v>3951097.45</v>
      </c>
      <c r="I133" s="52">
        <v>1564358.62</v>
      </c>
      <c r="J133" s="52">
        <v>2386738.83</v>
      </c>
      <c r="K133" s="52">
        <v>1781659</v>
      </c>
      <c r="L133" s="52">
        <v>0</v>
      </c>
      <c r="M133" s="52">
        <v>0</v>
      </c>
      <c r="N133" s="52">
        <v>0</v>
      </c>
      <c r="O133" s="77">
        <v>39.59</v>
      </c>
      <c r="P133" s="77">
        <v>60.4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394</v>
      </c>
      <c r="H134" s="61">
        <v>2288261.3</v>
      </c>
      <c r="I134" s="52">
        <v>1500070.38</v>
      </c>
      <c r="J134" s="52">
        <v>768190.92</v>
      </c>
      <c r="K134" s="52">
        <v>226389</v>
      </c>
      <c r="L134" s="52">
        <v>0</v>
      </c>
      <c r="M134" s="52">
        <v>20000</v>
      </c>
      <c r="N134" s="52">
        <v>0</v>
      </c>
      <c r="O134" s="77">
        <v>65.55</v>
      </c>
      <c r="P134" s="77">
        <v>33.57</v>
      </c>
      <c r="Q134" s="77">
        <v>0</v>
      </c>
      <c r="R134" s="77">
        <v>0.87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395</v>
      </c>
      <c r="H135" s="61">
        <v>5885454.52</v>
      </c>
      <c r="I135" s="52">
        <v>2419035.5</v>
      </c>
      <c r="J135" s="52">
        <v>3401638.02</v>
      </c>
      <c r="K135" s="52">
        <v>1091508.02</v>
      </c>
      <c r="L135" s="52">
        <v>0</v>
      </c>
      <c r="M135" s="52">
        <v>64781</v>
      </c>
      <c r="N135" s="52">
        <v>0</v>
      </c>
      <c r="O135" s="77">
        <v>41.1</v>
      </c>
      <c r="P135" s="77">
        <v>57.79</v>
      </c>
      <c r="Q135" s="77">
        <v>0</v>
      </c>
      <c r="R135" s="77">
        <v>1.1</v>
      </c>
      <c r="S135" s="78">
        <v>0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396</v>
      </c>
      <c r="H136" s="61">
        <v>988371.07</v>
      </c>
      <c r="I136" s="52">
        <v>671495.79</v>
      </c>
      <c r="J136" s="52">
        <v>192263</v>
      </c>
      <c r="K136" s="52">
        <v>1120</v>
      </c>
      <c r="L136" s="52">
        <v>0</v>
      </c>
      <c r="M136" s="52">
        <v>124612.28</v>
      </c>
      <c r="N136" s="52">
        <v>0</v>
      </c>
      <c r="O136" s="77">
        <v>67.93</v>
      </c>
      <c r="P136" s="77">
        <v>19.45</v>
      </c>
      <c r="Q136" s="77">
        <v>0</v>
      </c>
      <c r="R136" s="77">
        <v>12.6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397</v>
      </c>
      <c r="H137" s="61">
        <v>6765228.51</v>
      </c>
      <c r="I137" s="52">
        <v>2630692.84</v>
      </c>
      <c r="J137" s="52">
        <v>4132550.67</v>
      </c>
      <c r="K137" s="52">
        <v>1986622.52</v>
      </c>
      <c r="L137" s="52">
        <v>1100</v>
      </c>
      <c r="M137" s="52">
        <v>885</v>
      </c>
      <c r="N137" s="52">
        <v>0</v>
      </c>
      <c r="O137" s="77">
        <v>38.88</v>
      </c>
      <c r="P137" s="77">
        <v>61.08</v>
      </c>
      <c r="Q137" s="77">
        <v>0.01</v>
      </c>
      <c r="R137" s="77">
        <v>0.01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398</v>
      </c>
      <c r="H138" s="61">
        <v>2935147.23</v>
      </c>
      <c r="I138" s="52">
        <v>1810016.39</v>
      </c>
      <c r="J138" s="52">
        <v>1125130.84</v>
      </c>
      <c r="K138" s="52">
        <v>454420.84</v>
      </c>
      <c r="L138" s="52">
        <v>0</v>
      </c>
      <c r="M138" s="52">
        <v>0</v>
      </c>
      <c r="N138" s="52">
        <v>0</v>
      </c>
      <c r="O138" s="77">
        <v>61.66</v>
      </c>
      <c r="P138" s="77">
        <v>38.33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399</v>
      </c>
      <c r="H139" s="61">
        <v>3829379.33</v>
      </c>
      <c r="I139" s="52">
        <v>1502867.33</v>
      </c>
      <c r="J139" s="52">
        <v>2307012</v>
      </c>
      <c r="K139" s="52">
        <v>225427</v>
      </c>
      <c r="L139" s="52">
        <v>0</v>
      </c>
      <c r="M139" s="52">
        <v>19500</v>
      </c>
      <c r="N139" s="52">
        <v>0</v>
      </c>
      <c r="O139" s="77">
        <v>39.24</v>
      </c>
      <c r="P139" s="77">
        <v>60.24</v>
      </c>
      <c r="Q139" s="77">
        <v>0</v>
      </c>
      <c r="R139" s="77">
        <v>0.5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400</v>
      </c>
      <c r="H140" s="61">
        <v>4362985</v>
      </c>
      <c r="I140" s="52">
        <v>2414623</v>
      </c>
      <c r="J140" s="52">
        <v>1597341</v>
      </c>
      <c r="K140" s="52">
        <v>1059286</v>
      </c>
      <c r="L140" s="52">
        <v>0</v>
      </c>
      <c r="M140" s="52">
        <v>351021</v>
      </c>
      <c r="N140" s="52">
        <v>0</v>
      </c>
      <c r="O140" s="77">
        <v>55.34</v>
      </c>
      <c r="P140" s="77">
        <v>36.61</v>
      </c>
      <c r="Q140" s="77">
        <v>0</v>
      </c>
      <c r="R140" s="77">
        <v>8.04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401</v>
      </c>
      <c r="H141" s="61">
        <v>2312149.84</v>
      </c>
      <c r="I141" s="52">
        <v>1538243.12</v>
      </c>
      <c r="J141" s="52">
        <v>764906.72</v>
      </c>
      <c r="K141" s="52">
        <v>126405</v>
      </c>
      <c r="L141" s="52">
        <v>0</v>
      </c>
      <c r="M141" s="52">
        <v>0</v>
      </c>
      <c r="N141" s="52">
        <v>9000</v>
      </c>
      <c r="O141" s="77">
        <v>66.52</v>
      </c>
      <c r="P141" s="77">
        <v>33.08</v>
      </c>
      <c r="Q141" s="77">
        <v>0</v>
      </c>
      <c r="R141" s="77">
        <v>0</v>
      </c>
      <c r="S141" s="78">
        <v>0.38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402</v>
      </c>
      <c r="H142" s="61">
        <v>3298113.98</v>
      </c>
      <c r="I142" s="52">
        <v>1368103.96</v>
      </c>
      <c r="J142" s="52">
        <v>1930010.02</v>
      </c>
      <c r="K142" s="52">
        <v>1262851.5</v>
      </c>
      <c r="L142" s="52">
        <v>0</v>
      </c>
      <c r="M142" s="52">
        <v>0</v>
      </c>
      <c r="N142" s="52">
        <v>0</v>
      </c>
      <c r="O142" s="77">
        <v>41.48</v>
      </c>
      <c r="P142" s="77">
        <v>58.51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403</v>
      </c>
      <c r="H143" s="61">
        <v>3361328.58</v>
      </c>
      <c r="I143" s="52">
        <v>1855631.63</v>
      </c>
      <c r="J143" s="52">
        <v>1352876.95</v>
      </c>
      <c r="K143" s="52">
        <v>267020.1</v>
      </c>
      <c r="L143" s="52">
        <v>0</v>
      </c>
      <c r="M143" s="52">
        <v>152820</v>
      </c>
      <c r="N143" s="52">
        <v>0</v>
      </c>
      <c r="O143" s="77">
        <v>55.2</v>
      </c>
      <c r="P143" s="77">
        <v>40.24</v>
      </c>
      <c r="Q143" s="77">
        <v>0</v>
      </c>
      <c r="R143" s="77">
        <v>4.54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404</v>
      </c>
      <c r="H144" s="61">
        <v>2313166.9</v>
      </c>
      <c r="I144" s="52">
        <v>1451841.62</v>
      </c>
      <c r="J144" s="52">
        <v>849625.28</v>
      </c>
      <c r="K144" s="52">
        <v>113892</v>
      </c>
      <c r="L144" s="52">
        <v>0</v>
      </c>
      <c r="M144" s="52">
        <v>0</v>
      </c>
      <c r="N144" s="52">
        <v>11700</v>
      </c>
      <c r="O144" s="77">
        <v>62.76</v>
      </c>
      <c r="P144" s="77">
        <v>36.72</v>
      </c>
      <c r="Q144" s="77">
        <v>0</v>
      </c>
      <c r="R144" s="77">
        <v>0</v>
      </c>
      <c r="S144" s="78">
        <v>0.5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405</v>
      </c>
      <c r="H145" s="61">
        <v>4234028.91</v>
      </c>
      <c r="I145" s="52">
        <v>1931288.41</v>
      </c>
      <c r="J145" s="52">
        <v>2293140.5</v>
      </c>
      <c r="K145" s="52">
        <v>803952.5</v>
      </c>
      <c r="L145" s="52">
        <v>9600</v>
      </c>
      <c r="M145" s="52">
        <v>0</v>
      </c>
      <c r="N145" s="52">
        <v>0</v>
      </c>
      <c r="O145" s="77">
        <v>45.61</v>
      </c>
      <c r="P145" s="77">
        <v>54.15</v>
      </c>
      <c r="Q145" s="77">
        <v>0.22</v>
      </c>
      <c r="R145" s="77">
        <v>0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406</v>
      </c>
      <c r="H146" s="61">
        <v>4206108.62</v>
      </c>
      <c r="I146" s="52">
        <v>2197743.69</v>
      </c>
      <c r="J146" s="52">
        <v>2008364.93</v>
      </c>
      <c r="K146" s="52">
        <v>328928.57</v>
      </c>
      <c r="L146" s="52">
        <v>0</v>
      </c>
      <c r="M146" s="52">
        <v>0</v>
      </c>
      <c r="N146" s="52">
        <v>0</v>
      </c>
      <c r="O146" s="77">
        <v>52.25</v>
      </c>
      <c r="P146" s="77">
        <v>47.74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345</v>
      </c>
      <c r="H147" s="61">
        <v>8224763.3</v>
      </c>
      <c r="I147" s="52">
        <v>4657262.3</v>
      </c>
      <c r="J147" s="52">
        <v>3499901</v>
      </c>
      <c r="K147" s="52">
        <v>1340112</v>
      </c>
      <c r="L147" s="52">
        <v>800</v>
      </c>
      <c r="M147" s="52">
        <v>30000</v>
      </c>
      <c r="N147" s="52">
        <v>36800</v>
      </c>
      <c r="O147" s="77">
        <v>56.62</v>
      </c>
      <c r="P147" s="77">
        <v>42.55</v>
      </c>
      <c r="Q147" s="77">
        <v>0</v>
      </c>
      <c r="R147" s="77">
        <v>0.36</v>
      </c>
      <c r="S147" s="78">
        <v>0.44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407</v>
      </c>
      <c r="H148" s="61">
        <v>4411233.66</v>
      </c>
      <c r="I148" s="52">
        <v>2095001.66</v>
      </c>
      <c r="J148" s="52">
        <v>2316232</v>
      </c>
      <c r="K148" s="52">
        <v>1540909</v>
      </c>
      <c r="L148" s="52">
        <v>0</v>
      </c>
      <c r="M148" s="52">
        <v>0</v>
      </c>
      <c r="N148" s="52">
        <v>0</v>
      </c>
      <c r="O148" s="77">
        <v>47.49</v>
      </c>
      <c r="P148" s="77">
        <v>52.5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408</v>
      </c>
      <c r="H149" s="61">
        <v>4440460.74</v>
      </c>
      <c r="I149" s="52">
        <v>2095782.78</v>
      </c>
      <c r="J149" s="52">
        <v>2341177.96</v>
      </c>
      <c r="K149" s="52">
        <v>296787.56</v>
      </c>
      <c r="L149" s="52">
        <v>3500</v>
      </c>
      <c r="M149" s="52">
        <v>0</v>
      </c>
      <c r="N149" s="52">
        <v>0</v>
      </c>
      <c r="O149" s="77">
        <v>47.19</v>
      </c>
      <c r="P149" s="77">
        <v>52.72</v>
      </c>
      <c r="Q149" s="77">
        <v>0.07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409</v>
      </c>
      <c r="H150" s="61">
        <v>4925797.71</v>
      </c>
      <c r="I150" s="52">
        <v>2891815.67</v>
      </c>
      <c r="J150" s="52">
        <v>1613129.64</v>
      </c>
      <c r="K150" s="52">
        <v>0</v>
      </c>
      <c r="L150" s="52">
        <v>0</v>
      </c>
      <c r="M150" s="52">
        <v>420852.4</v>
      </c>
      <c r="N150" s="52">
        <v>0</v>
      </c>
      <c r="O150" s="77">
        <v>58.7</v>
      </c>
      <c r="P150" s="77">
        <v>32.74</v>
      </c>
      <c r="Q150" s="77">
        <v>0</v>
      </c>
      <c r="R150" s="77">
        <v>8.54</v>
      </c>
      <c r="S150" s="78">
        <v>0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410</v>
      </c>
      <c r="H151" s="61">
        <v>2917477.02</v>
      </c>
      <c r="I151" s="52">
        <v>1688985.7</v>
      </c>
      <c r="J151" s="52">
        <v>710474.32</v>
      </c>
      <c r="K151" s="52">
        <v>120751.69</v>
      </c>
      <c r="L151" s="52">
        <v>0</v>
      </c>
      <c r="M151" s="52">
        <v>518017</v>
      </c>
      <c r="N151" s="52">
        <v>0</v>
      </c>
      <c r="O151" s="77">
        <v>57.89</v>
      </c>
      <c r="P151" s="77">
        <v>24.35</v>
      </c>
      <c r="Q151" s="77">
        <v>0</v>
      </c>
      <c r="R151" s="77">
        <v>17.75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411</v>
      </c>
      <c r="H152" s="61">
        <v>4682426.79</v>
      </c>
      <c r="I152" s="52">
        <v>3044691.82</v>
      </c>
      <c r="J152" s="52">
        <v>1630234.97</v>
      </c>
      <c r="K152" s="52">
        <v>220512.97</v>
      </c>
      <c r="L152" s="52">
        <v>7500</v>
      </c>
      <c r="M152" s="52">
        <v>0</v>
      </c>
      <c r="N152" s="52">
        <v>0</v>
      </c>
      <c r="O152" s="77">
        <v>65.02</v>
      </c>
      <c r="P152" s="77">
        <v>34.81</v>
      </c>
      <c r="Q152" s="77">
        <v>0.16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412</v>
      </c>
      <c r="H153" s="61">
        <v>3228131</v>
      </c>
      <c r="I153" s="52">
        <v>2094415</v>
      </c>
      <c r="J153" s="52">
        <v>994819</v>
      </c>
      <c r="K153" s="52">
        <v>456848</v>
      </c>
      <c r="L153" s="52">
        <v>0</v>
      </c>
      <c r="M153" s="52">
        <v>138897</v>
      </c>
      <c r="N153" s="52">
        <v>0</v>
      </c>
      <c r="O153" s="77">
        <v>64.88</v>
      </c>
      <c r="P153" s="77">
        <v>30.81</v>
      </c>
      <c r="Q153" s="77">
        <v>0</v>
      </c>
      <c r="R153" s="77">
        <v>4.3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413</v>
      </c>
      <c r="H154" s="61">
        <v>4286938.79</v>
      </c>
      <c r="I154" s="52">
        <v>2468109.06</v>
      </c>
      <c r="J154" s="52">
        <v>1818329.73</v>
      </c>
      <c r="K154" s="52">
        <v>127787</v>
      </c>
      <c r="L154" s="52">
        <v>0</v>
      </c>
      <c r="M154" s="52">
        <v>500</v>
      </c>
      <c r="N154" s="52">
        <v>0</v>
      </c>
      <c r="O154" s="77">
        <v>57.57</v>
      </c>
      <c r="P154" s="77">
        <v>42.41</v>
      </c>
      <c r="Q154" s="77">
        <v>0</v>
      </c>
      <c r="R154" s="77">
        <v>0.01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414</v>
      </c>
      <c r="H155" s="61">
        <v>3782467.67</v>
      </c>
      <c r="I155" s="52">
        <v>2223995.15</v>
      </c>
      <c r="J155" s="52">
        <v>1558472.52</v>
      </c>
      <c r="K155" s="52">
        <v>568912.52</v>
      </c>
      <c r="L155" s="52">
        <v>0</v>
      </c>
      <c r="M155" s="52">
        <v>0</v>
      </c>
      <c r="N155" s="52">
        <v>0</v>
      </c>
      <c r="O155" s="77">
        <v>58.79</v>
      </c>
      <c r="P155" s="77">
        <v>41.2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350</v>
      </c>
      <c r="H156" s="61">
        <v>9905198.22</v>
      </c>
      <c r="I156" s="52">
        <v>2555415.08</v>
      </c>
      <c r="J156" s="52">
        <v>6982783.14</v>
      </c>
      <c r="K156" s="52">
        <v>5893672.98</v>
      </c>
      <c r="L156" s="52">
        <v>0</v>
      </c>
      <c r="M156" s="52">
        <v>367000</v>
      </c>
      <c r="N156" s="52">
        <v>0</v>
      </c>
      <c r="O156" s="77">
        <v>25.79</v>
      </c>
      <c r="P156" s="77">
        <v>70.49</v>
      </c>
      <c r="Q156" s="77">
        <v>0</v>
      </c>
      <c r="R156" s="77">
        <v>3.7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351</v>
      </c>
      <c r="H157" s="61">
        <v>7949253.64</v>
      </c>
      <c r="I157" s="52">
        <v>3110387.09</v>
      </c>
      <c r="J157" s="52">
        <v>3487365.75</v>
      </c>
      <c r="K157" s="52">
        <v>1561433.51</v>
      </c>
      <c r="L157" s="52">
        <v>0</v>
      </c>
      <c r="M157" s="52">
        <v>1149362.8</v>
      </c>
      <c r="N157" s="52">
        <v>202138</v>
      </c>
      <c r="O157" s="77">
        <v>39.12</v>
      </c>
      <c r="P157" s="77">
        <v>43.87</v>
      </c>
      <c r="Q157" s="77">
        <v>0</v>
      </c>
      <c r="R157" s="77">
        <v>14.45</v>
      </c>
      <c r="S157" s="78">
        <v>2.54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415</v>
      </c>
      <c r="H158" s="61">
        <v>4798031.09</v>
      </c>
      <c r="I158" s="52">
        <v>2095603.07</v>
      </c>
      <c r="J158" s="52">
        <v>2630148.02</v>
      </c>
      <c r="K158" s="52">
        <v>961550.35</v>
      </c>
      <c r="L158" s="52">
        <v>1200</v>
      </c>
      <c r="M158" s="52">
        <v>71080</v>
      </c>
      <c r="N158" s="52">
        <v>0</v>
      </c>
      <c r="O158" s="77">
        <v>43.67</v>
      </c>
      <c r="P158" s="77">
        <v>54.81</v>
      </c>
      <c r="Q158" s="77">
        <v>0.02</v>
      </c>
      <c r="R158" s="77">
        <v>1.48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416</v>
      </c>
      <c r="H159" s="61">
        <v>2761146.95</v>
      </c>
      <c r="I159" s="52">
        <v>1649905.43</v>
      </c>
      <c r="J159" s="52">
        <v>1029441.52</v>
      </c>
      <c r="K159" s="52">
        <v>78584.25</v>
      </c>
      <c r="L159" s="52">
        <v>10800</v>
      </c>
      <c r="M159" s="52">
        <v>71000</v>
      </c>
      <c r="N159" s="52">
        <v>0</v>
      </c>
      <c r="O159" s="77">
        <v>59.75</v>
      </c>
      <c r="P159" s="77">
        <v>37.28</v>
      </c>
      <c r="Q159" s="77">
        <v>0.39</v>
      </c>
      <c r="R159" s="77">
        <v>2.57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417</v>
      </c>
      <c r="G160" s="291"/>
      <c r="H160" s="104">
        <v>518721303.32999986</v>
      </c>
      <c r="I160" s="104">
        <v>229857453.07999998</v>
      </c>
      <c r="J160" s="104">
        <v>271366196.40000004</v>
      </c>
      <c r="K160" s="104">
        <v>97831806.11</v>
      </c>
      <c r="L160" s="104">
        <v>602582</v>
      </c>
      <c r="M160" s="104">
        <v>11289951.85</v>
      </c>
      <c r="N160" s="104">
        <v>5605120</v>
      </c>
      <c r="O160" s="128">
        <v>44.31232178134958</v>
      </c>
      <c r="P160" s="128">
        <v>52.31444990940779</v>
      </c>
      <c r="Q160" s="128">
        <v>0.11616681176031239</v>
      </c>
      <c r="R160" s="128">
        <v>2.176496661602804</v>
      </c>
      <c r="S160" s="129">
        <v>1.0805648358795354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418</v>
      </c>
      <c r="H161" s="61">
        <v>4460436.05</v>
      </c>
      <c r="I161" s="52">
        <v>1706758.32</v>
      </c>
      <c r="J161" s="52">
        <v>2752551.73</v>
      </c>
      <c r="K161" s="52">
        <v>1260215</v>
      </c>
      <c r="L161" s="52">
        <v>0</v>
      </c>
      <c r="M161" s="52">
        <v>1126</v>
      </c>
      <c r="N161" s="52">
        <v>0</v>
      </c>
      <c r="O161" s="77">
        <v>38.26</v>
      </c>
      <c r="P161" s="77">
        <v>61.71</v>
      </c>
      <c r="Q161" s="77">
        <v>0</v>
      </c>
      <c r="R161" s="77">
        <v>0.02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419</v>
      </c>
      <c r="H162" s="61">
        <v>6222548.84</v>
      </c>
      <c r="I162" s="52">
        <v>3653489.05</v>
      </c>
      <c r="J162" s="52">
        <v>2183773.79</v>
      </c>
      <c r="K162" s="52">
        <v>1131191.79</v>
      </c>
      <c r="L162" s="52">
        <v>85286</v>
      </c>
      <c r="M162" s="52">
        <v>300000</v>
      </c>
      <c r="N162" s="52">
        <v>0</v>
      </c>
      <c r="O162" s="77">
        <v>58.71</v>
      </c>
      <c r="P162" s="77">
        <v>35.09</v>
      </c>
      <c r="Q162" s="77">
        <v>1.37</v>
      </c>
      <c r="R162" s="77">
        <v>4.82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420</v>
      </c>
      <c r="H163" s="61">
        <v>18152407.87</v>
      </c>
      <c r="I163" s="52">
        <v>6088010.71</v>
      </c>
      <c r="J163" s="52">
        <v>12064397.16</v>
      </c>
      <c r="K163" s="52">
        <v>4416424.41</v>
      </c>
      <c r="L163" s="52">
        <v>0</v>
      </c>
      <c r="M163" s="52">
        <v>0</v>
      </c>
      <c r="N163" s="52">
        <v>0</v>
      </c>
      <c r="O163" s="77">
        <v>33.53</v>
      </c>
      <c r="P163" s="77">
        <v>66.46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421</v>
      </c>
      <c r="H164" s="61">
        <v>7851769.05</v>
      </c>
      <c r="I164" s="52">
        <v>3504405.54</v>
      </c>
      <c r="J164" s="52">
        <v>4346163.51</v>
      </c>
      <c r="K164" s="52">
        <v>501179.16</v>
      </c>
      <c r="L164" s="52">
        <v>1200</v>
      </c>
      <c r="M164" s="52">
        <v>0</v>
      </c>
      <c r="N164" s="52">
        <v>0</v>
      </c>
      <c r="O164" s="77">
        <v>44.63</v>
      </c>
      <c r="P164" s="77">
        <v>55.35</v>
      </c>
      <c r="Q164" s="77">
        <v>0.01</v>
      </c>
      <c r="R164" s="77">
        <v>0</v>
      </c>
      <c r="S164" s="78">
        <v>0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422</v>
      </c>
      <c r="H165" s="61">
        <v>6087362</v>
      </c>
      <c r="I165" s="52">
        <v>3554849</v>
      </c>
      <c r="J165" s="52">
        <v>2502513</v>
      </c>
      <c r="K165" s="52">
        <v>884298</v>
      </c>
      <c r="L165" s="52">
        <v>0</v>
      </c>
      <c r="M165" s="52">
        <v>30000</v>
      </c>
      <c r="N165" s="52">
        <v>0</v>
      </c>
      <c r="O165" s="77">
        <v>58.39</v>
      </c>
      <c r="P165" s="77">
        <v>41.1</v>
      </c>
      <c r="Q165" s="77">
        <v>0</v>
      </c>
      <c r="R165" s="77">
        <v>0.49</v>
      </c>
      <c r="S165" s="78">
        <v>0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423</v>
      </c>
      <c r="H166" s="61">
        <v>26056348.75</v>
      </c>
      <c r="I166" s="52">
        <v>6415045.24</v>
      </c>
      <c r="J166" s="52">
        <v>19035511.51</v>
      </c>
      <c r="K166" s="52">
        <v>3543319.79</v>
      </c>
      <c r="L166" s="52">
        <v>5792</v>
      </c>
      <c r="M166" s="52">
        <v>0</v>
      </c>
      <c r="N166" s="52">
        <v>600000</v>
      </c>
      <c r="O166" s="77">
        <v>24.61</v>
      </c>
      <c r="P166" s="77">
        <v>73.05</v>
      </c>
      <c r="Q166" s="77">
        <v>0.02</v>
      </c>
      <c r="R166" s="77">
        <v>0</v>
      </c>
      <c r="S166" s="78">
        <v>2.3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424</v>
      </c>
      <c r="H167" s="61">
        <v>8347912.44</v>
      </c>
      <c r="I167" s="52">
        <v>3561164.84</v>
      </c>
      <c r="J167" s="52">
        <v>4534782.6</v>
      </c>
      <c r="K167" s="52">
        <v>1309882.5</v>
      </c>
      <c r="L167" s="52">
        <v>3000</v>
      </c>
      <c r="M167" s="52">
        <v>248965</v>
      </c>
      <c r="N167" s="52">
        <v>0</v>
      </c>
      <c r="O167" s="77">
        <v>42.65</v>
      </c>
      <c r="P167" s="77">
        <v>54.32</v>
      </c>
      <c r="Q167" s="77">
        <v>0.03</v>
      </c>
      <c r="R167" s="77">
        <v>2.98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425</v>
      </c>
      <c r="H168" s="61">
        <v>7086088.84</v>
      </c>
      <c r="I168" s="52">
        <v>2560595.84</v>
      </c>
      <c r="J168" s="52">
        <v>4365493</v>
      </c>
      <c r="K168" s="52">
        <v>135780</v>
      </c>
      <c r="L168" s="52">
        <v>2000</v>
      </c>
      <c r="M168" s="52">
        <v>150000</v>
      </c>
      <c r="N168" s="52">
        <v>8000</v>
      </c>
      <c r="O168" s="77">
        <v>36.13</v>
      </c>
      <c r="P168" s="77">
        <v>61.6</v>
      </c>
      <c r="Q168" s="77">
        <v>0.02</v>
      </c>
      <c r="R168" s="77">
        <v>2.11</v>
      </c>
      <c r="S168" s="78">
        <v>0.11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426</v>
      </c>
      <c r="H169" s="61">
        <v>22883936.43</v>
      </c>
      <c r="I169" s="52">
        <v>10142976.74</v>
      </c>
      <c r="J169" s="52">
        <v>11595168.69</v>
      </c>
      <c r="K169" s="52">
        <v>2227825.02</v>
      </c>
      <c r="L169" s="52">
        <v>3000</v>
      </c>
      <c r="M169" s="52">
        <v>1142791</v>
      </c>
      <c r="N169" s="52">
        <v>0</v>
      </c>
      <c r="O169" s="77">
        <v>44.32</v>
      </c>
      <c r="P169" s="77">
        <v>50.66</v>
      </c>
      <c r="Q169" s="77">
        <v>0.01</v>
      </c>
      <c r="R169" s="77">
        <v>4.99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427</v>
      </c>
      <c r="H170" s="61">
        <v>7420943.32</v>
      </c>
      <c r="I170" s="52">
        <v>3380042.35</v>
      </c>
      <c r="J170" s="52">
        <v>4037568.97</v>
      </c>
      <c r="K170" s="52">
        <v>99023.3</v>
      </c>
      <c r="L170" s="52">
        <v>3332</v>
      </c>
      <c r="M170" s="52">
        <v>0</v>
      </c>
      <c r="N170" s="52">
        <v>0</v>
      </c>
      <c r="O170" s="77">
        <v>45.54</v>
      </c>
      <c r="P170" s="77">
        <v>54.4</v>
      </c>
      <c r="Q170" s="77">
        <v>0.04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428</v>
      </c>
      <c r="H171" s="61">
        <v>7506301.57</v>
      </c>
      <c r="I171" s="52">
        <v>2780341.75</v>
      </c>
      <c r="J171" s="52">
        <v>4638459.82</v>
      </c>
      <c r="K171" s="52">
        <v>466063</v>
      </c>
      <c r="L171" s="52">
        <v>7500</v>
      </c>
      <c r="M171" s="52">
        <v>80000</v>
      </c>
      <c r="N171" s="52">
        <v>0</v>
      </c>
      <c r="O171" s="77">
        <v>37.04</v>
      </c>
      <c r="P171" s="77">
        <v>61.79</v>
      </c>
      <c r="Q171" s="77">
        <v>0.09</v>
      </c>
      <c r="R171" s="77">
        <v>1.06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429</v>
      </c>
      <c r="H172" s="61">
        <v>10491101.83</v>
      </c>
      <c r="I172" s="52">
        <v>4863672.63</v>
      </c>
      <c r="J172" s="52">
        <v>5625429.2</v>
      </c>
      <c r="K172" s="52">
        <v>3203156.56</v>
      </c>
      <c r="L172" s="52">
        <v>2000</v>
      </c>
      <c r="M172" s="52">
        <v>0</v>
      </c>
      <c r="N172" s="52">
        <v>0</v>
      </c>
      <c r="O172" s="77">
        <v>46.35</v>
      </c>
      <c r="P172" s="77">
        <v>53.62</v>
      </c>
      <c r="Q172" s="77">
        <v>0.01</v>
      </c>
      <c r="R172" s="77">
        <v>0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430</v>
      </c>
      <c r="H173" s="61">
        <v>8984553.28</v>
      </c>
      <c r="I173" s="52">
        <v>4687695.53</v>
      </c>
      <c r="J173" s="52">
        <v>3123509.75</v>
      </c>
      <c r="K173" s="52">
        <v>1805551.27</v>
      </c>
      <c r="L173" s="52">
        <v>6000</v>
      </c>
      <c r="M173" s="52">
        <v>461948</v>
      </c>
      <c r="N173" s="52">
        <v>705400</v>
      </c>
      <c r="O173" s="77">
        <v>52.17</v>
      </c>
      <c r="P173" s="77">
        <v>34.76</v>
      </c>
      <c r="Q173" s="77">
        <v>0.06</v>
      </c>
      <c r="R173" s="77">
        <v>5.14</v>
      </c>
      <c r="S173" s="78">
        <v>7.85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431</v>
      </c>
      <c r="H174" s="61">
        <v>6590367.74</v>
      </c>
      <c r="I174" s="52">
        <v>2870189.4</v>
      </c>
      <c r="J174" s="52">
        <v>3608698.34</v>
      </c>
      <c r="K174" s="52">
        <v>1101899</v>
      </c>
      <c r="L174" s="52">
        <v>0</v>
      </c>
      <c r="M174" s="52">
        <v>0</v>
      </c>
      <c r="N174" s="52">
        <v>111480</v>
      </c>
      <c r="O174" s="77">
        <v>43.55</v>
      </c>
      <c r="P174" s="77">
        <v>54.75</v>
      </c>
      <c r="Q174" s="77">
        <v>0</v>
      </c>
      <c r="R174" s="77">
        <v>0</v>
      </c>
      <c r="S174" s="78">
        <v>1.69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432</v>
      </c>
      <c r="H175" s="61">
        <v>16425342.16</v>
      </c>
      <c r="I175" s="52">
        <v>8344000.55</v>
      </c>
      <c r="J175" s="52">
        <v>7423581.61</v>
      </c>
      <c r="K175" s="52">
        <v>1065310.81</v>
      </c>
      <c r="L175" s="52">
        <v>25760</v>
      </c>
      <c r="M175" s="52">
        <v>0</v>
      </c>
      <c r="N175" s="52">
        <v>632000</v>
      </c>
      <c r="O175" s="77">
        <v>50.79</v>
      </c>
      <c r="P175" s="77">
        <v>45.19</v>
      </c>
      <c r="Q175" s="77">
        <v>0.15</v>
      </c>
      <c r="R175" s="77">
        <v>0</v>
      </c>
      <c r="S175" s="78">
        <v>3.84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433</v>
      </c>
      <c r="H176" s="61">
        <v>9617298.62</v>
      </c>
      <c r="I176" s="52">
        <v>3215650.37</v>
      </c>
      <c r="J176" s="52">
        <v>6237298.25</v>
      </c>
      <c r="K176" s="52">
        <v>1331407.84</v>
      </c>
      <c r="L176" s="52">
        <v>4000</v>
      </c>
      <c r="M176" s="52">
        <v>0</v>
      </c>
      <c r="N176" s="52">
        <v>160350</v>
      </c>
      <c r="O176" s="77">
        <v>33.43</v>
      </c>
      <c r="P176" s="77">
        <v>64.85</v>
      </c>
      <c r="Q176" s="77">
        <v>0.04</v>
      </c>
      <c r="R176" s="77">
        <v>0</v>
      </c>
      <c r="S176" s="78">
        <v>1.66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434</v>
      </c>
      <c r="H177" s="61">
        <v>5634597.55</v>
      </c>
      <c r="I177" s="52">
        <v>2451554.58</v>
      </c>
      <c r="J177" s="52">
        <v>3181542.97</v>
      </c>
      <c r="K177" s="52">
        <v>748748.97</v>
      </c>
      <c r="L177" s="52">
        <v>1500</v>
      </c>
      <c r="M177" s="52">
        <v>0</v>
      </c>
      <c r="N177" s="52">
        <v>0</v>
      </c>
      <c r="O177" s="77">
        <v>43.5</v>
      </c>
      <c r="P177" s="77">
        <v>56.46</v>
      </c>
      <c r="Q177" s="77">
        <v>0.02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435</v>
      </c>
      <c r="H178" s="61">
        <v>11961700.2</v>
      </c>
      <c r="I178" s="52">
        <v>6159958.58</v>
      </c>
      <c r="J178" s="52">
        <v>5418163.62</v>
      </c>
      <c r="K178" s="52">
        <v>142227.54</v>
      </c>
      <c r="L178" s="52">
        <v>137950</v>
      </c>
      <c r="M178" s="52">
        <v>245628</v>
      </c>
      <c r="N178" s="52">
        <v>0</v>
      </c>
      <c r="O178" s="77">
        <v>51.49</v>
      </c>
      <c r="P178" s="77">
        <v>45.29</v>
      </c>
      <c r="Q178" s="77">
        <v>1.15</v>
      </c>
      <c r="R178" s="77">
        <v>2.05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436</v>
      </c>
      <c r="H179" s="61">
        <v>3781592.16</v>
      </c>
      <c r="I179" s="52">
        <v>1768677.77</v>
      </c>
      <c r="J179" s="52">
        <v>2011414.39</v>
      </c>
      <c r="K179" s="52">
        <v>929521.2</v>
      </c>
      <c r="L179" s="52">
        <v>1500</v>
      </c>
      <c r="M179" s="52">
        <v>0</v>
      </c>
      <c r="N179" s="52">
        <v>0</v>
      </c>
      <c r="O179" s="77">
        <v>46.77</v>
      </c>
      <c r="P179" s="77">
        <v>53.18</v>
      </c>
      <c r="Q179" s="77">
        <v>0.03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437</v>
      </c>
      <c r="H180" s="61">
        <v>3682538.96</v>
      </c>
      <c r="I180" s="52">
        <v>2181687.96</v>
      </c>
      <c r="J180" s="52">
        <v>1500851</v>
      </c>
      <c r="K180" s="52">
        <v>804051.11</v>
      </c>
      <c r="L180" s="52">
        <v>0</v>
      </c>
      <c r="M180" s="52">
        <v>0</v>
      </c>
      <c r="N180" s="52">
        <v>0</v>
      </c>
      <c r="O180" s="77">
        <v>59.24</v>
      </c>
      <c r="P180" s="77">
        <v>40.75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438</v>
      </c>
      <c r="H181" s="61">
        <v>4813363.4</v>
      </c>
      <c r="I181" s="52">
        <v>2291472.4</v>
      </c>
      <c r="J181" s="52">
        <v>2521891</v>
      </c>
      <c r="K181" s="52">
        <v>530051</v>
      </c>
      <c r="L181" s="52">
        <v>0</v>
      </c>
      <c r="M181" s="52">
        <v>0</v>
      </c>
      <c r="N181" s="52">
        <v>0</v>
      </c>
      <c r="O181" s="77">
        <v>47.6</v>
      </c>
      <c r="P181" s="77">
        <v>52.39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439</v>
      </c>
      <c r="H182" s="61">
        <v>20333068.22</v>
      </c>
      <c r="I182" s="52">
        <v>9953661.76</v>
      </c>
      <c r="J182" s="52">
        <v>10358156.46</v>
      </c>
      <c r="K182" s="52">
        <v>6182796.95</v>
      </c>
      <c r="L182" s="52">
        <v>0</v>
      </c>
      <c r="M182" s="52">
        <v>0</v>
      </c>
      <c r="N182" s="52">
        <v>21250</v>
      </c>
      <c r="O182" s="77">
        <v>48.95</v>
      </c>
      <c r="P182" s="77">
        <v>50.94</v>
      </c>
      <c r="Q182" s="77">
        <v>0</v>
      </c>
      <c r="R182" s="77">
        <v>0</v>
      </c>
      <c r="S182" s="78">
        <v>0.1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440</v>
      </c>
      <c r="H183" s="61">
        <v>6952942.95</v>
      </c>
      <c r="I183" s="52">
        <v>3285635.2</v>
      </c>
      <c r="J183" s="52">
        <v>3577307.75</v>
      </c>
      <c r="K183" s="52">
        <v>628309.23</v>
      </c>
      <c r="L183" s="52">
        <v>0</v>
      </c>
      <c r="M183" s="52">
        <v>90000</v>
      </c>
      <c r="N183" s="52">
        <v>0</v>
      </c>
      <c r="O183" s="77">
        <v>47.25</v>
      </c>
      <c r="P183" s="77">
        <v>51.45</v>
      </c>
      <c r="Q183" s="77">
        <v>0</v>
      </c>
      <c r="R183" s="77">
        <v>1.29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441</v>
      </c>
      <c r="H184" s="61">
        <v>3399800</v>
      </c>
      <c r="I184" s="52">
        <v>2163250</v>
      </c>
      <c r="J184" s="52">
        <v>1236050</v>
      </c>
      <c r="K184" s="52">
        <v>637450</v>
      </c>
      <c r="L184" s="52">
        <v>500</v>
      </c>
      <c r="M184" s="52">
        <v>0</v>
      </c>
      <c r="N184" s="52">
        <v>0</v>
      </c>
      <c r="O184" s="77">
        <v>63.62</v>
      </c>
      <c r="P184" s="77">
        <v>36.35</v>
      </c>
      <c r="Q184" s="77">
        <v>0.01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442</v>
      </c>
      <c r="H185" s="61">
        <v>6602083.39</v>
      </c>
      <c r="I185" s="52">
        <v>4802532.39</v>
      </c>
      <c r="J185" s="52">
        <v>1797751</v>
      </c>
      <c r="K185" s="52">
        <v>540000</v>
      </c>
      <c r="L185" s="52">
        <v>1800</v>
      </c>
      <c r="M185" s="52">
        <v>0</v>
      </c>
      <c r="N185" s="52">
        <v>0</v>
      </c>
      <c r="O185" s="77">
        <v>72.74</v>
      </c>
      <c r="P185" s="77">
        <v>27.23</v>
      </c>
      <c r="Q185" s="77">
        <v>0.02</v>
      </c>
      <c r="R185" s="77">
        <v>0</v>
      </c>
      <c r="S185" s="78">
        <v>0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443</v>
      </c>
      <c r="H186" s="61">
        <v>7933377.95</v>
      </c>
      <c r="I186" s="52">
        <v>4739356.95</v>
      </c>
      <c r="J186" s="52">
        <v>3118021</v>
      </c>
      <c r="K186" s="52">
        <v>1333325</v>
      </c>
      <c r="L186" s="52">
        <v>40000</v>
      </c>
      <c r="M186" s="52">
        <v>36000</v>
      </c>
      <c r="N186" s="52">
        <v>0</v>
      </c>
      <c r="O186" s="77">
        <v>59.73</v>
      </c>
      <c r="P186" s="77">
        <v>39.3</v>
      </c>
      <c r="Q186" s="77">
        <v>0.5</v>
      </c>
      <c r="R186" s="77">
        <v>0.45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444</v>
      </c>
      <c r="H187" s="61">
        <v>23479261.6</v>
      </c>
      <c r="I187" s="52">
        <v>7056972.35</v>
      </c>
      <c r="J187" s="52">
        <v>16384039.25</v>
      </c>
      <c r="K187" s="52">
        <v>128949.25</v>
      </c>
      <c r="L187" s="52">
        <v>0</v>
      </c>
      <c r="M187" s="52">
        <v>38250</v>
      </c>
      <c r="N187" s="52">
        <v>0</v>
      </c>
      <c r="O187" s="77">
        <v>30.05</v>
      </c>
      <c r="P187" s="77">
        <v>69.78</v>
      </c>
      <c r="Q187" s="77">
        <v>0</v>
      </c>
      <c r="R187" s="77">
        <v>0.16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445</v>
      </c>
      <c r="H188" s="61">
        <v>5366924.94</v>
      </c>
      <c r="I188" s="52">
        <v>3338965.43</v>
      </c>
      <c r="J188" s="52">
        <v>1915061.97</v>
      </c>
      <c r="K188" s="52">
        <v>358662.97</v>
      </c>
      <c r="L188" s="52">
        <v>3200</v>
      </c>
      <c r="M188" s="52">
        <v>109697.54</v>
      </c>
      <c r="N188" s="52">
        <v>0</v>
      </c>
      <c r="O188" s="77">
        <v>62.21</v>
      </c>
      <c r="P188" s="77">
        <v>35.68</v>
      </c>
      <c r="Q188" s="77">
        <v>0.05</v>
      </c>
      <c r="R188" s="77">
        <v>2.04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446</v>
      </c>
      <c r="H189" s="61">
        <v>13076777.83</v>
      </c>
      <c r="I189" s="52">
        <v>5691077.51</v>
      </c>
      <c r="J189" s="52">
        <v>6253576.32</v>
      </c>
      <c r="K189" s="52">
        <v>3736335</v>
      </c>
      <c r="L189" s="52">
        <v>800</v>
      </c>
      <c r="M189" s="52">
        <v>1131324</v>
      </c>
      <c r="N189" s="52">
        <v>0</v>
      </c>
      <c r="O189" s="77">
        <v>43.52</v>
      </c>
      <c r="P189" s="77">
        <v>47.82</v>
      </c>
      <c r="Q189" s="77">
        <v>0</v>
      </c>
      <c r="R189" s="77">
        <v>8.65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447</v>
      </c>
      <c r="H190" s="61">
        <v>3706742.87</v>
      </c>
      <c r="I190" s="52">
        <v>2284599.21</v>
      </c>
      <c r="J190" s="52">
        <v>1373832.66</v>
      </c>
      <c r="K190" s="52">
        <v>108669.5</v>
      </c>
      <c r="L190" s="52">
        <v>0</v>
      </c>
      <c r="M190" s="52">
        <v>48311</v>
      </c>
      <c r="N190" s="52">
        <v>0</v>
      </c>
      <c r="O190" s="77">
        <v>61.63</v>
      </c>
      <c r="P190" s="77">
        <v>37.06</v>
      </c>
      <c r="Q190" s="77">
        <v>0</v>
      </c>
      <c r="R190" s="77">
        <v>1.3</v>
      </c>
      <c r="S190" s="78">
        <v>0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448</v>
      </c>
      <c r="H191" s="61">
        <v>16281700.76</v>
      </c>
      <c r="I191" s="52">
        <v>3632995.33</v>
      </c>
      <c r="J191" s="52">
        <v>11587679.43</v>
      </c>
      <c r="K191" s="52">
        <v>9845824.43</v>
      </c>
      <c r="L191" s="52">
        <v>0</v>
      </c>
      <c r="M191" s="52">
        <v>450026</v>
      </c>
      <c r="N191" s="52">
        <v>611000</v>
      </c>
      <c r="O191" s="77">
        <v>22.31</v>
      </c>
      <c r="P191" s="77">
        <v>71.16</v>
      </c>
      <c r="Q191" s="77">
        <v>0</v>
      </c>
      <c r="R191" s="77">
        <v>2.76</v>
      </c>
      <c r="S191" s="78">
        <v>3.75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449</v>
      </c>
      <c r="H192" s="61">
        <v>11040768.02</v>
      </c>
      <c r="I192" s="52">
        <v>2830780.02</v>
      </c>
      <c r="J192" s="52">
        <v>8133678</v>
      </c>
      <c r="K192" s="52">
        <v>6451114.3</v>
      </c>
      <c r="L192" s="52">
        <v>0</v>
      </c>
      <c r="M192" s="52">
        <v>76310</v>
      </c>
      <c r="N192" s="52">
        <v>0</v>
      </c>
      <c r="O192" s="77">
        <v>25.63</v>
      </c>
      <c r="P192" s="77">
        <v>73.66</v>
      </c>
      <c r="Q192" s="77">
        <v>0</v>
      </c>
      <c r="R192" s="77">
        <v>0.69</v>
      </c>
      <c r="S192" s="78">
        <v>0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450</v>
      </c>
      <c r="H193" s="61">
        <v>10344750.95</v>
      </c>
      <c r="I193" s="52">
        <v>2873397.95</v>
      </c>
      <c r="J193" s="52">
        <v>6471353</v>
      </c>
      <c r="K193" s="52">
        <v>2830077</v>
      </c>
      <c r="L193" s="52">
        <v>0</v>
      </c>
      <c r="M193" s="52">
        <v>1000000</v>
      </c>
      <c r="N193" s="52">
        <v>0</v>
      </c>
      <c r="O193" s="77">
        <v>27.77</v>
      </c>
      <c r="P193" s="77">
        <v>62.55</v>
      </c>
      <c r="Q193" s="77">
        <v>0</v>
      </c>
      <c r="R193" s="77">
        <v>9.66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451</v>
      </c>
      <c r="H194" s="61">
        <v>11798908.78</v>
      </c>
      <c r="I194" s="52">
        <v>2670176.69</v>
      </c>
      <c r="J194" s="52">
        <v>8993732.09</v>
      </c>
      <c r="K194" s="52">
        <v>4924392.09</v>
      </c>
      <c r="L194" s="52">
        <v>0</v>
      </c>
      <c r="M194" s="52">
        <v>135000</v>
      </c>
      <c r="N194" s="52">
        <v>0</v>
      </c>
      <c r="O194" s="77">
        <v>22.63</v>
      </c>
      <c r="P194" s="77">
        <v>76.22</v>
      </c>
      <c r="Q194" s="77">
        <v>0</v>
      </c>
      <c r="R194" s="77">
        <v>1.14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452</v>
      </c>
      <c r="H195" s="61">
        <v>6391396.03</v>
      </c>
      <c r="I195" s="52">
        <v>2909363.92</v>
      </c>
      <c r="J195" s="52">
        <v>3028927.11</v>
      </c>
      <c r="K195" s="52">
        <v>1043504.52</v>
      </c>
      <c r="L195" s="52">
        <v>134105</v>
      </c>
      <c r="M195" s="52">
        <v>0</v>
      </c>
      <c r="N195" s="52">
        <v>319000</v>
      </c>
      <c r="O195" s="77">
        <v>45.52</v>
      </c>
      <c r="P195" s="77">
        <v>47.39</v>
      </c>
      <c r="Q195" s="77">
        <v>2.09</v>
      </c>
      <c r="R195" s="77">
        <v>0</v>
      </c>
      <c r="S195" s="78">
        <v>4.99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453</v>
      </c>
      <c r="H196" s="61">
        <v>5684305.2</v>
      </c>
      <c r="I196" s="52">
        <v>1966418.67</v>
      </c>
      <c r="J196" s="52">
        <v>3708046.53</v>
      </c>
      <c r="K196" s="52">
        <v>1890484.38</v>
      </c>
      <c r="L196" s="52">
        <v>0</v>
      </c>
      <c r="M196" s="52">
        <v>9840</v>
      </c>
      <c r="N196" s="52">
        <v>0</v>
      </c>
      <c r="O196" s="77">
        <v>34.59</v>
      </c>
      <c r="P196" s="77">
        <v>65.23</v>
      </c>
      <c r="Q196" s="77">
        <v>0</v>
      </c>
      <c r="R196" s="77">
        <v>0.17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454</v>
      </c>
      <c r="H197" s="61">
        <v>11981974</v>
      </c>
      <c r="I197" s="52">
        <v>7037183</v>
      </c>
      <c r="J197" s="52">
        <v>3604467</v>
      </c>
      <c r="K197" s="52">
        <v>172159</v>
      </c>
      <c r="L197" s="52">
        <v>4000</v>
      </c>
      <c r="M197" s="52">
        <v>10000</v>
      </c>
      <c r="N197" s="52">
        <v>1326324</v>
      </c>
      <c r="O197" s="77">
        <v>58.73</v>
      </c>
      <c r="P197" s="77">
        <v>30.08</v>
      </c>
      <c r="Q197" s="77">
        <v>0.03</v>
      </c>
      <c r="R197" s="77">
        <v>0.08</v>
      </c>
      <c r="S197" s="78">
        <v>11.06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455</v>
      </c>
      <c r="H198" s="61">
        <v>14973159</v>
      </c>
      <c r="I198" s="52">
        <v>6745073</v>
      </c>
      <c r="J198" s="52">
        <v>6884263</v>
      </c>
      <c r="K198" s="52">
        <v>3952115</v>
      </c>
      <c r="L198" s="52">
        <v>67857</v>
      </c>
      <c r="M198" s="52">
        <v>958650</v>
      </c>
      <c r="N198" s="52">
        <v>317316</v>
      </c>
      <c r="O198" s="77">
        <v>45.04</v>
      </c>
      <c r="P198" s="77">
        <v>45.97</v>
      </c>
      <c r="Q198" s="77">
        <v>0.45</v>
      </c>
      <c r="R198" s="77">
        <v>6.4</v>
      </c>
      <c r="S198" s="78">
        <v>2.11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456</v>
      </c>
      <c r="H199" s="61">
        <v>8203688.31</v>
      </c>
      <c r="I199" s="52">
        <v>4814583.31</v>
      </c>
      <c r="J199" s="52">
        <v>3134105</v>
      </c>
      <c r="K199" s="52">
        <v>1854645</v>
      </c>
      <c r="L199" s="52">
        <v>5000</v>
      </c>
      <c r="M199" s="52">
        <v>250000</v>
      </c>
      <c r="N199" s="52">
        <v>0</v>
      </c>
      <c r="O199" s="77">
        <v>58.68</v>
      </c>
      <c r="P199" s="77">
        <v>38.2</v>
      </c>
      <c r="Q199" s="77">
        <v>0.06</v>
      </c>
      <c r="R199" s="77">
        <v>3.04</v>
      </c>
      <c r="S199" s="78">
        <v>0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457</v>
      </c>
      <c r="H200" s="61">
        <v>4017771.43</v>
      </c>
      <c r="I200" s="52">
        <v>2046548.12</v>
      </c>
      <c r="J200" s="52">
        <v>1945837.31</v>
      </c>
      <c r="K200" s="52">
        <v>751012.31</v>
      </c>
      <c r="L200" s="52">
        <v>0</v>
      </c>
      <c r="M200" s="52">
        <v>25386</v>
      </c>
      <c r="N200" s="52">
        <v>0</v>
      </c>
      <c r="O200" s="77">
        <v>50.93</v>
      </c>
      <c r="P200" s="77">
        <v>48.43</v>
      </c>
      <c r="Q200" s="77">
        <v>0</v>
      </c>
      <c r="R200" s="77">
        <v>0.63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458</v>
      </c>
      <c r="H201" s="61">
        <v>7101924.92</v>
      </c>
      <c r="I201" s="52">
        <v>3703450.68</v>
      </c>
      <c r="J201" s="52">
        <v>3236974.24</v>
      </c>
      <c r="K201" s="52">
        <v>190247.75</v>
      </c>
      <c r="L201" s="52">
        <v>0</v>
      </c>
      <c r="M201" s="52">
        <v>151500</v>
      </c>
      <c r="N201" s="52">
        <v>10000</v>
      </c>
      <c r="O201" s="77">
        <v>52.14</v>
      </c>
      <c r="P201" s="77">
        <v>45.57</v>
      </c>
      <c r="Q201" s="77">
        <v>0</v>
      </c>
      <c r="R201" s="77">
        <v>2.13</v>
      </c>
      <c r="S201" s="78">
        <v>0.14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459</v>
      </c>
      <c r="H202" s="61">
        <v>9251265</v>
      </c>
      <c r="I202" s="52">
        <v>4865133</v>
      </c>
      <c r="J202" s="52">
        <v>4211732</v>
      </c>
      <c r="K202" s="52">
        <v>1287289</v>
      </c>
      <c r="L202" s="52">
        <v>9400</v>
      </c>
      <c r="M202" s="52">
        <v>165000</v>
      </c>
      <c r="N202" s="52">
        <v>0</v>
      </c>
      <c r="O202" s="77">
        <v>52.58</v>
      </c>
      <c r="P202" s="77">
        <v>45.52</v>
      </c>
      <c r="Q202" s="77">
        <v>0.1</v>
      </c>
      <c r="R202" s="77">
        <v>1.78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460</v>
      </c>
      <c r="H203" s="61">
        <v>8457677.59</v>
      </c>
      <c r="I203" s="52">
        <v>3050768.01</v>
      </c>
      <c r="J203" s="52">
        <v>4365093.27</v>
      </c>
      <c r="K203" s="52">
        <v>1213125.97</v>
      </c>
      <c r="L203" s="52">
        <v>0</v>
      </c>
      <c r="M203" s="52">
        <v>786816.31</v>
      </c>
      <c r="N203" s="52">
        <v>255000</v>
      </c>
      <c r="O203" s="77">
        <v>36.07</v>
      </c>
      <c r="P203" s="77">
        <v>51.61</v>
      </c>
      <c r="Q203" s="77">
        <v>0</v>
      </c>
      <c r="R203" s="77">
        <v>9.3</v>
      </c>
      <c r="S203" s="78">
        <v>3.01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461</v>
      </c>
      <c r="H204" s="61">
        <v>9013056.69</v>
      </c>
      <c r="I204" s="52">
        <v>6173804.69</v>
      </c>
      <c r="J204" s="52">
        <v>2764195</v>
      </c>
      <c r="K204" s="52">
        <v>1191556</v>
      </c>
      <c r="L204" s="52">
        <v>0</v>
      </c>
      <c r="M204" s="52">
        <v>75057</v>
      </c>
      <c r="N204" s="52">
        <v>0</v>
      </c>
      <c r="O204" s="77">
        <v>68.49</v>
      </c>
      <c r="P204" s="77">
        <v>30.66</v>
      </c>
      <c r="Q204" s="77">
        <v>0</v>
      </c>
      <c r="R204" s="77">
        <v>0.83</v>
      </c>
      <c r="S204" s="78">
        <v>0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462</v>
      </c>
      <c r="H205" s="61">
        <v>10537215.18</v>
      </c>
      <c r="I205" s="52">
        <v>3518890.2</v>
      </c>
      <c r="J205" s="52">
        <v>5195324.98</v>
      </c>
      <c r="K205" s="52">
        <v>3355357.37</v>
      </c>
      <c r="L205" s="52">
        <v>0</v>
      </c>
      <c r="M205" s="52">
        <v>1598000</v>
      </c>
      <c r="N205" s="52">
        <v>225000</v>
      </c>
      <c r="O205" s="77">
        <v>33.39</v>
      </c>
      <c r="P205" s="77">
        <v>49.3</v>
      </c>
      <c r="Q205" s="77">
        <v>0</v>
      </c>
      <c r="R205" s="77">
        <v>15.16</v>
      </c>
      <c r="S205" s="78">
        <v>2.13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463</v>
      </c>
      <c r="H206" s="61">
        <v>4741974.47</v>
      </c>
      <c r="I206" s="52">
        <v>3358382.12</v>
      </c>
      <c r="J206" s="52">
        <v>1315592.35</v>
      </c>
      <c r="K206" s="52">
        <v>165038.55</v>
      </c>
      <c r="L206" s="52">
        <v>0</v>
      </c>
      <c r="M206" s="52">
        <v>0</v>
      </c>
      <c r="N206" s="52">
        <v>68000</v>
      </c>
      <c r="O206" s="77">
        <v>70.82</v>
      </c>
      <c r="P206" s="77">
        <v>27.74</v>
      </c>
      <c r="Q206" s="77">
        <v>0</v>
      </c>
      <c r="R206" s="77">
        <v>0</v>
      </c>
      <c r="S206" s="78">
        <v>1.43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464</v>
      </c>
      <c r="H207" s="61">
        <v>6200144.62</v>
      </c>
      <c r="I207" s="52">
        <v>2598339.05</v>
      </c>
      <c r="J207" s="52">
        <v>3544207.57</v>
      </c>
      <c r="K207" s="52">
        <v>1223280</v>
      </c>
      <c r="L207" s="52">
        <v>0</v>
      </c>
      <c r="M207" s="52">
        <v>57598</v>
      </c>
      <c r="N207" s="52">
        <v>0</v>
      </c>
      <c r="O207" s="77">
        <v>41.9</v>
      </c>
      <c r="P207" s="77">
        <v>57.16</v>
      </c>
      <c r="Q207" s="77">
        <v>0</v>
      </c>
      <c r="R207" s="77">
        <v>0.92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465</v>
      </c>
      <c r="H208" s="61">
        <v>4233475.83</v>
      </c>
      <c r="I208" s="52">
        <v>3058937.38</v>
      </c>
      <c r="J208" s="52">
        <v>972538.45</v>
      </c>
      <c r="K208" s="52">
        <v>209963.5</v>
      </c>
      <c r="L208" s="52">
        <v>2000</v>
      </c>
      <c r="M208" s="52">
        <v>0</v>
      </c>
      <c r="N208" s="52">
        <v>200000</v>
      </c>
      <c r="O208" s="77">
        <v>72.25</v>
      </c>
      <c r="P208" s="77">
        <v>22.97</v>
      </c>
      <c r="Q208" s="77">
        <v>0.04</v>
      </c>
      <c r="R208" s="77">
        <v>0</v>
      </c>
      <c r="S208" s="78">
        <v>4.72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466</v>
      </c>
      <c r="H209" s="61">
        <v>3803741.71</v>
      </c>
      <c r="I209" s="52">
        <v>1605418.59</v>
      </c>
      <c r="J209" s="52">
        <v>2198323.12</v>
      </c>
      <c r="K209" s="52">
        <v>209541.02</v>
      </c>
      <c r="L209" s="52">
        <v>0</v>
      </c>
      <c r="M209" s="52">
        <v>0</v>
      </c>
      <c r="N209" s="52">
        <v>0</v>
      </c>
      <c r="O209" s="77">
        <v>42.2</v>
      </c>
      <c r="P209" s="77">
        <v>57.79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467</v>
      </c>
      <c r="H210" s="61">
        <v>15188540.33</v>
      </c>
      <c r="I210" s="52">
        <v>6253901.25</v>
      </c>
      <c r="J210" s="52">
        <v>8305939.08</v>
      </c>
      <c r="K210" s="52">
        <v>5038902.95</v>
      </c>
      <c r="L210" s="52">
        <v>6000</v>
      </c>
      <c r="M210" s="52">
        <v>622700</v>
      </c>
      <c r="N210" s="52">
        <v>0</v>
      </c>
      <c r="O210" s="77">
        <v>41.17</v>
      </c>
      <c r="P210" s="77">
        <v>54.68</v>
      </c>
      <c r="Q210" s="77">
        <v>0.03</v>
      </c>
      <c r="R210" s="77">
        <v>4.09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468</v>
      </c>
      <c r="H211" s="61">
        <v>14106091.77</v>
      </c>
      <c r="I211" s="52">
        <v>6558436.91</v>
      </c>
      <c r="J211" s="52">
        <v>6985081.86</v>
      </c>
      <c r="K211" s="52">
        <v>3656686</v>
      </c>
      <c r="L211" s="52">
        <v>6000</v>
      </c>
      <c r="M211" s="52">
        <v>521573</v>
      </c>
      <c r="N211" s="52">
        <v>35000</v>
      </c>
      <c r="O211" s="77">
        <v>46.49</v>
      </c>
      <c r="P211" s="77">
        <v>49.51</v>
      </c>
      <c r="Q211" s="77">
        <v>0.04</v>
      </c>
      <c r="R211" s="77">
        <v>3.69</v>
      </c>
      <c r="S211" s="78">
        <v>0.24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469</v>
      </c>
      <c r="H212" s="61">
        <v>10825985.35</v>
      </c>
      <c r="I212" s="52">
        <v>7115823.85</v>
      </c>
      <c r="J212" s="52">
        <v>3690061.5</v>
      </c>
      <c r="K212" s="52">
        <v>1725257.99</v>
      </c>
      <c r="L212" s="52">
        <v>20100</v>
      </c>
      <c r="M212" s="52">
        <v>0</v>
      </c>
      <c r="N212" s="52">
        <v>0</v>
      </c>
      <c r="O212" s="77">
        <v>65.72</v>
      </c>
      <c r="P212" s="77">
        <v>34.08</v>
      </c>
      <c r="Q212" s="77">
        <v>0.18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470</v>
      </c>
      <c r="H213" s="61">
        <v>3793052</v>
      </c>
      <c r="I213" s="52">
        <v>1575854</v>
      </c>
      <c r="J213" s="52">
        <v>2217198</v>
      </c>
      <c r="K213" s="52">
        <v>638371</v>
      </c>
      <c r="L213" s="52">
        <v>0</v>
      </c>
      <c r="M213" s="52">
        <v>0</v>
      </c>
      <c r="N213" s="52">
        <v>0</v>
      </c>
      <c r="O213" s="77">
        <v>41.54</v>
      </c>
      <c r="P213" s="77">
        <v>58.45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471</v>
      </c>
      <c r="H214" s="61">
        <v>4986031.36</v>
      </c>
      <c r="I214" s="52">
        <v>3224116.8</v>
      </c>
      <c r="J214" s="52">
        <v>1759914.56</v>
      </c>
      <c r="K214" s="52">
        <v>168368</v>
      </c>
      <c r="L214" s="52">
        <v>2000</v>
      </c>
      <c r="M214" s="52">
        <v>0</v>
      </c>
      <c r="N214" s="52">
        <v>0</v>
      </c>
      <c r="O214" s="77">
        <v>64.66</v>
      </c>
      <c r="P214" s="77">
        <v>35.29</v>
      </c>
      <c r="Q214" s="77">
        <v>0.04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472</v>
      </c>
      <c r="H215" s="61">
        <v>10853213.22</v>
      </c>
      <c r="I215" s="52">
        <v>6171386.59</v>
      </c>
      <c r="J215" s="52">
        <v>4389371.63</v>
      </c>
      <c r="K215" s="52">
        <v>2551867.81</v>
      </c>
      <c r="L215" s="52">
        <v>10000</v>
      </c>
      <c r="M215" s="52">
        <v>282455</v>
      </c>
      <c r="N215" s="52">
        <v>0</v>
      </c>
      <c r="O215" s="77">
        <v>56.86</v>
      </c>
      <c r="P215" s="77">
        <v>40.44</v>
      </c>
      <c r="Q215" s="77">
        <v>0.09</v>
      </c>
      <c r="R215" s="77">
        <v>2.6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473</v>
      </c>
      <c r="G216" s="291"/>
      <c r="H216" s="104">
        <v>1864228</v>
      </c>
      <c r="I216" s="104">
        <v>0</v>
      </c>
      <c r="J216" s="104">
        <v>864228</v>
      </c>
      <c r="K216" s="104">
        <v>864228</v>
      </c>
      <c r="L216" s="104">
        <v>0</v>
      </c>
      <c r="M216" s="104">
        <v>0</v>
      </c>
      <c r="N216" s="104">
        <v>1000000</v>
      </c>
      <c r="O216" s="128">
        <v>0</v>
      </c>
      <c r="P216" s="128">
        <v>46.35849263072972</v>
      </c>
      <c r="Q216" s="128">
        <v>0</v>
      </c>
      <c r="R216" s="128">
        <v>0</v>
      </c>
      <c r="S216" s="129">
        <v>53.64150736927028</v>
      </c>
    </row>
    <row r="217" spans="1:19" ht="25.5">
      <c r="A217" s="229">
        <v>2</v>
      </c>
      <c r="B217" s="230">
        <v>15</v>
      </c>
      <c r="C217" s="230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474</v>
      </c>
      <c r="E222" s="31">
        <v>8</v>
      </c>
      <c r="F222" s="38"/>
      <c r="G222" s="56" t="s">
        <v>480</v>
      </c>
      <c r="H222" s="61">
        <v>745228</v>
      </c>
      <c r="I222" s="52">
        <v>0</v>
      </c>
      <c r="J222" s="52">
        <v>745228</v>
      </c>
      <c r="K222" s="52">
        <v>745228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474</v>
      </c>
      <c r="E224" s="31">
        <v>8</v>
      </c>
      <c r="F224" s="38"/>
      <c r="G224" s="56" t="s">
        <v>482</v>
      </c>
      <c r="H224" s="61">
        <v>119000</v>
      </c>
      <c r="I224" s="52">
        <v>0</v>
      </c>
      <c r="J224" s="52">
        <v>119000</v>
      </c>
      <c r="K224" s="52">
        <v>119000</v>
      </c>
      <c r="L224" s="52">
        <v>0</v>
      </c>
      <c r="M224" s="52">
        <v>0</v>
      </c>
      <c r="N224" s="52">
        <v>0</v>
      </c>
      <c r="O224" s="77">
        <v>0</v>
      </c>
      <c r="P224" s="77">
        <v>100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474</v>
      </c>
      <c r="E225" s="31">
        <v>8</v>
      </c>
      <c r="F225" s="38"/>
      <c r="G225" s="56" t="s">
        <v>483</v>
      </c>
      <c r="H225" s="61">
        <v>1000000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1000000</v>
      </c>
      <c r="O225" s="77">
        <v>0</v>
      </c>
      <c r="P225" s="77">
        <v>0</v>
      </c>
      <c r="Q225" s="77">
        <v>0</v>
      </c>
      <c r="R225" s="77">
        <v>0</v>
      </c>
      <c r="S225" s="78">
        <v>100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12.75">
      <c r="A227" s="229">
        <v>2</v>
      </c>
      <c r="B227" s="230">
        <v>1</v>
      </c>
      <c r="C227" s="230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25.5">
      <c r="A228" s="229">
        <v>2</v>
      </c>
      <c r="B228" s="230">
        <v>17</v>
      </c>
      <c r="C228" s="230">
        <v>4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38.25">
      <c r="A229" s="229">
        <v>2</v>
      </c>
      <c r="B229" s="230">
        <v>3</v>
      </c>
      <c r="C229" s="230">
        <v>1</v>
      </c>
      <c r="D229" s="31" t="s">
        <v>474</v>
      </c>
      <c r="E229" s="31">
        <v>8</v>
      </c>
      <c r="F229" s="38"/>
      <c r="G229" s="55" t="s">
        <v>487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3.5" thickBot="1">
      <c r="A233" s="235"/>
      <c r="B233" s="236"/>
      <c r="C233" s="236"/>
      <c r="D233" s="32"/>
      <c r="E233" s="32"/>
      <c r="F233" s="39"/>
      <c r="G233" s="81"/>
      <c r="H233" s="62"/>
      <c r="I233" s="53"/>
      <c r="J233" s="53"/>
      <c r="K233" s="53"/>
      <c r="L233" s="53"/>
      <c r="M233" s="53"/>
      <c r="N233" s="53"/>
      <c r="O233" s="79"/>
      <c r="P233" s="79"/>
      <c r="Q233" s="79"/>
      <c r="R233" s="79"/>
      <c r="S233" s="80"/>
    </row>
  </sheetData>
  <sheetProtection/>
  <mergeCells count="26">
    <mergeCell ref="K10:K11"/>
    <mergeCell ref="F12:G12"/>
    <mergeCell ref="F7:G11"/>
    <mergeCell ref="O9:O11"/>
    <mergeCell ref="H8:H11"/>
    <mergeCell ref="J9:J11"/>
    <mergeCell ref="P9:P11"/>
    <mergeCell ref="L10:L11"/>
    <mergeCell ref="M10:M11"/>
    <mergeCell ref="O7:S8"/>
    <mergeCell ref="I8:N8"/>
    <mergeCell ref="I9:I11"/>
    <mergeCell ref="L9:M9"/>
    <mergeCell ref="N9:N11"/>
    <mergeCell ref="S9:S11"/>
    <mergeCell ref="Q9:Q11"/>
    <mergeCell ref="R9:R11"/>
    <mergeCell ref="A1:L1"/>
    <mergeCell ref="A2:L2"/>
    <mergeCell ref="A3:L3"/>
    <mergeCell ref="A7:A11"/>
    <mergeCell ref="B7:B11"/>
    <mergeCell ref="C7:C11"/>
    <mergeCell ref="D7:D11"/>
    <mergeCell ref="E7:E11"/>
    <mergeCell ref="H7:N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3" width="16.25390625" style="0" customWidth="1"/>
    <col min="14" max="14" width="13.125" style="0" customWidth="1"/>
    <col min="15" max="19" width="10.00390625" style="0" customWidth="1"/>
    <col min="20" max="20" width="15.25390625" style="0" customWidth="1"/>
    <col min="21" max="21" width="18.125" style="0" customWidth="1"/>
    <col min="22" max="24" width="14.25390625" style="0" customWidth="1"/>
  </cols>
  <sheetData>
    <row r="1" spans="1:19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51" t="s">
        <v>88</v>
      </c>
      <c r="N1" s="48"/>
      <c r="O1" s="48" t="str">
        <f>1!P1</f>
        <v>02.04.2013</v>
      </c>
      <c r="P1" s="48"/>
      <c r="Q1" s="48"/>
      <c r="R1" s="48"/>
      <c r="S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51" t="s">
        <v>89</v>
      </c>
      <c r="N2" s="48"/>
      <c r="O2" s="48">
        <f>1!P2</f>
        <v>1</v>
      </c>
      <c r="P2" s="48"/>
      <c r="Q2" s="48"/>
      <c r="R2" s="48"/>
      <c r="S2" s="49"/>
      <c r="T2" s="29"/>
      <c r="U2" s="29"/>
      <c r="V2" s="29"/>
      <c r="W2" s="29"/>
    </row>
    <row r="3" spans="1:20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51" t="s">
        <v>90</v>
      </c>
      <c r="N3" s="48"/>
      <c r="O3" s="48" t="str">
        <f>1!P3</f>
        <v>02.04.2013</v>
      </c>
      <c r="P3" s="48"/>
      <c r="Q3" s="48"/>
      <c r="R3" s="48"/>
      <c r="S3" s="49"/>
      <c r="T3" s="1"/>
    </row>
    <row r="4" spans="17:24" ht="12.75">
      <c r="Q4" s="29"/>
      <c r="R4" s="29"/>
      <c r="S4" s="29"/>
      <c r="T4" s="29"/>
      <c r="U4" s="29"/>
      <c r="V4" s="29"/>
      <c r="W4" s="29"/>
      <c r="X4" s="29"/>
    </row>
    <row r="5" spans="1:19" s="29" customFormat="1" ht="18">
      <c r="A5" s="28" t="str">
        <f>'Spis tabel'!B13</f>
        <v>Tabela 6. Struktura dotacji celowych przekazywanych do budżetów jst woj. dolnośląskiego wg stanu na koniec IV kwartału 2013 roku    (wykonanie)</v>
      </c>
      <c r="R5" s="59"/>
      <c r="S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9"/>
      <c r="R6" s="29"/>
      <c r="S6" s="29"/>
      <c r="T6" s="29"/>
      <c r="U6" s="29"/>
      <c r="V6" s="29"/>
      <c r="W6" s="29"/>
      <c r="X6" s="29"/>
    </row>
    <row r="7" spans="1:19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418" t="s">
        <v>23</v>
      </c>
      <c r="I7" s="418"/>
      <c r="J7" s="418"/>
      <c r="K7" s="418"/>
      <c r="L7" s="418"/>
      <c r="M7" s="418"/>
      <c r="N7" s="418"/>
      <c r="O7" s="405" t="s">
        <v>30</v>
      </c>
      <c r="P7" s="405"/>
      <c r="Q7" s="405"/>
      <c r="R7" s="405"/>
      <c r="S7" s="408"/>
    </row>
    <row r="8" spans="1:19" s="29" customFormat="1" ht="16.5" customHeight="1">
      <c r="A8" s="354"/>
      <c r="B8" s="345"/>
      <c r="C8" s="345"/>
      <c r="D8" s="345"/>
      <c r="E8" s="345"/>
      <c r="F8" s="361"/>
      <c r="G8" s="362"/>
      <c r="H8" s="332" t="s">
        <v>86</v>
      </c>
      <c r="I8" s="341" t="s">
        <v>19</v>
      </c>
      <c r="J8" s="392"/>
      <c r="K8" s="392"/>
      <c r="L8" s="392"/>
      <c r="M8" s="392"/>
      <c r="N8" s="392"/>
      <c r="O8" s="419"/>
      <c r="P8" s="419"/>
      <c r="Q8" s="419"/>
      <c r="R8" s="419"/>
      <c r="S8" s="420"/>
    </row>
    <row r="9" spans="1:24" s="29" customFormat="1" ht="32.25" customHeight="1">
      <c r="A9" s="354"/>
      <c r="B9" s="345"/>
      <c r="C9" s="345"/>
      <c r="D9" s="345"/>
      <c r="E9" s="345"/>
      <c r="F9" s="361"/>
      <c r="G9" s="362"/>
      <c r="H9" s="403"/>
      <c r="I9" s="404" t="s">
        <v>24</v>
      </c>
      <c r="J9" s="403" t="s">
        <v>25</v>
      </c>
      <c r="K9" s="273" t="s">
        <v>12</v>
      </c>
      <c r="L9" s="421" t="s">
        <v>26</v>
      </c>
      <c r="M9" s="422"/>
      <c r="N9" s="404" t="s">
        <v>29</v>
      </c>
      <c r="O9" s="409" t="s">
        <v>31</v>
      </c>
      <c r="P9" s="409" t="s">
        <v>32</v>
      </c>
      <c r="Q9" s="409" t="s">
        <v>36</v>
      </c>
      <c r="R9" s="409" t="s">
        <v>37</v>
      </c>
      <c r="S9" s="412" t="s">
        <v>79</v>
      </c>
      <c r="T9"/>
      <c r="U9"/>
      <c r="V9"/>
      <c r="W9"/>
      <c r="X9"/>
    </row>
    <row r="10" spans="1:24" s="29" customFormat="1" ht="32.25" customHeight="1">
      <c r="A10" s="354"/>
      <c r="B10" s="345"/>
      <c r="C10" s="345"/>
      <c r="D10" s="345"/>
      <c r="E10" s="345"/>
      <c r="F10" s="361"/>
      <c r="G10" s="362"/>
      <c r="H10" s="403"/>
      <c r="I10" s="404"/>
      <c r="J10" s="404"/>
      <c r="K10" s="328" t="s">
        <v>262</v>
      </c>
      <c r="L10" s="406" t="s">
        <v>27</v>
      </c>
      <c r="M10" s="406" t="s">
        <v>28</v>
      </c>
      <c r="N10" s="404"/>
      <c r="O10" s="410"/>
      <c r="P10" s="410"/>
      <c r="Q10" s="410"/>
      <c r="R10" s="410"/>
      <c r="S10" s="413"/>
      <c r="T10"/>
      <c r="U10"/>
      <c r="V10"/>
      <c r="W10"/>
      <c r="X10"/>
    </row>
    <row r="11" spans="1:24" s="29" customFormat="1" ht="32.25" customHeight="1" thickBot="1">
      <c r="A11" s="355"/>
      <c r="B11" s="346"/>
      <c r="C11" s="346"/>
      <c r="D11" s="346"/>
      <c r="E11" s="346"/>
      <c r="F11" s="363"/>
      <c r="G11" s="364"/>
      <c r="H11" s="333"/>
      <c r="I11" s="329"/>
      <c r="J11" s="329"/>
      <c r="K11" s="329"/>
      <c r="L11" s="407"/>
      <c r="M11" s="407"/>
      <c r="N11" s="329"/>
      <c r="O11" s="411"/>
      <c r="P11" s="411"/>
      <c r="Q11" s="411"/>
      <c r="R11" s="411"/>
      <c r="S11" s="414"/>
      <c r="T11"/>
      <c r="U11"/>
      <c r="V11"/>
      <c r="W11"/>
      <c r="X11"/>
    </row>
    <row r="12" spans="1:19" ht="13.5" thickBot="1">
      <c r="A12" s="40">
        <v>1</v>
      </c>
      <c r="B12" s="41">
        <v>2</v>
      </c>
      <c r="C12" s="41">
        <v>3</v>
      </c>
      <c r="D12" s="41">
        <v>4</v>
      </c>
      <c r="E12" s="41">
        <v>5</v>
      </c>
      <c r="F12" s="423">
        <v>6</v>
      </c>
      <c r="G12" s="424"/>
      <c r="H12" s="41">
        <v>7</v>
      </c>
      <c r="I12" s="41">
        <v>8</v>
      </c>
      <c r="J12" s="41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  <c r="P12" s="35">
        <v>15</v>
      </c>
      <c r="Q12" s="35">
        <v>16</v>
      </c>
      <c r="R12" s="35">
        <v>17</v>
      </c>
      <c r="S12" s="36">
        <v>18</v>
      </c>
    </row>
    <row r="13" spans="1:19" s="95" customFormat="1" ht="15">
      <c r="A13" s="221"/>
      <c r="B13" s="222"/>
      <c r="C13" s="222"/>
      <c r="D13" s="90"/>
      <c r="E13" s="90"/>
      <c r="F13" s="91" t="s">
        <v>284</v>
      </c>
      <c r="G13" s="287"/>
      <c r="H13" s="93">
        <v>3071552831.7799997</v>
      </c>
      <c r="I13" s="93">
        <v>1203389172.29</v>
      </c>
      <c r="J13" s="93">
        <v>1695623940.76</v>
      </c>
      <c r="K13" s="93">
        <v>1092309651.8</v>
      </c>
      <c r="L13" s="93">
        <v>3196464.92</v>
      </c>
      <c r="M13" s="93">
        <v>121458646.52</v>
      </c>
      <c r="N13" s="93">
        <v>47884607.29000001</v>
      </c>
      <c r="O13" s="115">
        <v>39.178527546036776</v>
      </c>
      <c r="P13" s="115">
        <v>55.204127476373785</v>
      </c>
      <c r="Q13" s="115">
        <v>0.10406674067030819</v>
      </c>
      <c r="R13" s="115">
        <v>3.9543075822535445</v>
      </c>
      <c r="S13" s="116">
        <v>1.558970654665586</v>
      </c>
    </row>
    <row r="14" spans="1:19" ht="12.75">
      <c r="A14" s="223">
        <v>2</v>
      </c>
      <c r="B14" s="224">
        <v>0</v>
      </c>
      <c r="C14" s="224">
        <v>0</v>
      </c>
      <c r="D14" s="85">
        <v>0</v>
      </c>
      <c r="E14" s="85">
        <v>0</v>
      </c>
      <c r="F14" s="149"/>
      <c r="G14" s="288" t="s">
        <v>285</v>
      </c>
      <c r="H14" s="88">
        <v>676054048.46</v>
      </c>
      <c r="I14" s="87">
        <v>171993522.32</v>
      </c>
      <c r="J14" s="87">
        <v>493043329.8</v>
      </c>
      <c r="K14" s="87">
        <v>480308998.2</v>
      </c>
      <c r="L14" s="87">
        <v>59917.2</v>
      </c>
      <c r="M14" s="87">
        <v>3392308.18</v>
      </c>
      <c r="N14" s="87">
        <v>7564970.96</v>
      </c>
      <c r="O14" s="113">
        <v>25.44</v>
      </c>
      <c r="P14" s="113">
        <v>72.92</v>
      </c>
      <c r="Q14" s="113">
        <v>0</v>
      </c>
      <c r="R14" s="113">
        <v>0.5</v>
      </c>
      <c r="S14" s="114">
        <v>1.11</v>
      </c>
    </row>
    <row r="15" spans="1:19" s="95" customFormat="1" ht="15">
      <c r="A15" s="225"/>
      <c r="B15" s="226"/>
      <c r="C15" s="226"/>
      <c r="D15" s="96"/>
      <c r="E15" s="96"/>
      <c r="F15" s="97" t="s">
        <v>286</v>
      </c>
      <c r="G15" s="289"/>
      <c r="H15" s="99">
        <v>495826300.88999987</v>
      </c>
      <c r="I15" s="99">
        <v>246840888.59000003</v>
      </c>
      <c r="J15" s="99">
        <v>188982536.45999995</v>
      </c>
      <c r="K15" s="99">
        <v>55191412.559999995</v>
      </c>
      <c r="L15" s="99">
        <v>937809.9</v>
      </c>
      <c r="M15" s="99">
        <v>47417692.620000005</v>
      </c>
      <c r="N15" s="99">
        <v>11647373.32</v>
      </c>
      <c r="O15" s="122">
        <v>49.78374244103727</v>
      </c>
      <c r="P15" s="122">
        <v>38.11466558364884</v>
      </c>
      <c r="Q15" s="122">
        <v>0.18914081369153815</v>
      </c>
      <c r="R15" s="122">
        <v>9.563367763042429</v>
      </c>
      <c r="S15" s="123">
        <v>2.3490833985799386</v>
      </c>
    </row>
    <row r="16" spans="1:19" ht="12.75">
      <c r="A16" s="227">
        <v>2</v>
      </c>
      <c r="B16" s="228">
        <v>1</v>
      </c>
      <c r="C16" s="228">
        <v>0</v>
      </c>
      <c r="D16" s="10">
        <v>0</v>
      </c>
      <c r="E16" s="10">
        <v>1</v>
      </c>
      <c r="F16" s="19"/>
      <c r="G16" s="290" t="s">
        <v>287</v>
      </c>
      <c r="H16" s="60">
        <v>18317987.43</v>
      </c>
      <c r="I16" s="11">
        <v>8234164.71</v>
      </c>
      <c r="J16" s="11">
        <v>7630286.87</v>
      </c>
      <c r="K16" s="11">
        <v>3814553.07</v>
      </c>
      <c r="L16" s="11">
        <v>5600</v>
      </c>
      <c r="M16" s="11">
        <v>2447935.85</v>
      </c>
      <c r="N16" s="11">
        <v>0</v>
      </c>
      <c r="O16" s="66">
        <v>44.95</v>
      </c>
      <c r="P16" s="66">
        <v>41.65</v>
      </c>
      <c r="Q16" s="66">
        <v>0.03</v>
      </c>
      <c r="R16" s="66">
        <v>13.36</v>
      </c>
      <c r="S16" s="67">
        <v>0</v>
      </c>
    </row>
    <row r="17" spans="1:19" ht="12.75">
      <c r="A17" s="227">
        <v>2</v>
      </c>
      <c r="B17" s="228">
        <v>2</v>
      </c>
      <c r="C17" s="228">
        <v>0</v>
      </c>
      <c r="D17" s="11">
        <v>0</v>
      </c>
      <c r="E17" s="11">
        <v>1</v>
      </c>
      <c r="F17" s="19"/>
      <c r="G17" s="297" t="s">
        <v>288</v>
      </c>
      <c r="H17" s="60">
        <v>19007875.33</v>
      </c>
      <c r="I17" s="11">
        <v>10243743.21</v>
      </c>
      <c r="J17" s="11">
        <v>6931703.03</v>
      </c>
      <c r="K17" s="11">
        <v>866703.41</v>
      </c>
      <c r="L17" s="11">
        <v>141789.13</v>
      </c>
      <c r="M17" s="11">
        <v>1216527.55</v>
      </c>
      <c r="N17" s="11">
        <v>474112.41</v>
      </c>
      <c r="O17" s="66">
        <v>53.89</v>
      </c>
      <c r="P17" s="66">
        <v>36.46</v>
      </c>
      <c r="Q17" s="66">
        <v>0.74</v>
      </c>
      <c r="R17" s="66">
        <v>6.4</v>
      </c>
      <c r="S17" s="67">
        <v>2.49</v>
      </c>
    </row>
    <row r="18" spans="1:19" ht="12.75">
      <c r="A18" s="227">
        <v>2</v>
      </c>
      <c r="B18" s="228">
        <v>3</v>
      </c>
      <c r="C18" s="228">
        <v>0</v>
      </c>
      <c r="D18" s="16">
        <v>0</v>
      </c>
      <c r="E18" s="16">
        <v>1</v>
      </c>
      <c r="F18" s="19"/>
      <c r="G18" s="54" t="s">
        <v>289</v>
      </c>
      <c r="H18" s="60">
        <v>19179855.81</v>
      </c>
      <c r="I18" s="11">
        <v>9314860.54</v>
      </c>
      <c r="J18" s="11">
        <v>9396009.29</v>
      </c>
      <c r="K18" s="11">
        <v>5963355.41</v>
      </c>
      <c r="L18" s="11">
        <v>6708.69</v>
      </c>
      <c r="M18" s="11">
        <v>434277.29</v>
      </c>
      <c r="N18" s="11">
        <v>28000</v>
      </c>
      <c r="O18" s="66">
        <v>48.56</v>
      </c>
      <c r="P18" s="66">
        <v>48.98</v>
      </c>
      <c r="Q18" s="66">
        <v>0.03</v>
      </c>
      <c r="R18" s="66">
        <v>2.26</v>
      </c>
      <c r="S18" s="67">
        <v>0.14</v>
      </c>
    </row>
    <row r="19" spans="1:19" ht="12.75">
      <c r="A19" s="227">
        <v>2</v>
      </c>
      <c r="B19" s="228">
        <v>4</v>
      </c>
      <c r="C19" s="228">
        <v>0</v>
      </c>
      <c r="D19" s="16">
        <v>0</v>
      </c>
      <c r="E19" s="16">
        <v>1</v>
      </c>
      <c r="F19" s="19"/>
      <c r="G19" s="54" t="s">
        <v>290</v>
      </c>
      <c r="H19" s="60">
        <v>18855316.41</v>
      </c>
      <c r="I19" s="11">
        <v>14772579.89</v>
      </c>
      <c r="J19" s="11">
        <v>2517136.02</v>
      </c>
      <c r="K19" s="11">
        <v>1812142.03</v>
      </c>
      <c r="L19" s="11">
        <v>54594.9</v>
      </c>
      <c r="M19" s="11">
        <v>1511005.6</v>
      </c>
      <c r="N19" s="11">
        <v>0</v>
      </c>
      <c r="O19" s="66">
        <v>78.34</v>
      </c>
      <c r="P19" s="66">
        <v>13.34</v>
      </c>
      <c r="Q19" s="66">
        <v>0.28</v>
      </c>
      <c r="R19" s="66">
        <v>8.01</v>
      </c>
      <c r="S19" s="67">
        <v>0</v>
      </c>
    </row>
    <row r="20" spans="1:19" ht="12.75">
      <c r="A20" s="227">
        <v>2</v>
      </c>
      <c r="B20" s="228">
        <v>5</v>
      </c>
      <c r="C20" s="228">
        <v>0</v>
      </c>
      <c r="D20" s="16">
        <v>0</v>
      </c>
      <c r="E20" s="16">
        <v>1</v>
      </c>
      <c r="F20" s="19"/>
      <c r="G20" s="54" t="s">
        <v>291</v>
      </c>
      <c r="H20" s="60">
        <v>19472295.89</v>
      </c>
      <c r="I20" s="11">
        <v>10890380.82</v>
      </c>
      <c r="J20" s="11">
        <v>5384403.35</v>
      </c>
      <c r="K20" s="11">
        <v>673032.87</v>
      </c>
      <c r="L20" s="11">
        <v>22000</v>
      </c>
      <c r="M20" s="11">
        <v>3175511.72</v>
      </c>
      <c r="N20" s="11">
        <v>0</v>
      </c>
      <c r="O20" s="66">
        <v>55.92</v>
      </c>
      <c r="P20" s="66">
        <v>27.65</v>
      </c>
      <c r="Q20" s="66">
        <v>0.11</v>
      </c>
      <c r="R20" s="66">
        <v>16.3</v>
      </c>
      <c r="S20" s="67">
        <v>0</v>
      </c>
    </row>
    <row r="21" spans="1:19" ht="12.75">
      <c r="A21" s="227">
        <v>2</v>
      </c>
      <c r="B21" s="228">
        <v>6</v>
      </c>
      <c r="C21" s="228">
        <v>0</v>
      </c>
      <c r="D21" s="16">
        <v>0</v>
      </c>
      <c r="E21" s="16">
        <v>1</v>
      </c>
      <c r="F21" s="19"/>
      <c r="G21" s="54" t="s">
        <v>292</v>
      </c>
      <c r="H21" s="60">
        <v>24739134.9</v>
      </c>
      <c r="I21" s="11">
        <v>5774633.88</v>
      </c>
      <c r="J21" s="11">
        <v>11796524.18</v>
      </c>
      <c r="K21" s="11">
        <v>744792.67</v>
      </c>
      <c r="L21" s="11">
        <v>1760</v>
      </c>
      <c r="M21" s="11">
        <v>6632016.84</v>
      </c>
      <c r="N21" s="11">
        <v>534200</v>
      </c>
      <c r="O21" s="66">
        <v>23.34</v>
      </c>
      <c r="P21" s="66">
        <v>47.68</v>
      </c>
      <c r="Q21" s="66">
        <v>0</v>
      </c>
      <c r="R21" s="66">
        <v>26.8</v>
      </c>
      <c r="S21" s="67">
        <v>2.15</v>
      </c>
    </row>
    <row r="22" spans="1:19" ht="12.75">
      <c r="A22" s="227">
        <v>2</v>
      </c>
      <c r="B22" s="228">
        <v>7</v>
      </c>
      <c r="C22" s="228">
        <v>0</v>
      </c>
      <c r="D22" s="16">
        <v>0</v>
      </c>
      <c r="E22" s="16">
        <v>1</v>
      </c>
      <c r="F22" s="19"/>
      <c r="G22" s="54" t="s">
        <v>293</v>
      </c>
      <c r="H22" s="60">
        <v>15930202.72</v>
      </c>
      <c r="I22" s="11">
        <v>6335818.25</v>
      </c>
      <c r="J22" s="11">
        <v>9233645.19</v>
      </c>
      <c r="K22" s="11">
        <v>753197.85</v>
      </c>
      <c r="L22" s="11">
        <v>127140.28</v>
      </c>
      <c r="M22" s="11">
        <v>229599</v>
      </c>
      <c r="N22" s="11">
        <v>4000</v>
      </c>
      <c r="O22" s="66">
        <v>39.77</v>
      </c>
      <c r="P22" s="66">
        <v>57.96</v>
      </c>
      <c r="Q22" s="66">
        <v>0.79</v>
      </c>
      <c r="R22" s="66">
        <v>1.44</v>
      </c>
      <c r="S22" s="67">
        <v>0.02</v>
      </c>
    </row>
    <row r="23" spans="1:19" ht="12.75">
      <c r="A23" s="227">
        <v>2</v>
      </c>
      <c r="B23" s="228">
        <v>8</v>
      </c>
      <c r="C23" s="228">
        <v>0</v>
      </c>
      <c r="D23" s="16">
        <v>0</v>
      </c>
      <c r="E23" s="16">
        <v>1</v>
      </c>
      <c r="F23" s="19"/>
      <c r="G23" s="54" t="s">
        <v>294</v>
      </c>
      <c r="H23" s="60">
        <v>42577082.62</v>
      </c>
      <c r="I23" s="11">
        <v>19885421.26</v>
      </c>
      <c r="J23" s="11">
        <v>22088968.35</v>
      </c>
      <c r="K23" s="11">
        <v>4738948.14</v>
      </c>
      <c r="L23" s="11">
        <v>103136.01</v>
      </c>
      <c r="M23" s="11">
        <v>419557</v>
      </c>
      <c r="N23" s="11">
        <v>80000</v>
      </c>
      <c r="O23" s="66">
        <v>46.7</v>
      </c>
      <c r="P23" s="66">
        <v>51.87</v>
      </c>
      <c r="Q23" s="66">
        <v>0.24</v>
      </c>
      <c r="R23" s="66">
        <v>0.98</v>
      </c>
      <c r="S23" s="67">
        <v>0.18</v>
      </c>
    </row>
    <row r="24" spans="1:19" ht="12.75">
      <c r="A24" s="227">
        <v>2</v>
      </c>
      <c r="B24" s="228">
        <v>9</v>
      </c>
      <c r="C24" s="228">
        <v>0</v>
      </c>
      <c r="D24" s="16">
        <v>0</v>
      </c>
      <c r="E24" s="16">
        <v>1</v>
      </c>
      <c r="F24" s="19"/>
      <c r="G24" s="54" t="s">
        <v>295</v>
      </c>
      <c r="H24" s="60">
        <v>29697931.99</v>
      </c>
      <c r="I24" s="11">
        <v>8121065.45</v>
      </c>
      <c r="J24" s="11">
        <v>10696563.12</v>
      </c>
      <c r="K24" s="11">
        <v>1039281.61</v>
      </c>
      <c r="L24" s="11">
        <v>11305</v>
      </c>
      <c r="M24" s="11">
        <v>4367570.38</v>
      </c>
      <c r="N24" s="11">
        <v>6501428.04</v>
      </c>
      <c r="O24" s="66">
        <v>27.34</v>
      </c>
      <c r="P24" s="66">
        <v>36.01</v>
      </c>
      <c r="Q24" s="66">
        <v>0.03</v>
      </c>
      <c r="R24" s="66">
        <v>14.7</v>
      </c>
      <c r="S24" s="67">
        <v>21.89</v>
      </c>
    </row>
    <row r="25" spans="1:19" ht="12.75">
      <c r="A25" s="227">
        <v>2</v>
      </c>
      <c r="B25" s="228">
        <v>10</v>
      </c>
      <c r="C25" s="228">
        <v>0</v>
      </c>
      <c r="D25" s="16">
        <v>0</v>
      </c>
      <c r="E25" s="16">
        <v>1</v>
      </c>
      <c r="F25" s="19"/>
      <c r="G25" s="54" t="s">
        <v>296</v>
      </c>
      <c r="H25" s="60">
        <v>18037235.21</v>
      </c>
      <c r="I25" s="11">
        <v>7553679.1</v>
      </c>
      <c r="J25" s="11">
        <v>8126320.82</v>
      </c>
      <c r="K25" s="11">
        <v>2300564.36</v>
      </c>
      <c r="L25" s="11">
        <v>8179</v>
      </c>
      <c r="M25" s="11">
        <v>2327271.33</v>
      </c>
      <c r="N25" s="11">
        <v>21784.96</v>
      </c>
      <c r="O25" s="66">
        <v>41.87</v>
      </c>
      <c r="P25" s="66">
        <v>45.05</v>
      </c>
      <c r="Q25" s="66">
        <v>0.04</v>
      </c>
      <c r="R25" s="66">
        <v>12.9</v>
      </c>
      <c r="S25" s="67">
        <v>0.12</v>
      </c>
    </row>
    <row r="26" spans="1:19" ht="12.75">
      <c r="A26" s="229">
        <v>2</v>
      </c>
      <c r="B26" s="230">
        <v>11</v>
      </c>
      <c r="C26" s="230">
        <v>0</v>
      </c>
      <c r="D26" s="31">
        <v>0</v>
      </c>
      <c r="E26" s="31">
        <v>1</v>
      </c>
      <c r="F26" s="38"/>
      <c r="G26" s="55" t="s">
        <v>297</v>
      </c>
      <c r="H26" s="61">
        <v>11013171.13</v>
      </c>
      <c r="I26" s="52">
        <v>8559340.24</v>
      </c>
      <c r="J26" s="52">
        <v>1264672.6</v>
      </c>
      <c r="K26" s="52">
        <v>710258.34</v>
      </c>
      <c r="L26" s="52">
        <v>1000</v>
      </c>
      <c r="M26" s="52">
        <v>1188158.29</v>
      </c>
      <c r="N26" s="52">
        <v>0</v>
      </c>
      <c r="O26" s="77">
        <v>77.71</v>
      </c>
      <c r="P26" s="77">
        <v>11.48</v>
      </c>
      <c r="Q26" s="77">
        <v>0</v>
      </c>
      <c r="R26" s="77">
        <v>10.78</v>
      </c>
      <c r="S26" s="78">
        <v>0</v>
      </c>
    </row>
    <row r="27" spans="1:19" ht="12.75">
      <c r="A27" s="229">
        <v>2</v>
      </c>
      <c r="B27" s="230">
        <v>12</v>
      </c>
      <c r="C27" s="230">
        <v>0</v>
      </c>
      <c r="D27" s="31">
        <v>0</v>
      </c>
      <c r="E27" s="31">
        <v>1</v>
      </c>
      <c r="F27" s="38"/>
      <c r="G27" s="55" t="s">
        <v>298</v>
      </c>
      <c r="H27" s="61">
        <v>19583771.87</v>
      </c>
      <c r="I27" s="52">
        <v>6642616.61</v>
      </c>
      <c r="J27" s="52">
        <v>11632948.36</v>
      </c>
      <c r="K27" s="52">
        <v>1220103.33</v>
      </c>
      <c r="L27" s="52">
        <v>39060.39</v>
      </c>
      <c r="M27" s="52">
        <v>669146.51</v>
      </c>
      <c r="N27" s="52">
        <v>600000</v>
      </c>
      <c r="O27" s="77">
        <v>33.91</v>
      </c>
      <c r="P27" s="77">
        <v>59.4</v>
      </c>
      <c r="Q27" s="77">
        <v>0.19</v>
      </c>
      <c r="R27" s="77">
        <v>3.41</v>
      </c>
      <c r="S27" s="78">
        <v>3.06</v>
      </c>
    </row>
    <row r="28" spans="1:19" ht="12.75">
      <c r="A28" s="229">
        <v>2</v>
      </c>
      <c r="B28" s="230">
        <v>13</v>
      </c>
      <c r="C28" s="230">
        <v>0</v>
      </c>
      <c r="D28" s="31">
        <v>0</v>
      </c>
      <c r="E28" s="31">
        <v>1</v>
      </c>
      <c r="F28" s="38"/>
      <c r="G28" s="55" t="s">
        <v>299</v>
      </c>
      <c r="H28" s="61">
        <v>13847443.19</v>
      </c>
      <c r="I28" s="52">
        <v>6216747.79</v>
      </c>
      <c r="J28" s="52">
        <v>6157708.14</v>
      </c>
      <c r="K28" s="52">
        <v>2115389.14</v>
      </c>
      <c r="L28" s="52">
        <v>27753</v>
      </c>
      <c r="M28" s="52">
        <v>1445234.26</v>
      </c>
      <c r="N28" s="52">
        <v>0</v>
      </c>
      <c r="O28" s="77">
        <v>44.89</v>
      </c>
      <c r="P28" s="77">
        <v>44.46</v>
      </c>
      <c r="Q28" s="77">
        <v>0.2</v>
      </c>
      <c r="R28" s="77">
        <v>10.43</v>
      </c>
      <c r="S28" s="78">
        <v>0</v>
      </c>
    </row>
    <row r="29" spans="1:19" ht="12.75">
      <c r="A29" s="229">
        <v>2</v>
      </c>
      <c r="B29" s="230">
        <v>14</v>
      </c>
      <c r="C29" s="230">
        <v>0</v>
      </c>
      <c r="D29" s="31">
        <v>0</v>
      </c>
      <c r="E29" s="31">
        <v>1</v>
      </c>
      <c r="F29" s="38"/>
      <c r="G29" s="55" t="s">
        <v>300</v>
      </c>
      <c r="H29" s="61">
        <v>25155702.03</v>
      </c>
      <c r="I29" s="52">
        <v>11353612.48</v>
      </c>
      <c r="J29" s="52">
        <v>11452045.56</v>
      </c>
      <c r="K29" s="52">
        <v>3785290.48</v>
      </c>
      <c r="L29" s="52">
        <v>7000</v>
      </c>
      <c r="M29" s="52">
        <v>2222043.99</v>
      </c>
      <c r="N29" s="52">
        <v>121000</v>
      </c>
      <c r="O29" s="77">
        <v>45.13</v>
      </c>
      <c r="P29" s="77">
        <v>45.52</v>
      </c>
      <c r="Q29" s="77">
        <v>0.02</v>
      </c>
      <c r="R29" s="77">
        <v>8.83</v>
      </c>
      <c r="S29" s="78">
        <v>0.48</v>
      </c>
    </row>
    <row r="30" spans="1:19" ht="12.75">
      <c r="A30" s="229">
        <v>2</v>
      </c>
      <c r="B30" s="230">
        <v>15</v>
      </c>
      <c r="C30" s="230">
        <v>0</v>
      </c>
      <c r="D30" s="31">
        <v>0</v>
      </c>
      <c r="E30" s="31">
        <v>1</v>
      </c>
      <c r="F30" s="38"/>
      <c r="G30" s="55" t="s">
        <v>301</v>
      </c>
      <c r="H30" s="61">
        <v>12259065.35</v>
      </c>
      <c r="I30" s="52">
        <v>8878515.29</v>
      </c>
      <c r="J30" s="52">
        <v>1610882.07</v>
      </c>
      <c r="K30" s="52">
        <v>535743.57</v>
      </c>
      <c r="L30" s="52">
        <v>112835.09</v>
      </c>
      <c r="M30" s="52">
        <v>770816.9</v>
      </c>
      <c r="N30" s="52">
        <v>886016</v>
      </c>
      <c r="O30" s="77">
        <v>72.42</v>
      </c>
      <c r="P30" s="77">
        <v>13.14</v>
      </c>
      <c r="Q30" s="77">
        <v>0.92</v>
      </c>
      <c r="R30" s="77">
        <v>6.28</v>
      </c>
      <c r="S30" s="78">
        <v>7.22</v>
      </c>
    </row>
    <row r="31" spans="1:19" ht="12.75">
      <c r="A31" s="229">
        <v>2</v>
      </c>
      <c r="B31" s="230">
        <v>16</v>
      </c>
      <c r="C31" s="230">
        <v>0</v>
      </c>
      <c r="D31" s="31">
        <v>0</v>
      </c>
      <c r="E31" s="31">
        <v>1</v>
      </c>
      <c r="F31" s="38"/>
      <c r="G31" s="55" t="s">
        <v>302</v>
      </c>
      <c r="H31" s="61">
        <v>11866007.58</v>
      </c>
      <c r="I31" s="52">
        <v>7697686.74</v>
      </c>
      <c r="J31" s="52">
        <v>4069970.84</v>
      </c>
      <c r="K31" s="52">
        <v>1311934.69</v>
      </c>
      <c r="L31" s="52">
        <v>9000</v>
      </c>
      <c r="M31" s="52">
        <v>73650</v>
      </c>
      <c r="N31" s="52">
        <v>15700</v>
      </c>
      <c r="O31" s="77">
        <v>64.87</v>
      </c>
      <c r="P31" s="77">
        <v>34.29</v>
      </c>
      <c r="Q31" s="77">
        <v>0.07</v>
      </c>
      <c r="R31" s="77">
        <v>0.62</v>
      </c>
      <c r="S31" s="78">
        <v>0.13</v>
      </c>
    </row>
    <row r="32" spans="1:19" ht="12.75">
      <c r="A32" s="229">
        <v>2</v>
      </c>
      <c r="B32" s="230">
        <v>17</v>
      </c>
      <c r="C32" s="230">
        <v>0</v>
      </c>
      <c r="D32" s="31">
        <v>0</v>
      </c>
      <c r="E32" s="31">
        <v>1</v>
      </c>
      <c r="F32" s="38"/>
      <c r="G32" s="55" t="s">
        <v>303</v>
      </c>
      <c r="H32" s="61">
        <v>11467255.63</v>
      </c>
      <c r="I32" s="52">
        <v>6753655.77</v>
      </c>
      <c r="J32" s="52">
        <v>1634178.73</v>
      </c>
      <c r="K32" s="52">
        <v>1359280.24</v>
      </c>
      <c r="L32" s="52">
        <v>19925</v>
      </c>
      <c r="M32" s="52">
        <v>2200496.13</v>
      </c>
      <c r="N32" s="52">
        <v>859000</v>
      </c>
      <c r="O32" s="77">
        <v>58.89</v>
      </c>
      <c r="P32" s="77">
        <v>14.25</v>
      </c>
      <c r="Q32" s="77">
        <v>0.17</v>
      </c>
      <c r="R32" s="77">
        <v>19.18</v>
      </c>
      <c r="S32" s="78">
        <v>7.49</v>
      </c>
    </row>
    <row r="33" spans="1:19" ht="12.75">
      <c r="A33" s="229">
        <v>2</v>
      </c>
      <c r="B33" s="230">
        <v>18</v>
      </c>
      <c r="C33" s="230">
        <v>0</v>
      </c>
      <c r="D33" s="31">
        <v>0</v>
      </c>
      <c r="E33" s="31">
        <v>1</v>
      </c>
      <c r="F33" s="38"/>
      <c r="G33" s="55" t="s">
        <v>304</v>
      </c>
      <c r="H33" s="61">
        <v>11914336.5</v>
      </c>
      <c r="I33" s="52">
        <v>6886091.5</v>
      </c>
      <c r="J33" s="52">
        <v>4453746.13</v>
      </c>
      <c r="K33" s="52">
        <v>403188.16</v>
      </c>
      <c r="L33" s="52">
        <v>20890</v>
      </c>
      <c r="M33" s="52">
        <v>452300.09</v>
      </c>
      <c r="N33" s="52">
        <v>101308.78</v>
      </c>
      <c r="O33" s="77">
        <v>57.79</v>
      </c>
      <c r="P33" s="77">
        <v>37.38</v>
      </c>
      <c r="Q33" s="77">
        <v>0.17</v>
      </c>
      <c r="R33" s="77">
        <v>3.79</v>
      </c>
      <c r="S33" s="78">
        <v>0.85</v>
      </c>
    </row>
    <row r="34" spans="1:19" ht="12.75">
      <c r="A34" s="229">
        <v>2</v>
      </c>
      <c r="B34" s="230">
        <v>19</v>
      </c>
      <c r="C34" s="230">
        <v>0</v>
      </c>
      <c r="D34" s="31">
        <v>0</v>
      </c>
      <c r="E34" s="31">
        <v>1</v>
      </c>
      <c r="F34" s="38"/>
      <c r="G34" s="55" t="s">
        <v>305</v>
      </c>
      <c r="H34" s="61">
        <v>28725309.33</v>
      </c>
      <c r="I34" s="52">
        <v>15031333.47</v>
      </c>
      <c r="J34" s="52">
        <v>13571944.45</v>
      </c>
      <c r="K34" s="52">
        <v>7510394.59</v>
      </c>
      <c r="L34" s="52">
        <v>52291.41</v>
      </c>
      <c r="M34" s="52">
        <v>67840</v>
      </c>
      <c r="N34" s="52">
        <v>1900</v>
      </c>
      <c r="O34" s="77">
        <v>52.32</v>
      </c>
      <c r="P34" s="77">
        <v>47.24</v>
      </c>
      <c r="Q34" s="77">
        <v>0.18</v>
      </c>
      <c r="R34" s="77">
        <v>0.23</v>
      </c>
      <c r="S34" s="78">
        <v>0</v>
      </c>
    </row>
    <row r="35" spans="1:19" ht="12.75">
      <c r="A35" s="229">
        <v>2</v>
      </c>
      <c r="B35" s="230">
        <v>20</v>
      </c>
      <c r="C35" s="230">
        <v>0</v>
      </c>
      <c r="D35" s="31">
        <v>0</v>
      </c>
      <c r="E35" s="31">
        <v>1</v>
      </c>
      <c r="F35" s="38"/>
      <c r="G35" s="55" t="s">
        <v>306</v>
      </c>
      <c r="H35" s="61">
        <v>14062654.05</v>
      </c>
      <c r="I35" s="52">
        <v>7542567.62</v>
      </c>
      <c r="J35" s="52">
        <v>4190430.44</v>
      </c>
      <c r="K35" s="52">
        <v>979059.34</v>
      </c>
      <c r="L35" s="52">
        <v>4800</v>
      </c>
      <c r="M35" s="52">
        <v>2324855.99</v>
      </c>
      <c r="N35" s="52">
        <v>0</v>
      </c>
      <c r="O35" s="77">
        <v>53.63</v>
      </c>
      <c r="P35" s="77">
        <v>29.79</v>
      </c>
      <c r="Q35" s="77">
        <v>0.03</v>
      </c>
      <c r="R35" s="77">
        <v>16.53</v>
      </c>
      <c r="S35" s="78">
        <v>0</v>
      </c>
    </row>
    <row r="36" spans="1:19" ht="12.75">
      <c r="A36" s="229">
        <v>2</v>
      </c>
      <c r="B36" s="230">
        <v>21</v>
      </c>
      <c r="C36" s="230">
        <v>0</v>
      </c>
      <c r="D36" s="31">
        <v>0</v>
      </c>
      <c r="E36" s="31">
        <v>1</v>
      </c>
      <c r="F36" s="38"/>
      <c r="G36" s="55" t="s">
        <v>307</v>
      </c>
      <c r="H36" s="61">
        <v>19845454.08</v>
      </c>
      <c r="I36" s="52">
        <v>8986572.83</v>
      </c>
      <c r="J36" s="52">
        <v>5430141.07</v>
      </c>
      <c r="K36" s="52">
        <v>1807265.45</v>
      </c>
      <c r="L36" s="52">
        <v>35000</v>
      </c>
      <c r="M36" s="52">
        <v>5090250.18</v>
      </c>
      <c r="N36" s="52">
        <v>303490</v>
      </c>
      <c r="O36" s="77">
        <v>45.28</v>
      </c>
      <c r="P36" s="77">
        <v>27.36</v>
      </c>
      <c r="Q36" s="77">
        <v>0.17</v>
      </c>
      <c r="R36" s="77">
        <v>25.64</v>
      </c>
      <c r="S36" s="78">
        <v>1.52</v>
      </c>
    </row>
    <row r="37" spans="1:19" ht="12.75">
      <c r="A37" s="229">
        <v>2</v>
      </c>
      <c r="B37" s="230">
        <v>22</v>
      </c>
      <c r="C37" s="230">
        <v>0</v>
      </c>
      <c r="D37" s="31">
        <v>0</v>
      </c>
      <c r="E37" s="31">
        <v>1</v>
      </c>
      <c r="F37" s="38"/>
      <c r="G37" s="55" t="s">
        <v>308</v>
      </c>
      <c r="H37" s="61">
        <v>16872498.26</v>
      </c>
      <c r="I37" s="52">
        <v>8496459.24</v>
      </c>
      <c r="J37" s="52">
        <v>4369377.6</v>
      </c>
      <c r="K37" s="52">
        <v>2235733.55</v>
      </c>
      <c r="L37" s="52">
        <v>69188.2</v>
      </c>
      <c r="M37" s="52">
        <v>3937473.22</v>
      </c>
      <c r="N37" s="52">
        <v>0</v>
      </c>
      <c r="O37" s="77">
        <v>50.35</v>
      </c>
      <c r="P37" s="77">
        <v>25.89</v>
      </c>
      <c r="Q37" s="77">
        <v>0.41</v>
      </c>
      <c r="R37" s="77">
        <v>23.33</v>
      </c>
      <c r="S37" s="78">
        <v>0</v>
      </c>
    </row>
    <row r="38" spans="1:19" ht="12.75">
      <c r="A38" s="229">
        <v>2</v>
      </c>
      <c r="B38" s="230">
        <v>23</v>
      </c>
      <c r="C38" s="230">
        <v>0</v>
      </c>
      <c r="D38" s="31">
        <v>0</v>
      </c>
      <c r="E38" s="31">
        <v>1</v>
      </c>
      <c r="F38" s="38"/>
      <c r="G38" s="55" t="s">
        <v>309</v>
      </c>
      <c r="H38" s="61">
        <v>18705332.53</v>
      </c>
      <c r="I38" s="52">
        <v>14555046.13</v>
      </c>
      <c r="J38" s="52">
        <v>3413481.48</v>
      </c>
      <c r="K38" s="52">
        <v>345464.98</v>
      </c>
      <c r="L38" s="52">
        <v>28543</v>
      </c>
      <c r="M38" s="52">
        <v>593308.36</v>
      </c>
      <c r="N38" s="52">
        <v>114953.56</v>
      </c>
      <c r="O38" s="77">
        <v>77.81</v>
      </c>
      <c r="P38" s="77">
        <v>18.24</v>
      </c>
      <c r="Q38" s="77">
        <v>0.15</v>
      </c>
      <c r="R38" s="77">
        <v>3.17</v>
      </c>
      <c r="S38" s="78">
        <v>0.61</v>
      </c>
    </row>
    <row r="39" spans="1:19" ht="12.75">
      <c r="A39" s="229">
        <v>2</v>
      </c>
      <c r="B39" s="230">
        <v>24</v>
      </c>
      <c r="C39" s="230">
        <v>0</v>
      </c>
      <c r="D39" s="31">
        <v>0</v>
      </c>
      <c r="E39" s="31">
        <v>1</v>
      </c>
      <c r="F39" s="38"/>
      <c r="G39" s="55" t="s">
        <v>310</v>
      </c>
      <c r="H39" s="61">
        <v>22175588.46</v>
      </c>
      <c r="I39" s="52">
        <v>9260288.19</v>
      </c>
      <c r="J39" s="52">
        <v>10016992.75</v>
      </c>
      <c r="K39" s="52">
        <v>1199016.64</v>
      </c>
      <c r="L39" s="52">
        <v>12050</v>
      </c>
      <c r="M39" s="52">
        <v>2739639.96</v>
      </c>
      <c r="N39" s="52">
        <v>146617.56</v>
      </c>
      <c r="O39" s="77">
        <v>41.75</v>
      </c>
      <c r="P39" s="77">
        <v>45.17</v>
      </c>
      <c r="Q39" s="77">
        <v>0.05</v>
      </c>
      <c r="R39" s="77">
        <v>12.35</v>
      </c>
      <c r="S39" s="78">
        <v>0.66</v>
      </c>
    </row>
    <row r="40" spans="1:19" ht="12.75">
      <c r="A40" s="229">
        <v>2</v>
      </c>
      <c r="B40" s="230">
        <v>25</v>
      </c>
      <c r="C40" s="230">
        <v>0</v>
      </c>
      <c r="D40" s="31">
        <v>0</v>
      </c>
      <c r="E40" s="31">
        <v>1</v>
      </c>
      <c r="F40" s="38"/>
      <c r="G40" s="55" t="s">
        <v>311</v>
      </c>
      <c r="H40" s="61">
        <v>17305132.39</v>
      </c>
      <c r="I40" s="52">
        <v>11963232.04</v>
      </c>
      <c r="J40" s="52">
        <v>5057200.63</v>
      </c>
      <c r="K40" s="52">
        <v>1178115.25</v>
      </c>
      <c r="L40" s="52">
        <v>16260.8</v>
      </c>
      <c r="M40" s="52">
        <v>268438.92</v>
      </c>
      <c r="N40" s="52">
        <v>0</v>
      </c>
      <c r="O40" s="77">
        <v>69.13</v>
      </c>
      <c r="P40" s="77">
        <v>29.22</v>
      </c>
      <c r="Q40" s="77">
        <v>0.09</v>
      </c>
      <c r="R40" s="77">
        <v>1.55</v>
      </c>
      <c r="S40" s="78">
        <v>0</v>
      </c>
    </row>
    <row r="41" spans="1:19" ht="12.75">
      <c r="A41" s="229">
        <v>2</v>
      </c>
      <c r="B41" s="230">
        <v>26</v>
      </c>
      <c r="C41" s="230">
        <v>0</v>
      </c>
      <c r="D41" s="31">
        <v>0</v>
      </c>
      <c r="E41" s="31">
        <v>1</v>
      </c>
      <c r="F41" s="38"/>
      <c r="G41" s="55" t="s">
        <v>312</v>
      </c>
      <c r="H41" s="61">
        <v>15212660.2</v>
      </c>
      <c r="I41" s="52">
        <v>6890775.54</v>
      </c>
      <c r="J41" s="52">
        <v>6855255.39</v>
      </c>
      <c r="K41" s="52">
        <v>5788603.39</v>
      </c>
      <c r="L41" s="52">
        <v>0</v>
      </c>
      <c r="M41" s="52">
        <v>612767.26</v>
      </c>
      <c r="N41" s="52">
        <v>853862.01</v>
      </c>
      <c r="O41" s="77">
        <v>45.29</v>
      </c>
      <c r="P41" s="77">
        <v>45.06</v>
      </c>
      <c r="Q41" s="77">
        <v>0</v>
      </c>
      <c r="R41" s="77">
        <v>4.02</v>
      </c>
      <c r="S41" s="78">
        <v>5.61</v>
      </c>
    </row>
    <row r="42" spans="1:19" s="95" customFormat="1" ht="15">
      <c r="A42" s="231"/>
      <c r="B42" s="232"/>
      <c r="C42" s="232"/>
      <c r="D42" s="101"/>
      <c r="E42" s="101"/>
      <c r="F42" s="102" t="s">
        <v>313</v>
      </c>
      <c r="G42" s="291"/>
      <c r="H42" s="104">
        <v>688233089.85</v>
      </c>
      <c r="I42" s="104">
        <v>228252660.32999998</v>
      </c>
      <c r="J42" s="104">
        <v>426047201.75</v>
      </c>
      <c r="K42" s="104">
        <v>330154251.09000003</v>
      </c>
      <c r="L42" s="104">
        <v>863650.89</v>
      </c>
      <c r="M42" s="104">
        <v>29763851.39</v>
      </c>
      <c r="N42" s="104">
        <v>3305725.4899999998</v>
      </c>
      <c r="O42" s="128">
        <v>33.165022678544496</v>
      </c>
      <c r="P42" s="128">
        <v>61.90449253796512</v>
      </c>
      <c r="Q42" s="128">
        <v>0.1254881380650024</v>
      </c>
      <c r="R42" s="128">
        <v>4.324676018772508</v>
      </c>
      <c r="S42" s="129">
        <v>0.48032062665288017</v>
      </c>
    </row>
    <row r="43" spans="1:19" ht="12.75">
      <c r="A43" s="229">
        <v>2</v>
      </c>
      <c r="B43" s="230">
        <v>61</v>
      </c>
      <c r="C43" s="230">
        <v>0</v>
      </c>
      <c r="D43" s="31">
        <v>0</v>
      </c>
      <c r="E43" s="31">
        <v>2</v>
      </c>
      <c r="F43" s="38"/>
      <c r="G43" s="55" t="s">
        <v>314</v>
      </c>
      <c r="H43" s="61">
        <v>83254062.56</v>
      </c>
      <c r="I43" s="52">
        <v>29998809.65</v>
      </c>
      <c r="J43" s="52">
        <v>46634481.47</v>
      </c>
      <c r="K43" s="52">
        <v>32284657.84</v>
      </c>
      <c r="L43" s="52">
        <v>16800</v>
      </c>
      <c r="M43" s="52">
        <v>5975054.87</v>
      </c>
      <c r="N43" s="52">
        <v>628916.57</v>
      </c>
      <c r="O43" s="77">
        <v>36.03</v>
      </c>
      <c r="P43" s="77">
        <v>56.01</v>
      </c>
      <c r="Q43" s="77">
        <v>0.02</v>
      </c>
      <c r="R43" s="77">
        <v>7.17</v>
      </c>
      <c r="S43" s="78">
        <v>0.75</v>
      </c>
    </row>
    <row r="44" spans="1:19" ht="12.75">
      <c r="A44" s="229">
        <v>2</v>
      </c>
      <c r="B44" s="230">
        <v>62</v>
      </c>
      <c r="C44" s="230">
        <v>0</v>
      </c>
      <c r="D44" s="31">
        <v>0</v>
      </c>
      <c r="E44" s="31">
        <v>2</v>
      </c>
      <c r="F44" s="38"/>
      <c r="G44" s="55" t="s">
        <v>315</v>
      </c>
      <c r="H44" s="61">
        <v>58734960.74</v>
      </c>
      <c r="I44" s="52">
        <v>35253869.48</v>
      </c>
      <c r="J44" s="52">
        <v>21842596.26</v>
      </c>
      <c r="K44" s="52">
        <v>8164346.72</v>
      </c>
      <c r="L44" s="52">
        <v>82352.07</v>
      </c>
      <c r="M44" s="52">
        <v>1178463.93</v>
      </c>
      <c r="N44" s="52">
        <v>377679</v>
      </c>
      <c r="O44" s="77">
        <v>60.02</v>
      </c>
      <c r="P44" s="77">
        <v>37.18</v>
      </c>
      <c r="Q44" s="77">
        <v>0.14</v>
      </c>
      <c r="R44" s="77">
        <v>2</v>
      </c>
      <c r="S44" s="78">
        <v>0.64</v>
      </c>
    </row>
    <row r="45" spans="1:19" ht="12.75">
      <c r="A45" s="229">
        <v>2</v>
      </c>
      <c r="B45" s="230">
        <v>65</v>
      </c>
      <c r="C45" s="230">
        <v>0</v>
      </c>
      <c r="D45" s="31">
        <v>0</v>
      </c>
      <c r="E45" s="31">
        <v>2</v>
      </c>
      <c r="F45" s="38"/>
      <c r="G45" s="55" t="s">
        <v>316</v>
      </c>
      <c r="H45" s="61">
        <v>105745125.08</v>
      </c>
      <c r="I45" s="52">
        <v>43861517.8</v>
      </c>
      <c r="J45" s="52">
        <v>60221719.96</v>
      </c>
      <c r="K45" s="52">
        <v>30261006.96</v>
      </c>
      <c r="L45" s="52">
        <v>13885.48</v>
      </c>
      <c r="M45" s="52">
        <v>64871.92</v>
      </c>
      <c r="N45" s="52">
        <v>1583129.92</v>
      </c>
      <c r="O45" s="77">
        <v>41.47</v>
      </c>
      <c r="P45" s="77">
        <v>56.94</v>
      </c>
      <c r="Q45" s="77">
        <v>0.01</v>
      </c>
      <c r="R45" s="77">
        <v>0.06</v>
      </c>
      <c r="S45" s="78">
        <v>1.49</v>
      </c>
    </row>
    <row r="46" spans="1:19" s="286" customFormat="1" ht="12.75">
      <c r="A46" s="278">
        <v>2</v>
      </c>
      <c r="B46" s="279">
        <v>64</v>
      </c>
      <c r="C46" s="279">
        <v>0</v>
      </c>
      <c r="D46" s="280">
        <v>0</v>
      </c>
      <c r="E46" s="280">
        <v>2</v>
      </c>
      <c r="F46" s="281"/>
      <c r="G46" s="292" t="s">
        <v>317</v>
      </c>
      <c r="H46" s="283">
        <v>440498941.47</v>
      </c>
      <c r="I46" s="283">
        <v>119138463.4</v>
      </c>
      <c r="J46" s="283">
        <v>297348404.06</v>
      </c>
      <c r="K46" s="283">
        <v>259444239.57</v>
      </c>
      <c r="L46" s="283">
        <v>750613.34</v>
      </c>
      <c r="M46" s="283">
        <v>22545460.67</v>
      </c>
      <c r="N46" s="283">
        <v>716000</v>
      </c>
      <c r="O46" s="302">
        <v>27.04</v>
      </c>
      <c r="P46" s="302">
        <v>67.5</v>
      </c>
      <c r="Q46" s="302">
        <v>0.17</v>
      </c>
      <c r="R46" s="302">
        <v>5.11</v>
      </c>
      <c r="S46" s="303">
        <v>0.16</v>
      </c>
    </row>
    <row r="47" spans="1:19" s="95" customFormat="1" ht="15">
      <c r="A47" s="231"/>
      <c r="B47" s="232"/>
      <c r="C47" s="232"/>
      <c r="D47" s="101"/>
      <c r="E47" s="101"/>
      <c r="F47" s="102" t="s">
        <v>318</v>
      </c>
      <c r="G47" s="291"/>
      <c r="H47" s="104">
        <v>1211439392.58</v>
      </c>
      <c r="I47" s="104">
        <v>556302101.0500001</v>
      </c>
      <c r="J47" s="104">
        <v>587550872.75</v>
      </c>
      <c r="K47" s="104">
        <v>226654989.95</v>
      </c>
      <c r="L47" s="104">
        <v>1335086.93</v>
      </c>
      <c r="M47" s="104">
        <v>40884794.33</v>
      </c>
      <c r="N47" s="104">
        <v>25366537.520000003</v>
      </c>
      <c r="O47" s="128">
        <v>45.92075381214447</v>
      </c>
      <c r="P47" s="128">
        <v>48.50022843476257</v>
      </c>
      <c r="Q47" s="128">
        <v>0.1102066630965886</v>
      </c>
      <c r="R47" s="128">
        <v>3.3748939138364764</v>
      </c>
      <c r="S47" s="129">
        <v>2.0939171761599185</v>
      </c>
    </row>
    <row r="48" spans="1:19" s="95" customFormat="1" ht="15">
      <c r="A48" s="231"/>
      <c r="B48" s="232"/>
      <c r="C48" s="232"/>
      <c r="D48" s="101"/>
      <c r="E48" s="101"/>
      <c r="F48" s="102" t="s">
        <v>319</v>
      </c>
      <c r="G48" s="291"/>
      <c r="H48" s="104">
        <v>381608816.44</v>
      </c>
      <c r="I48" s="103">
        <v>154640645.00000003</v>
      </c>
      <c r="J48" s="103">
        <v>191019044.82000002</v>
      </c>
      <c r="K48" s="103">
        <v>92602636.33</v>
      </c>
      <c r="L48" s="103">
        <v>543987.53</v>
      </c>
      <c r="M48" s="103">
        <v>21016392.44</v>
      </c>
      <c r="N48" s="103">
        <v>14388746.65</v>
      </c>
      <c r="O48" s="128">
        <v>40.52334179347086</v>
      </c>
      <c r="P48" s="128">
        <v>50.0562451889876</v>
      </c>
      <c r="Q48" s="128">
        <v>0.14255109068884175</v>
      </c>
      <c r="R48" s="128">
        <v>5.507313126583487</v>
      </c>
      <c r="S48" s="129">
        <v>3.770548800269223</v>
      </c>
    </row>
    <row r="49" spans="1:19" ht="12.75">
      <c r="A49" s="229">
        <v>2</v>
      </c>
      <c r="B49" s="230">
        <v>2</v>
      </c>
      <c r="C49" s="230">
        <v>1</v>
      </c>
      <c r="D49" s="31">
        <v>1</v>
      </c>
      <c r="E49" s="31">
        <v>0</v>
      </c>
      <c r="F49" s="38"/>
      <c r="G49" s="55" t="s">
        <v>320</v>
      </c>
      <c r="H49" s="61">
        <v>24738146.31</v>
      </c>
      <c r="I49" s="52">
        <v>8410607.91</v>
      </c>
      <c r="J49" s="52">
        <v>11720846.61</v>
      </c>
      <c r="K49" s="52">
        <v>6378045.98</v>
      </c>
      <c r="L49" s="52">
        <v>171012.2</v>
      </c>
      <c r="M49" s="52">
        <v>4432179.59</v>
      </c>
      <c r="N49" s="52">
        <v>3500</v>
      </c>
      <c r="O49" s="77">
        <v>33.99</v>
      </c>
      <c r="P49" s="77">
        <v>47.37</v>
      </c>
      <c r="Q49" s="77">
        <v>0.69</v>
      </c>
      <c r="R49" s="77">
        <v>17.91</v>
      </c>
      <c r="S49" s="78">
        <v>0.01</v>
      </c>
    </row>
    <row r="50" spans="1:19" ht="12.75">
      <c r="A50" s="229">
        <v>2</v>
      </c>
      <c r="B50" s="230">
        <v>21</v>
      </c>
      <c r="C50" s="230">
        <v>1</v>
      </c>
      <c r="D50" s="31">
        <v>1</v>
      </c>
      <c r="E50" s="31">
        <v>0</v>
      </c>
      <c r="F50" s="38"/>
      <c r="G50" s="55" t="s">
        <v>321</v>
      </c>
      <c r="H50" s="61">
        <v>13157602.37</v>
      </c>
      <c r="I50" s="52">
        <v>5070854.29</v>
      </c>
      <c r="J50" s="52">
        <v>7582882.44</v>
      </c>
      <c r="K50" s="52">
        <v>4641468.73</v>
      </c>
      <c r="L50" s="52">
        <v>0</v>
      </c>
      <c r="M50" s="52">
        <v>125857.25</v>
      </c>
      <c r="N50" s="52">
        <v>378008.39</v>
      </c>
      <c r="O50" s="77">
        <v>38.53</v>
      </c>
      <c r="P50" s="77">
        <v>57.63</v>
      </c>
      <c r="Q50" s="77">
        <v>0</v>
      </c>
      <c r="R50" s="77">
        <v>0.95</v>
      </c>
      <c r="S50" s="78">
        <v>2.87</v>
      </c>
    </row>
    <row r="51" spans="1:19" ht="12.75">
      <c r="A51" s="229">
        <v>2</v>
      </c>
      <c r="B51" s="230">
        <v>1</v>
      </c>
      <c r="C51" s="230">
        <v>1</v>
      </c>
      <c r="D51" s="31">
        <v>1</v>
      </c>
      <c r="E51" s="31">
        <v>0</v>
      </c>
      <c r="F51" s="38"/>
      <c r="G51" s="55" t="s">
        <v>322</v>
      </c>
      <c r="H51" s="61">
        <v>20953267.94</v>
      </c>
      <c r="I51" s="52">
        <v>9209974.7</v>
      </c>
      <c r="J51" s="52">
        <v>9966757.4</v>
      </c>
      <c r="K51" s="52">
        <v>6185865.19</v>
      </c>
      <c r="L51" s="52">
        <v>57098.34</v>
      </c>
      <c r="M51" s="52">
        <v>1689437.5</v>
      </c>
      <c r="N51" s="52">
        <v>30000</v>
      </c>
      <c r="O51" s="77">
        <v>43.95</v>
      </c>
      <c r="P51" s="77">
        <v>47.56</v>
      </c>
      <c r="Q51" s="77">
        <v>0.27</v>
      </c>
      <c r="R51" s="77">
        <v>8.06</v>
      </c>
      <c r="S51" s="78">
        <v>0.14</v>
      </c>
    </row>
    <row r="52" spans="1:19" ht="12.75">
      <c r="A52" s="229">
        <v>2</v>
      </c>
      <c r="B52" s="230">
        <v>9</v>
      </c>
      <c r="C52" s="230">
        <v>1</v>
      </c>
      <c r="D52" s="31">
        <v>1</v>
      </c>
      <c r="E52" s="31">
        <v>0</v>
      </c>
      <c r="F52" s="38"/>
      <c r="G52" s="55" t="s">
        <v>323</v>
      </c>
      <c r="H52" s="61">
        <v>7533801.88</v>
      </c>
      <c r="I52" s="52">
        <v>3328236.09</v>
      </c>
      <c r="J52" s="52">
        <v>2937331.2</v>
      </c>
      <c r="K52" s="52">
        <v>1247967.13</v>
      </c>
      <c r="L52" s="52">
        <v>0</v>
      </c>
      <c r="M52" s="52">
        <v>1249134.59</v>
      </c>
      <c r="N52" s="52">
        <v>19100</v>
      </c>
      <c r="O52" s="77">
        <v>44.17</v>
      </c>
      <c r="P52" s="77">
        <v>38.98</v>
      </c>
      <c r="Q52" s="77">
        <v>0</v>
      </c>
      <c r="R52" s="77">
        <v>16.58</v>
      </c>
      <c r="S52" s="78">
        <v>0.25</v>
      </c>
    </row>
    <row r="53" spans="1:19" ht="12.75">
      <c r="A53" s="229">
        <v>2</v>
      </c>
      <c r="B53" s="230">
        <v>8</v>
      </c>
      <c r="C53" s="230">
        <v>1</v>
      </c>
      <c r="D53" s="31">
        <v>1</v>
      </c>
      <c r="E53" s="31">
        <v>0</v>
      </c>
      <c r="F53" s="38"/>
      <c r="G53" s="55" t="s">
        <v>324</v>
      </c>
      <c r="H53" s="61">
        <v>2437531.48</v>
      </c>
      <c r="I53" s="52">
        <v>1153578.47</v>
      </c>
      <c r="J53" s="52">
        <v>1282853.01</v>
      </c>
      <c r="K53" s="52">
        <v>39095.01</v>
      </c>
      <c r="L53" s="52">
        <v>1100</v>
      </c>
      <c r="M53" s="52">
        <v>0</v>
      </c>
      <c r="N53" s="52">
        <v>0</v>
      </c>
      <c r="O53" s="77">
        <v>47.32</v>
      </c>
      <c r="P53" s="77">
        <v>52.62</v>
      </c>
      <c r="Q53" s="77">
        <v>0.04</v>
      </c>
      <c r="R53" s="77">
        <v>0</v>
      </c>
      <c r="S53" s="78">
        <v>0</v>
      </c>
    </row>
    <row r="54" spans="1:19" ht="12.75">
      <c r="A54" s="229">
        <v>2</v>
      </c>
      <c r="B54" s="230">
        <v>2</v>
      </c>
      <c r="C54" s="230">
        <v>2</v>
      </c>
      <c r="D54" s="31">
        <v>1</v>
      </c>
      <c r="E54" s="31">
        <v>0</v>
      </c>
      <c r="F54" s="38"/>
      <c r="G54" s="55" t="s">
        <v>325</v>
      </c>
      <c r="H54" s="61">
        <v>14661318.13</v>
      </c>
      <c r="I54" s="52">
        <v>8694746.68</v>
      </c>
      <c r="J54" s="52">
        <v>4756461.03</v>
      </c>
      <c r="K54" s="52">
        <v>2075314.5</v>
      </c>
      <c r="L54" s="52">
        <v>25665</v>
      </c>
      <c r="M54" s="52">
        <v>1181664.36</v>
      </c>
      <c r="N54" s="52">
        <v>2781.06</v>
      </c>
      <c r="O54" s="77">
        <v>59.3</v>
      </c>
      <c r="P54" s="77">
        <v>32.44</v>
      </c>
      <c r="Q54" s="77">
        <v>0.17</v>
      </c>
      <c r="R54" s="77">
        <v>8.05</v>
      </c>
      <c r="S54" s="78">
        <v>0.01</v>
      </c>
    </row>
    <row r="55" spans="1:19" ht="12.75">
      <c r="A55" s="229">
        <v>2</v>
      </c>
      <c r="B55" s="230">
        <v>3</v>
      </c>
      <c r="C55" s="230">
        <v>1</v>
      </c>
      <c r="D55" s="31">
        <v>1</v>
      </c>
      <c r="E55" s="31">
        <v>0</v>
      </c>
      <c r="F55" s="38"/>
      <c r="G55" s="55" t="s">
        <v>326</v>
      </c>
      <c r="H55" s="61">
        <v>27501790.77</v>
      </c>
      <c r="I55" s="52">
        <v>14589422.06</v>
      </c>
      <c r="J55" s="52">
        <v>12141817.95</v>
      </c>
      <c r="K55" s="52">
        <v>7097053.31</v>
      </c>
      <c r="L55" s="52">
        <v>17000</v>
      </c>
      <c r="M55" s="52">
        <v>537620</v>
      </c>
      <c r="N55" s="52">
        <v>215930.76</v>
      </c>
      <c r="O55" s="77">
        <v>53.04</v>
      </c>
      <c r="P55" s="77">
        <v>44.14</v>
      </c>
      <c r="Q55" s="77">
        <v>0.06</v>
      </c>
      <c r="R55" s="77">
        <v>1.95</v>
      </c>
      <c r="S55" s="78">
        <v>0.78</v>
      </c>
    </row>
    <row r="56" spans="1:19" ht="12.75">
      <c r="A56" s="229">
        <v>2</v>
      </c>
      <c r="B56" s="230">
        <v>5</v>
      </c>
      <c r="C56" s="230">
        <v>1</v>
      </c>
      <c r="D56" s="31">
        <v>1</v>
      </c>
      <c r="E56" s="31">
        <v>0</v>
      </c>
      <c r="F56" s="38"/>
      <c r="G56" s="55" t="s">
        <v>327</v>
      </c>
      <c r="H56" s="61">
        <v>13487300.96</v>
      </c>
      <c r="I56" s="52">
        <v>5291449.74</v>
      </c>
      <c r="J56" s="52">
        <v>7928734.49</v>
      </c>
      <c r="K56" s="52">
        <v>4773848.06</v>
      </c>
      <c r="L56" s="52">
        <v>8500</v>
      </c>
      <c r="M56" s="52">
        <v>206511.73</v>
      </c>
      <c r="N56" s="52">
        <v>52105</v>
      </c>
      <c r="O56" s="77">
        <v>39.23</v>
      </c>
      <c r="P56" s="77">
        <v>58.78</v>
      </c>
      <c r="Q56" s="77">
        <v>0.06</v>
      </c>
      <c r="R56" s="77">
        <v>1.53</v>
      </c>
      <c r="S56" s="78">
        <v>0.38</v>
      </c>
    </row>
    <row r="57" spans="1:19" ht="12.75">
      <c r="A57" s="229">
        <v>2</v>
      </c>
      <c r="B57" s="230">
        <v>21</v>
      </c>
      <c r="C57" s="230">
        <v>2</v>
      </c>
      <c r="D57" s="31">
        <v>1</v>
      </c>
      <c r="E57" s="31">
        <v>0</v>
      </c>
      <c r="F57" s="38"/>
      <c r="G57" s="55" t="s">
        <v>328</v>
      </c>
      <c r="H57" s="61">
        <v>3409421.31</v>
      </c>
      <c r="I57" s="52">
        <v>1258322.29</v>
      </c>
      <c r="J57" s="52">
        <v>2151099.02</v>
      </c>
      <c r="K57" s="52">
        <v>1042027.69</v>
      </c>
      <c r="L57" s="52">
        <v>0</v>
      </c>
      <c r="M57" s="52">
        <v>0</v>
      </c>
      <c r="N57" s="52">
        <v>0</v>
      </c>
      <c r="O57" s="77">
        <v>36.9</v>
      </c>
      <c r="P57" s="77">
        <v>63.09</v>
      </c>
      <c r="Q57" s="77">
        <v>0</v>
      </c>
      <c r="R57" s="77">
        <v>0</v>
      </c>
      <c r="S57" s="78">
        <v>0</v>
      </c>
    </row>
    <row r="58" spans="1:19" ht="12.75">
      <c r="A58" s="229">
        <v>2</v>
      </c>
      <c r="B58" s="230">
        <v>7</v>
      </c>
      <c r="C58" s="230">
        <v>1</v>
      </c>
      <c r="D58" s="31">
        <v>1</v>
      </c>
      <c r="E58" s="31">
        <v>0</v>
      </c>
      <c r="F58" s="38"/>
      <c r="G58" s="55" t="s">
        <v>329</v>
      </c>
      <c r="H58" s="61">
        <v>10955056.61</v>
      </c>
      <c r="I58" s="52">
        <v>5566204.76</v>
      </c>
      <c r="J58" s="52">
        <v>5348895.91</v>
      </c>
      <c r="K58" s="52">
        <v>194486.56</v>
      </c>
      <c r="L58" s="52">
        <v>19622.32</v>
      </c>
      <c r="M58" s="52">
        <v>0</v>
      </c>
      <c r="N58" s="52">
        <v>20333.62</v>
      </c>
      <c r="O58" s="77">
        <v>50.8</v>
      </c>
      <c r="P58" s="77">
        <v>48.82</v>
      </c>
      <c r="Q58" s="77">
        <v>0.17</v>
      </c>
      <c r="R58" s="77">
        <v>0</v>
      </c>
      <c r="S58" s="78">
        <v>0.18</v>
      </c>
    </row>
    <row r="59" spans="1:19" ht="12.75">
      <c r="A59" s="229">
        <v>2</v>
      </c>
      <c r="B59" s="230">
        <v>6</v>
      </c>
      <c r="C59" s="230">
        <v>1</v>
      </c>
      <c r="D59" s="31">
        <v>1</v>
      </c>
      <c r="E59" s="31">
        <v>0</v>
      </c>
      <c r="F59" s="38"/>
      <c r="G59" s="55" t="s">
        <v>330</v>
      </c>
      <c r="H59" s="61">
        <v>10044388.25</v>
      </c>
      <c r="I59" s="52">
        <v>934488.53</v>
      </c>
      <c r="J59" s="52">
        <v>8866635.98</v>
      </c>
      <c r="K59" s="52">
        <v>6540436.81</v>
      </c>
      <c r="L59" s="52">
        <v>0</v>
      </c>
      <c r="M59" s="52">
        <v>243263.74</v>
      </c>
      <c r="N59" s="52">
        <v>0</v>
      </c>
      <c r="O59" s="77">
        <v>9.3</v>
      </c>
      <c r="P59" s="77">
        <v>88.27</v>
      </c>
      <c r="Q59" s="77">
        <v>0</v>
      </c>
      <c r="R59" s="77">
        <v>2.42</v>
      </c>
      <c r="S59" s="78">
        <v>0</v>
      </c>
    </row>
    <row r="60" spans="1:19" ht="12.75">
      <c r="A60" s="229">
        <v>2</v>
      </c>
      <c r="B60" s="230">
        <v>8</v>
      </c>
      <c r="C60" s="230">
        <v>2</v>
      </c>
      <c r="D60" s="31">
        <v>1</v>
      </c>
      <c r="E60" s="31">
        <v>0</v>
      </c>
      <c r="F60" s="38"/>
      <c r="G60" s="55" t="s">
        <v>331</v>
      </c>
      <c r="H60" s="61">
        <v>14161636.52</v>
      </c>
      <c r="I60" s="52">
        <v>5855701.31</v>
      </c>
      <c r="J60" s="52">
        <v>8074891.67</v>
      </c>
      <c r="K60" s="52">
        <v>2922319.43</v>
      </c>
      <c r="L60" s="52">
        <v>16235.04</v>
      </c>
      <c r="M60" s="52">
        <v>202808.5</v>
      </c>
      <c r="N60" s="52">
        <v>12000</v>
      </c>
      <c r="O60" s="77">
        <v>41.34</v>
      </c>
      <c r="P60" s="77">
        <v>57.01</v>
      </c>
      <c r="Q60" s="77">
        <v>0.11</v>
      </c>
      <c r="R60" s="77">
        <v>1.43</v>
      </c>
      <c r="S60" s="78">
        <v>0.08</v>
      </c>
    </row>
    <row r="61" spans="1:19" ht="12.75">
      <c r="A61" s="229">
        <v>2</v>
      </c>
      <c r="B61" s="230">
        <v>6</v>
      </c>
      <c r="C61" s="230">
        <v>2</v>
      </c>
      <c r="D61" s="31">
        <v>1</v>
      </c>
      <c r="E61" s="31">
        <v>0</v>
      </c>
      <c r="F61" s="38"/>
      <c r="G61" s="55" t="s">
        <v>332</v>
      </c>
      <c r="H61" s="61">
        <v>6719280.57</v>
      </c>
      <c r="I61" s="52">
        <v>3624405.85</v>
      </c>
      <c r="J61" s="52">
        <v>2985000.72</v>
      </c>
      <c r="K61" s="52">
        <v>654445.86</v>
      </c>
      <c r="L61" s="52">
        <v>15000</v>
      </c>
      <c r="M61" s="52">
        <v>94874</v>
      </c>
      <c r="N61" s="52">
        <v>0</v>
      </c>
      <c r="O61" s="77">
        <v>53.94</v>
      </c>
      <c r="P61" s="77">
        <v>44.42</v>
      </c>
      <c r="Q61" s="77">
        <v>0.22</v>
      </c>
      <c r="R61" s="77">
        <v>1.41</v>
      </c>
      <c r="S61" s="78">
        <v>0</v>
      </c>
    </row>
    <row r="62" spans="1:19" ht="12.75">
      <c r="A62" s="229">
        <v>2</v>
      </c>
      <c r="B62" s="230">
        <v>8</v>
      </c>
      <c r="C62" s="230">
        <v>3</v>
      </c>
      <c r="D62" s="31">
        <v>1</v>
      </c>
      <c r="E62" s="31">
        <v>0</v>
      </c>
      <c r="F62" s="38"/>
      <c r="G62" s="55" t="s">
        <v>333</v>
      </c>
      <c r="H62" s="61">
        <v>7129189.64</v>
      </c>
      <c r="I62" s="52">
        <v>1727582.1</v>
      </c>
      <c r="J62" s="52">
        <v>5064268.54</v>
      </c>
      <c r="K62" s="52">
        <v>2296232.83</v>
      </c>
      <c r="L62" s="52">
        <v>1000</v>
      </c>
      <c r="M62" s="52">
        <v>315339</v>
      </c>
      <c r="N62" s="52">
        <v>21000</v>
      </c>
      <c r="O62" s="77">
        <v>24.23</v>
      </c>
      <c r="P62" s="77">
        <v>71.03</v>
      </c>
      <c r="Q62" s="77">
        <v>0.01</v>
      </c>
      <c r="R62" s="77">
        <v>4.42</v>
      </c>
      <c r="S62" s="78">
        <v>0.29</v>
      </c>
    </row>
    <row r="63" spans="1:19" ht="12.75">
      <c r="A63" s="229">
        <v>2</v>
      </c>
      <c r="B63" s="230">
        <v>10</v>
      </c>
      <c r="C63" s="230">
        <v>1</v>
      </c>
      <c r="D63" s="31">
        <v>1</v>
      </c>
      <c r="E63" s="31">
        <v>0</v>
      </c>
      <c r="F63" s="38"/>
      <c r="G63" s="55" t="s">
        <v>334</v>
      </c>
      <c r="H63" s="61">
        <v>10620362.06</v>
      </c>
      <c r="I63" s="52">
        <v>5243292.96</v>
      </c>
      <c r="J63" s="52">
        <v>3090564.31</v>
      </c>
      <c r="K63" s="52">
        <v>1216299.53</v>
      </c>
      <c r="L63" s="52">
        <v>24329.63</v>
      </c>
      <c r="M63" s="52">
        <v>2258175.16</v>
      </c>
      <c r="N63" s="52">
        <v>4000</v>
      </c>
      <c r="O63" s="77">
        <v>49.37</v>
      </c>
      <c r="P63" s="77">
        <v>29.1</v>
      </c>
      <c r="Q63" s="77">
        <v>0.22</v>
      </c>
      <c r="R63" s="77">
        <v>21.26</v>
      </c>
      <c r="S63" s="78">
        <v>0.03</v>
      </c>
    </row>
    <row r="64" spans="1:19" ht="12.75">
      <c r="A64" s="229">
        <v>2</v>
      </c>
      <c r="B64" s="230">
        <v>11</v>
      </c>
      <c r="C64" s="230">
        <v>1</v>
      </c>
      <c r="D64" s="31">
        <v>1</v>
      </c>
      <c r="E64" s="31">
        <v>0</v>
      </c>
      <c r="F64" s="38"/>
      <c r="G64" s="55" t="s">
        <v>335</v>
      </c>
      <c r="H64" s="61">
        <v>27838101.89</v>
      </c>
      <c r="I64" s="52">
        <v>13426862.73</v>
      </c>
      <c r="J64" s="52">
        <v>9560857.03</v>
      </c>
      <c r="K64" s="52">
        <v>4292498.69</v>
      </c>
      <c r="L64" s="52">
        <v>12500</v>
      </c>
      <c r="M64" s="52">
        <v>4837882.13</v>
      </c>
      <c r="N64" s="52">
        <v>0</v>
      </c>
      <c r="O64" s="77">
        <v>48.23</v>
      </c>
      <c r="P64" s="77">
        <v>34.34</v>
      </c>
      <c r="Q64" s="77">
        <v>0.04</v>
      </c>
      <c r="R64" s="77">
        <v>17.37</v>
      </c>
      <c r="S64" s="78">
        <v>0</v>
      </c>
    </row>
    <row r="65" spans="1:19" ht="12.75">
      <c r="A65" s="229">
        <v>2</v>
      </c>
      <c r="B65" s="230">
        <v>8</v>
      </c>
      <c r="C65" s="230">
        <v>4</v>
      </c>
      <c r="D65" s="31">
        <v>1</v>
      </c>
      <c r="E65" s="31">
        <v>0</v>
      </c>
      <c r="F65" s="38"/>
      <c r="G65" s="55" t="s">
        <v>336</v>
      </c>
      <c r="H65" s="61">
        <v>9641457.45</v>
      </c>
      <c r="I65" s="52">
        <v>5621151.58</v>
      </c>
      <c r="J65" s="52">
        <v>3890372</v>
      </c>
      <c r="K65" s="52">
        <v>1106526.45</v>
      </c>
      <c r="L65" s="52">
        <v>0</v>
      </c>
      <c r="M65" s="52">
        <v>129933.87</v>
      </c>
      <c r="N65" s="52">
        <v>0</v>
      </c>
      <c r="O65" s="77">
        <v>58.3</v>
      </c>
      <c r="P65" s="77">
        <v>40.35</v>
      </c>
      <c r="Q65" s="77">
        <v>0</v>
      </c>
      <c r="R65" s="77">
        <v>1.34</v>
      </c>
      <c r="S65" s="78">
        <v>0</v>
      </c>
    </row>
    <row r="66" spans="1:19" ht="12.75">
      <c r="A66" s="229">
        <v>2</v>
      </c>
      <c r="B66" s="230">
        <v>14</v>
      </c>
      <c r="C66" s="230">
        <v>1</v>
      </c>
      <c r="D66" s="31">
        <v>1</v>
      </c>
      <c r="E66" s="31">
        <v>0</v>
      </c>
      <c r="F66" s="38"/>
      <c r="G66" s="55" t="s">
        <v>337</v>
      </c>
      <c r="H66" s="61">
        <v>19008077.63</v>
      </c>
      <c r="I66" s="52">
        <v>8211902.32</v>
      </c>
      <c r="J66" s="52">
        <v>9373649.09</v>
      </c>
      <c r="K66" s="52">
        <v>7076618.63</v>
      </c>
      <c r="L66" s="52">
        <v>30000</v>
      </c>
      <c r="M66" s="52">
        <v>647526.22</v>
      </c>
      <c r="N66" s="52">
        <v>745000</v>
      </c>
      <c r="O66" s="77">
        <v>43.2</v>
      </c>
      <c r="P66" s="77">
        <v>49.31</v>
      </c>
      <c r="Q66" s="77">
        <v>0.15</v>
      </c>
      <c r="R66" s="77">
        <v>3.4</v>
      </c>
      <c r="S66" s="78">
        <v>3.91</v>
      </c>
    </row>
    <row r="67" spans="1:19" ht="12.75">
      <c r="A67" s="229">
        <v>2</v>
      </c>
      <c r="B67" s="230">
        <v>15</v>
      </c>
      <c r="C67" s="230">
        <v>1</v>
      </c>
      <c r="D67" s="31">
        <v>1</v>
      </c>
      <c r="E67" s="31">
        <v>0</v>
      </c>
      <c r="F67" s="38"/>
      <c r="G67" s="55" t="s">
        <v>338</v>
      </c>
      <c r="H67" s="61">
        <v>10868960.47</v>
      </c>
      <c r="I67" s="52">
        <v>6263028.51</v>
      </c>
      <c r="J67" s="52">
        <v>4083469.27</v>
      </c>
      <c r="K67" s="52">
        <v>1693948.5</v>
      </c>
      <c r="L67" s="52">
        <v>41000</v>
      </c>
      <c r="M67" s="52">
        <v>161462.69</v>
      </c>
      <c r="N67" s="52">
        <v>320000</v>
      </c>
      <c r="O67" s="77">
        <v>57.62</v>
      </c>
      <c r="P67" s="77">
        <v>37.57</v>
      </c>
      <c r="Q67" s="77">
        <v>0.37</v>
      </c>
      <c r="R67" s="77">
        <v>1.48</v>
      </c>
      <c r="S67" s="78">
        <v>2.94</v>
      </c>
    </row>
    <row r="68" spans="1:19" ht="12.75">
      <c r="A68" s="229">
        <v>2</v>
      </c>
      <c r="B68" s="230">
        <v>6</v>
      </c>
      <c r="C68" s="230">
        <v>3</v>
      </c>
      <c r="D68" s="31">
        <v>1</v>
      </c>
      <c r="E68" s="31">
        <v>0</v>
      </c>
      <c r="F68" s="38"/>
      <c r="G68" s="55" t="s">
        <v>339</v>
      </c>
      <c r="H68" s="61">
        <v>4634240.74</v>
      </c>
      <c r="I68" s="52">
        <v>1651323.68</v>
      </c>
      <c r="J68" s="52">
        <v>2979407.51</v>
      </c>
      <c r="K68" s="52">
        <v>1508626.56</v>
      </c>
      <c r="L68" s="52">
        <v>0</v>
      </c>
      <c r="M68" s="52">
        <v>0</v>
      </c>
      <c r="N68" s="52">
        <v>3509.55</v>
      </c>
      <c r="O68" s="77">
        <v>35.63</v>
      </c>
      <c r="P68" s="77">
        <v>64.29</v>
      </c>
      <c r="Q68" s="77">
        <v>0</v>
      </c>
      <c r="R68" s="77">
        <v>0</v>
      </c>
      <c r="S68" s="78">
        <v>0.07</v>
      </c>
    </row>
    <row r="69" spans="1:19" ht="12.75">
      <c r="A69" s="229">
        <v>2</v>
      </c>
      <c r="B69" s="230">
        <v>2</v>
      </c>
      <c r="C69" s="230">
        <v>3</v>
      </c>
      <c r="D69" s="31">
        <v>1</v>
      </c>
      <c r="E69" s="31">
        <v>0</v>
      </c>
      <c r="F69" s="38"/>
      <c r="G69" s="55" t="s">
        <v>340</v>
      </c>
      <c r="H69" s="61">
        <v>5682694</v>
      </c>
      <c r="I69" s="52">
        <v>3162312.29</v>
      </c>
      <c r="J69" s="52">
        <v>2506090.21</v>
      </c>
      <c r="K69" s="52">
        <v>1421016.22</v>
      </c>
      <c r="L69" s="52">
        <v>0</v>
      </c>
      <c r="M69" s="52">
        <v>0</v>
      </c>
      <c r="N69" s="52">
        <v>14291.5</v>
      </c>
      <c r="O69" s="77">
        <v>55.64</v>
      </c>
      <c r="P69" s="77">
        <v>44.1</v>
      </c>
      <c r="Q69" s="77">
        <v>0</v>
      </c>
      <c r="R69" s="77">
        <v>0</v>
      </c>
      <c r="S69" s="78">
        <v>0.25</v>
      </c>
    </row>
    <row r="70" spans="1:19" ht="12.75">
      <c r="A70" s="229">
        <v>2</v>
      </c>
      <c r="B70" s="230">
        <v>2</v>
      </c>
      <c r="C70" s="230">
        <v>4</v>
      </c>
      <c r="D70" s="31">
        <v>1</v>
      </c>
      <c r="E70" s="31">
        <v>0</v>
      </c>
      <c r="F70" s="38"/>
      <c r="G70" s="55" t="s">
        <v>341</v>
      </c>
      <c r="H70" s="61">
        <v>3158908.69</v>
      </c>
      <c r="I70" s="52">
        <v>2234852.83</v>
      </c>
      <c r="J70" s="52">
        <v>924055.86</v>
      </c>
      <c r="K70" s="52">
        <v>348902.04</v>
      </c>
      <c r="L70" s="52">
        <v>0</v>
      </c>
      <c r="M70" s="52">
        <v>0</v>
      </c>
      <c r="N70" s="52">
        <v>0</v>
      </c>
      <c r="O70" s="77">
        <v>70.74</v>
      </c>
      <c r="P70" s="77">
        <v>29.25</v>
      </c>
      <c r="Q70" s="77">
        <v>0</v>
      </c>
      <c r="R70" s="77">
        <v>0</v>
      </c>
      <c r="S70" s="78">
        <v>0</v>
      </c>
    </row>
    <row r="71" spans="1:19" ht="12.75">
      <c r="A71" s="229">
        <v>2</v>
      </c>
      <c r="B71" s="230">
        <v>8</v>
      </c>
      <c r="C71" s="230">
        <v>5</v>
      </c>
      <c r="D71" s="31">
        <v>1</v>
      </c>
      <c r="E71" s="31">
        <v>0</v>
      </c>
      <c r="F71" s="38"/>
      <c r="G71" s="55" t="s">
        <v>342</v>
      </c>
      <c r="H71" s="61">
        <v>4986465.09</v>
      </c>
      <c r="I71" s="52">
        <v>1374227.22</v>
      </c>
      <c r="J71" s="52">
        <v>3612237.87</v>
      </c>
      <c r="K71" s="52">
        <v>1555309.53</v>
      </c>
      <c r="L71" s="52">
        <v>0</v>
      </c>
      <c r="M71" s="52">
        <v>0</v>
      </c>
      <c r="N71" s="52">
        <v>0</v>
      </c>
      <c r="O71" s="77">
        <v>27.55</v>
      </c>
      <c r="P71" s="77">
        <v>72.44</v>
      </c>
      <c r="Q71" s="77">
        <v>0</v>
      </c>
      <c r="R71" s="77">
        <v>0</v>
      </c>
      <c r="S71" s="78">
        <v>0</v>
      </c>
    </row>
    <row r="72" spans="1:19" ht="12.75">
      <c r="A72" s="229">
        <v>2</v>
      </c>
      <c r="B72" s="230">
        <v>21</v>
      </c>
      <c r="C72" s="230">
        <v>3</v>
      </c>
      <c r="D72" s="31">
        <v>1</v>
      </c>
      <c r="E72" s="31">
        <v>0</v>
      </c>
      <c r="F72" s="38"/>
      <c r="G72" s="55" t="s">
        <v>343</v>
      </c>
      <c r="H72" s="61">
        <v>2883212.65</v>
      </c>
      <c r="I72" s="52">
        <v>1272304.37</v>
      </c>
      <c r="J72" s="52">
        <v>1610908.28</v>
      </c>
      <c r="K72" s="52">
        <v>258781.49</v>
      </c>
      <c r="L72" s="52">
        <v>0</v>
      </c>
      <c r="M72" s="52">
        <v>0</v>
      </c>
      <c r="N72" s="52">
        <v>0</v>
      </c>
      <c r="O72" s="77">
        <v>44.12</v>
      </c>
      <c r="P72" s="77">
        <v>55.87</v>
      </c>
      <c r="Q72" s="77">
        <v>0</v>
      </c>
      <c r="R72" s="77">
        <v>0</v>
      </c>
      <c r="S72" s="78">
        <v>0</v>
      </c>
    </row>
    <row r="73" spans="1:19" ht="12.75">
      <c r="A73" s="229">
        <v>2</v>
      </c>
      <c r="B73" s="230">
        <v>6</v>
      </c>
      <c r="C73" s="230">
        <v>4</v>
      </c>
      <c r="D73" s="31">
        <v>1</v>
      </c>
      <c r="E73" s="31">
        <v>0</v>
      </c>
      <c r="F73" s="38"/>
      <c r="G73" s="55" t="s">
        <v>344</v>
      </c>
      <c r="H73" s="61">
        <v>5313438.61</v>
      </c>
      <c r="I73" s="52">
        <v>1407500.34</v>
      </c>
      <c r="J73" s="52">
        <v>3793678.58</v>
      </c>
      <c r="K73" s="52">
        <v>304850.01</v>
      </c>
      <c r="L73" s="52">
        <v>0</v>
      </c>
      <c r="M73" s="52">
        <v>97259.69</v>
      </c>
      <c r="N73" s="52">
        <v>15000</v>
      </c>
      <c r="O73" s="77">
        <v>26.48</v>
      </c>
      <c r="P73" s="77">
        <v>71.39</v>
      </c>
      <c r="Q73" s="77">
        <v>0</v>
      </c>
      <c r="R73" s="77">
        <v>1.83</v>
      </c>
      <c r="S73" s="78">
        <v>0.28</v>
      </c>
    </row>
    <row r="74" spans="1:19" ht="12.75">
      <c r="A74" s="229">
        <v>2</v>
      </c>
      <c r="B74" s="230">
        <v>19</v>
      </c>
      <c r="C74" s="230">
        <v>1</v>
      </c>
      <c r="D74" s="31">
        <v>1</v>
      </c>
      <c r="E74" s="31">
        <v>0</v>
      </c>
      <c r="F74" s="38"/>
      <c r="G74" s="55" t="s">
        <v>345</v>
      </c>
      <c r="H74" s="61">
        <v>31171970.1</v>
      </c>
      <c r="I74" s="52">
        <v>10953631.83</v>
      </c>
      <c r="J74" s="52">
        <v>18624350.05</v>
      </c>
      <c r="K74" s="52">
        <v>12555097.5</v>
      </c>
      <c r="L74" s="52">
        <v>23000</v>
      </c>
      <c r="M74" s="52">
        <v>1566988.22</v>
      </c>
      <c r="N74" s="52">
        <v>4000</v>
      </c>
      <c r="O74" s="77">
        <v>35.13</v>
      </c>
      <c r="P74" s="77">
        <v>59.74</v>
      </c>
      <c r="Q74" s="77">
        <v>0.07</v>
      </c>
      <c r="R74" s="77">
        <v>5.02</v>
      </c>
      <c r="S74" s="78">
        <v>0.01</v>
      </c>
    </row>
    <row r="75" spans="1:19" ht="12.75">
      <c r="A75" s="229">
        <v>2</v>
      </c>
      <c r="B75" s="230">
        <v>19</v>
      </c>
      <c r="C75" s="230">
        <v>2</v>
      </c>
      <c r="D75" s="31">
        <v>1</v>
      </c>
      <c r="E75" s="31">
        <v>0</v>
      </c>
      <c r="F75" s="38"/>
      <c r="G75" s="55" t="s">
        <v>346</v>
      </c>
      <c r="H75" s="61">
        <v>9133262.78</v>
      </c>
      <c r="I75" s="52">
        <v>4579730.49</v>
      </c>
      <c r="J75" s="52">
        <v>4512807.29</v>
      </c>
      <c r="K75" s="52">
        <v>1729582.33</v>
      </c>
      <c r="L75" s="52">
        <v>40725</v>
      </c>
      <c r="M75" s="52">
        <v>0</v>
      </c>
      <c r="N75" s="52">
        <v>0</v>
      </c>
      <c r="O75" s="77">
        <v>50.14</v>
      </c>
      <c r="P75" s="77">
        <v>49.41</v>
      </c>
      <c r="Q75" s="77">
        <v>0.44</v>
      </c>
      <c r="R75" s="77">
        <v>0</v>
      </c>
      <c r="S75" s="78">
        <v>0</v>
      </c>
    </row>
    <row r="76" spans="1:19" ht="12.75">
      <c r="A76" s="229">
        <v>2</v>
      </c>
      <c r="B76" s="230">
        <v>10</v>
      </c>
      <c r="C76" s="230">
        <v>2</v>
      </c>
      <c r="D76" s="31">
        <v>1</v>
      </c>
      <c r="E76" s="31">
        <v>0</v>
      </c>
      <c r="F76" s="38"/>
      <c r="G76" s="55" t="s">
        <v>347</v>
      </c>
      <c r="H76" s="61">
        <v>6837488.81</v>
      </c>
      <c r="I76" s="52">
        <v>1432458.31</v>
      </c>
      <c r="J76" s="52">
        <v>5403530.5</v>
      </c>
      <c r="K76" s="52">
        <v>663216.54</v>
      </c>
      <c r="L76" s="52">
        <v>1500</v>
      </c>
      <c r="M76" s="52">
        <v>0</v>
      </c>
      <c r="N76" s="52">
        <v>0</v>
      </c>
      <c r="O76" s="77">
        <v>20.95</v>
      </c>
      <c r="P76" s="77">
        <v>79.02</v>
      </c>
      <c r="Q76" s="77">
        <v>0.02</v>
      </c>
      <c r="R76" s="77">
        <v>0</v>
      </c>
      <c r="S76" s="78">
        <v>0</v>
      </c>
    </row>
    <row r="77" spans="1:19" ht="12.75">
      <c r="A77" s="229">
        <v>2</v>
      </c>
      <c r="B77" s="230">
        <v>26</v>
      </c>
      <c r="C77" s="230">
        <v>1</v>
      </c>
      <c r="D77" s="31">
        <v>1</v>
      </c>
      <c r="E77" s="31">
        <v>0</v>
      </c>
      <c r="F77" s="38"/>
      <c r="G77" s="55" t="s">
        <v>348</v>
      </c>
      <c r="H77" s="61">
        <v>6845256.75</v>
      </c>
      <c r="I77" s="52">
        <v>1512123.55</v>
      </c>
      <c r="J77" s="52">
        <v>5332133.2</v>
      </c>
      <c r="K77" s="52">
        <v>660096.85</v>
      </c>
      <c r="L77" s="52">
        <v>0</v>
      </c>
      <c r="M77" s="52">
        <v>1000</v>
      </c>
      <c r="N77" s="52">
        <v>0</v>
      </c>
      <c r="O77" s="77">
        <v>22.09</v>
      </c>
      <c r="P77" s="77">
        <v>77.89</v>
      </c>
      <c r="Q77" s="77">
        <v>0</v>
      </c>
      <c r="R77" s="77">
        <v>0.01</v>
      </c>
      <c r="S77" s="78">
        <v>0</v>
      </c>
    </row>
    <row r="78" spans="1:19" ht="12.75">
      <c r="A78" s="229">
        <v>2</v>
      </c>
      <c r="B78" s="230">
        <v>25</v>
      </c>
      <c r="C78" s="230">
        <v>1</v>
      </c>
      <c r="D78" s="31">
        <v>1</v>
      </c>
      <c r="E78" s="31">
        <v>0</v>
      </c>
      <c r="F78" s="38"/>
      <c r="G78" s="55" t="s">
        <v>349</v>
      </c>
      <c r="H78" s="61">
        <v>2410811.55</v>
      </c>
      <c r="I78" s="52">
        <v>817248.99</v>
      </c>
      <c r="J78" s="52">
        <v>1593562.56</v>
      </c>
      <c r="K78" s="52">
        <v>13320</v>
      </c>
      <c r="L78" s="52">
        <v>0</v>
      </c>
      <c r="M78" s="52">
        <v>0</v>
      </c>
      <c r="N78" s="52">
        <v>0</v>
      </c>
      <c r="O78" s="77">
        <v>33.89</v>
      </c>
      <c r="P78" s="77">
        <v>66.1</v>
      </c>
      <c r="Q78" s="77">
        <v>0</v>
      </c>
      <c r="R78" s="77">
        <v>0</v>
      </c>
      <c r="S78" s="78">
        <v>0</v>
      </c>
    </row>
    <row r="79" spans="1:19" ht="12.75">
      <c r="A79" s="229">
        <v>2</v>
      </c>
      <c r="B79" s="230">
        <v>25</v>
      </c>
      <c r="C79" s="230">
        <v>2</v>
      </c>
      <c r="D79" s="31">
        <v>1</v>
      </c>
      <c r="E79" s="31">
        <v>0</v>
      </c>
      <c r="F79" s="38"/>
      <c r="G79" s="55" t="s">
        <v>350</v>
      </c>
      <c r="H79" s="61">
        <v>33871033.13</v>
      </c>
      <c r="I79" s="52">
        <v>6671383.41</v>
      </c>
      <c r="J79" s="52">
        <v>14129225.14</v>
      </c>
      <c r="K79" s="52">
        <v>8934049.49</v>
      </c>
      <c r="L79" s="52">
        <v>38700</v>
      </c>
      <c r="M79" s="52">
        <v>503537.81</v>
      </c>
      <c r="N79" s="52">
        <v>12528186.77</v>
      </c>
      <c r="O79" s="77">
        <v>19.69</v>
      </c>
      <c r="P79" s="77">
        <v>41.71</v>
      </c>
      <c r="Q79" s="77">
        <v>0.11</v>
      </c>
      <c r="R79" s="77">
        <v>1.48</v>
      </c>
      <c r="S79" s="78">
        <v>36.98</v>
      </c>
    </row>
    <row r="80" spans="1:19" ht="12.75">
      <c r="A80" s="229">
        <v>2</v>
      </c>
      <c r="B80" s="230">
        <v>26</v>
      </c>
      <c r="C80" s="230">
        <v>2</v>
      </c>
      <c r="D80" s="31">
        <v>1</v>
      </c>
      <c r="E80" s="31">
        <v>0</v>
      </c>
      <c r="F80" s="38"/>
      <c r="G80" s="55" t="s">
        <v>351</v>
      </c>
      <c r="H80" s="61">
        <v>9813341.3</v>
      </c>
      <c r="I80" s="52">
        <v>4089734.81</v>
      </c>
      <c r="J80" s="52">
        <v>5189670.1</v>
      </c>
      <c r="K80" s="52">
        <v>1175288.88</v>
      </c>
      <c r="L80" s="52">
        <v>0</v>
      </c>
      <c r="M80" s="52">
        <v>533936.39</v>
      </c>
      <c r="N80" s="52">
        <v>0</v>
      </c>
      <c r="O80" s="77">
        <v>41.67</v>
      </c>
      <c r="P80" s="77">
        <v>52.88</v>
      </c>
      <c r="Q80" s="77">
        <v>0</v>
      </c>
      <c r="R80" s="77">
        <v>5.44</v>
      </c>
      <c r="S80" s="78">
        <v>0</v>
      </c>
    </row>
    <row r="81" spans="1:19" s="95" customFormat="1" ht="15">
      <c r="A81" s="231"/>
      <c r="B81" s="232"/>
      <c r="C81" s="232"/>
      <c r="D81" s="101"/>
      <c r="E81" s="101"/>
      <c r="F81" s="102" t="s">
        <v>352</v>
      </c>
      <c r="G81" s="291"/>
      <c r="H81" s="104">
        <v>355456030.16</v>
      </c>
      <c r="I81" s="104">
        <v>176452969.28</v>
      </c>
      <c r="J81" s="104">
        <v>163255602.61000004</v>
      </c>
      <c r="K81" s="104">
        <v>65887545.069999985</v>
      </c>
      <c r="L81" s="104">
        <v>200268</v>
      </c>
      <c r="M81" s="104">
        <v>10048831.049999999</v>
      </c>
      <c r="N81" s="104">
        <v>5498359.22</v>
      </c>
      <c r="O81" s="128">
        <v>49.64129296120646</v>
      </c>
      <c r="P81" s="128">
        <v>45.92849431658662</v>
      </c>
      <c r="Q81" s="128">
        <v>0.05634114574166998</v>
      </c>
      <c r="R81" s="128">
        <v>2.8270250600269065</v>
      </c>
      <c r="S81" s="129">
        <v>1.5468465164383467</v>
      </c>
    </row>
    <row r="82" spans="1:19" ht="12.75">
      <c r="A82" s="229">
        <v>2</v>
      </c>
      <c r="B82" s="230">
        <v>1</v>
      </c>
      <c r="C82" s="230">
        <v>2</v>
      </c>
      <c r="D82" s="31">
        <v>2</v>
      </c>
      <c r="E82" s="31">
        <v>0</v>
      </c>
      <c r="F82" s="38"/>
      <c r="G82" s="55" t="s">
        <v>322</v>
      </c>
      <c r="H82" s="61">
        <v>5939478.86</v>
      </c>
      <c r="I82" s="52">
        <v>3476232.64</v>
      </c>
      <c r="J82" s="52">
        <v>1945136.24</v>
      </c>
      <c r="K82" s="52">
        <v>517728.19</v>
      </c>
      <c r="L82" s="52">
        <v>0</v>
      </c>
      <c r="M82" s="52">
        <v>264009.98</v>
      </c>
      <c r="N82" s="52">
        <v>254100</v>
      </c>
      <c r="O82" s="77">
        <v>58.52</v>
      </c>
      <c r="P82" s="77">
        <v>32.74</v>
      </c>
      <c r="Q82" s="77">
        <v>0</v>
      </c>
      <c r="R82" s="77">
        <v>4.44</v>
      </c>
      <c r="S82" s="78">
        <v>4.27</v>
      </c>
    </row>
    <row r="83" spans="1:19" ht="12.75">
      <c r="A83" s="229">
        <v>2</v>
      </c>
      <c r="B83" s="230">
        <v>17</v>
      </c>
      <c r="C83" s="230">
        <v>1</v>
      </c>
      <c r="D83" s="31">
        <v>2</v>
      </c>
      <c r="E83" s="31">
        <v>0</v>
      </c>
      <c r="F83" s="38"/>
      <c r="G83" s="55" t="s">
        <v>353</v>
      </c>
      <c r="H83" s="61">
        <v>2809413.66</v>
      </c>
      <c r="I83" s="52">
        <v>1785352.72</v>
      </c>
      <c r="J83" s="52">
        <v>1024060.94</v>
      </c>
      <c r="K83" s="52">
        <v>497946.46</v>
      </c>
      <c r="L83" s="52">
        <v>0</v>
      </c>
      <c r="M83" s="52">
        <v>0</v>
      </c>
      <c r="N83" s="52">
        <v>0</v>
      </c>
      <c r="O83" s="77">
        <v>63.54</v>
      </c>
      <c r="P83" s="77">
        <v>36.45</v>
      </c>
      <c r="Q83" s="77">
        <v>0</v>
      </c>
      <c r="R83" s="77">
        <v>0</v>
      </c>
      <c r="S83" s="78">
        <v>0</v>
      </c>
    </row>
    <row r="84" spans="1:19" ht="12.75">
      <c r="A84" s="229">
        <v>2</v>
      </c>
      <c r="B84" s="230">
        <v>9</v>
      </c>
      <c r="C84" s="230">
        <v>2</v>
      </c>
      <c r="D84" s="31">
        <v>2</v>
      </c>
      <c r="E84" s="31">
        <v>0</v>
      </c>
      <c r="F84" s="38"/>
      <c r="G84" s="55" t="s">
        <v>323</v>
      </c>
      <c r="H84" s="61">
        <v>5271006.67</v>
      </c>
      <c r="I84" s="52">
        <v>3566341.83</v>
      </c>
      <c r="J84" s="52">
        <v>1694915.75</v>
      </c>
      <c r="K84" s="52">
        <v>221335.14</v>
      </c>
      <c r="L84" s="52">
        <v>0</v>
      </c>
      <c r="M84" s="52">
        <v>9749.09</v>
      </c>
      <c r="N84" s="52">
        <v>0</v>
      </c>
      <c r="O84" s="77">
        <v>67.65</v>
      </c>
      <c r="P84" s="77">
        <v>32.15</v>
      </c>
      <c r="Q84" s="77">
        <v>0</v>
      </c>
      <c r="R84" s="77">
        <v>0.18</v>
      </c>
      <c r="S84" s="78">
        <v>0</v>
      </c>
    </row>
    <row r="85" spans="1:19" ht="12.75">
      <c r="A85" s="229">
        <v>2</v>
      </c>
      <c r="B85" s="230">
        <v>24</v>
      </c>
      <c r="C85" s="230">
        <v>2</v>
      </c>
      <c r="D85" s="31">
        <v>2</v>
      </c>
      <c r="E85" s="31">
        <v>0</v>
      </c>
      <c r="F85" s="38"/>
      <c r="G85" s="55" t="s">
        <v>354</v>
      </c>
      <c r="H85" s="61">
        <v>1742938.49</v>
      </c>
      <c r="I85" s="52">
        <v>1325758.01</v>
      </c>
      <c r="J85" s="52">
        <v>417180.48</v>
      </c>
      <c r="K85" s="52">
        <v>82018.65</v>
      </c>
      <c r="L85" s="52">
        <v>0</v>
      </c>
      <c r="M85" s="52">
        <v>0</v>
      </c>
      <c r="N85" s="52">
        <v>0</v>
      </c>
      <c r="O85" s="77">
        <v>76.06</v>
      </c>
      <c r="P85" s="77">
        <v>23.93</v>
      </c>
      <c r="Q85" s="77">
        <v>0</v>
      </c>
      <c r="R85" s="77">
        <v>0</v>
      </c>
      <c r="S85" s="78">
        <v>0</v>
      </c>
    </row>
    <row r="86" spans="1:19" ht="12.75">
      <c r="A86" s="229">
        <v>2</v>
      </c>
      <c r="B86" s="230">
        <v>13</v>
      </c>
      <c r="C86" s="230">
        <v>1</v>
      </c>
      <c r="D86" s="31">
        <v>2</v>
      </c>
      <c r="E86" s="31">
        <v>0</v>
      </c>
      <c r="F86" s="38"/>
      <c r="G86" s="55" t="s">
        <v>355</v>
      </c>
      <c r="H86" s="61">
        <v>3231307.75</v>
      </c>
      <c r="I86" s="52">
        <v>2244178.19</v>
      </c>
      <c r="J86" s="52">
        <v>983129.56</v>
      </c>
      <c r="K86" s="52">
        <v>154196.65</v>
      </c>
      <c r="L86" s="52">
        <v>0</v>
      </c>
      <c r="M86" s="52">
        <v>0</v>
      </c>
      <c r="N86" s="52">
        <v>4000</v>
      </c>
      <c r="O86" s="77">
        <v>69.45</v>
      </c>
      <c r="P86" s="77">
        <v>30.42</v>
      </c>
      <c r="Q86" s="77">
        <v>0</v>
      </c>
      <c r="R86" s="77">
        <v>0</v>
      </c>
      <c r="S86" s="78">
        <v>0.12</v>
      </c>
    </row>
    <row r="87" spans="1:19" ht="12.75">
      <c r="A87" s="229">
        <v>2</v>
      </c>
      <c r="B87" s="230">
        <v>21</v>
      </c>
      <c r="C87" s="230">
        <v>4</v>
      </c>
      <c r="D87" s="31">
        <v>2</v>
      </c>
      <c r="E87" s="31">
        <v>0</v>
      </c>
      <c r="F87" s="38"/>
      <c r="G87" s="55" t="s">
        <v>356</v>
      </c>
      <c r="H87" s="61">
        <v>3818526.96</v>
      </c>
      <c r="I87" s="52">
        <v>1711371.7</v>
      </c>
      <c r="J87" s="52">
        <v>1928278.26</v>
      </c>
      <c r="K87" s="52">
        <v>94354.84</v>
      </c>
      <c r="L87" s="52">
        <v>20653</v>
      </c>
      <c r="M87" s="52">
        <v>10000</v>
      </c>
      <c r="N87" s="52">
        <v>148224</v>
      </c>
      <c r="O87" s="77">
        <v>44.81</v>
      </c>
      <c r="P87" s="77">
        <v>50.49</v>
      </c>
      <c r="Q87" s="77">
        <v>0.54</v>
      </c>
      <c r="R87" s="77">
        <v>0.26</v>
      </c>
      <c r="S87" s="78">
        <v>3.88</v>
      </c>
    </row>
    <row r="88" spans="1:19" ht="12.75">
      <c r="A88" s="229">
        <v>2</v>
      </c>
      <c r="B88" s="230">
        <v>23</v>
      </c>
      <c r="C88" s="230">
        <v>1</v>
      </c>
      <c r="D88" s="31">
        <v>2</v>
      </c>
      <c r="E88" s="31">
        <v>0</v>
      </c>
      <c r="F88" s="38"/>
      <c r="G88" s="55" t="s">
        <v>357</v>
      </c>
      <c r="H88" s="61">
        <v>7003723.87</v>
      </c>
      <c r="I88" s="52">
        <v>2149305.46</v>
      </c>
      <c r="J88" s="52">
        <v>4773223.36</v>
      </c>
      <c r="K88" s="52">
        <v>3684960.8</v>
      </c>
      <c r="L88" s="52">
        <v>1700</v>
      </c>
      <c r="M88" s="52">
        <v>79495.05</v>
      </c>
      <c r="N88" s="52">
        <v>0</v>
      </c>
      <c r="O88" s="77">
        <v>30.68</v>
      </c>
      <c r="P88" s="77">
        <v>68.15</v>
      </c>
      <c r="Q88" s="77">
        <v>0.02</v>
      </c>
      <c r="R88" s="77">
        <v>1.13</v>
      </c>
      <c r="S88" s="78">
        <v>0</v>
      </c>
    </row>
    <row r="89" spans="1:19" ht="12.75">
      <c r="A89" s="229">
        <v>2</v>
      </c>
      <c r="B89" s="230">
        <v>23</v>
      </c>
      <c r="C89" s="230">
        <v>2</v>
      </c>
      <c r="D89" s="31">
        <v>2</v>
      </c>
      <c r="E89" s="31">
        <v>0</v>
      </c>
      <c r="F89" s="38"/>
      <c r="G89" s="55" t="s">
        <v>358</v>
      </c>
      <c r="H89" s="61">
        <v>7341516.81</v>
      </c>
      <c r="I89" s="52">
        <v>3870114.33</v>
      </c>
      <c r="J89" s="52">
        <v>3385428.48</v>
      </c>
      <c r="K89" s="52">
        <v>429628.91</v>
      </c>
      <c r="L89" s="52">
        <v>4650</v>
      </c>
      <c r="M89" s="52">
        <v>81324</v>
      </c>
      <c r="N89" s="52">
        <v>0</v>
      </c>
      <c r="O89" s="77">
        <v>52.71</v>
      </c>
      <c r="P89" s="77">
        <v>46.11</v>
      </c>
      <c r="Q89" s="77">
        <v>0.06</v>
      </c>
      <c r="R89" s="77">
        <v>1.1</v>
      </c>
      <c r="S89" s="78">
        <v>0</v>
      </c>
    </row>
    <row r="90" spans="1:19" ht="12.75">
      <c r="A90" s="229">
        <v>2</v>
      </c>
      <c r="B90" s="230">
        <v>19</v>
      </c>
      <c r="C90" s="230">
        <v>3</v>
      </c>
      <c r="D90" s="31">
        <v>2</v>
      </c>
      <c r="E90" s="31">
        <v>0</v>
      </c>
      <c r="F90" s="38"/>
      <c r="G90" s="55" t="s">
        <v>359</v>
      </c>
      <c r="H90" s="61">
        <v>5433620.84</v>
      </c>
      <c r="I90" s="52">
        <v>1872030.96</v>
      </c>
      <c r="J90" s="52">
        <v>3561189.88</v>
      </c>
      <c r="K90" s="52">
        <v>2089258.7</v>
      </c>
      <c r="L90" s="52">
        <v>400</v>
      </c>
      <c r="M90" s="52">
        <v>0</v>
      </c>
      <c r="N90" s="52">
        <v>0</v>
      </c>
      <c r="O90" s="77">
        <v>34.45</v>
      </c>
      <c r="P90" s="77">
        <v>65.53</v>
      </c>
      <c r="Q90" s="77">
        <v>0</v>
      </c>
      <c r="R90" s="77">
        <v>0</v>
      </c>
      <c r="S90" s="78">
        <v>0</v>
      </c>
    </row>
    <row r="91" spans="1:19" ht="12.75">
      <c r="A91" s="229">
        <v>2</v>
      </c>
      <c r="B91" s="230">
        <v>14</v>
      </c>
      <c r="C91" s="230">
        <v>3</v>
      </c>
      <c r="D91" s="31">
        <v>2</v>
      </c>
      <c r="E91" s="31">
        <v>0</v>
      </c>
      <c r="F91" s="38"/>
      <c r="G91" s="55" t="s">
        <v>360</v>
      </c>
      <c r="H91" s="61">
        <v>6954412.89</v>
      </c>
      <c r="I91" s="52">
        <v>1934546.51</v>
      </c>
      <c r="J91" s="52">
        <v>4769891.38</v>
      </c>
      <c r="K91" s="52">
        <v>3925842.91</v>
      </c>
      <c r="L91" s="52">
        <v>0</v>
      </c>
      <c r="M91" s="52">
        <v>249975</v>
      </c>
      <c r="N91" s="52">
        <v>0</v>
      </c>
      <c r="O91" s="77">
        <v>27.81</v>
      </c>
      <c r="P91" s="77">
        <v>68.58</v>
      </c>
      <c r="Q91" s="77">
        <v>0</v>
      </c>
      <c r="R91" s="77">
        <v>3.59</v>
      </c>
      <c r="S91" s="78">
        <v>0</v>
      </c>
    </row>
    <row r="92" spans="1:19" ht="12.75">
      <c r="A92" s="229">
        <v>2</v>
      </c>
      <c r="B92" s="230">
        <v>15</v>
      </c>
      <c r="C92" s="230">
        <v>2</v>
      </c>
      <c r="D92" s="31">
        <v>2</v>
      </c>
      <c r="E92" s="31">
        <v>0</v>
      </c>
      <c r="F92" s="38"/>
      <c r="G92" s="55" t="s">
        <v>361</v>
      </c>
      <c r="H92" s="61">
        <v>4042766.89</v>
      </c>
      <c r="I92" s="52">
        <v>1919037.66</v>
      </c>
      <c r="J92" s="52">
        <v>1031029.23</v>
      </c>
      <c r="K92" s="52">
        <v>503329.97</v>
      </c>
      <c r="L92" s="52">
        <v>6700</v>
      </c>
      <c r="M92" s="52">
        <v>0</v>
      </c>
      <c r="N92" s="52">
        <v>1086000</v>
      </c>
      <c r="O92" s="77">
        <v>47.46</v>
      </c>
      <c r="P92" s="77">
        <v>25.5</v>
      </c>
      <c r="Q92" s="77">
        <v>0.16</v>
      </c>
      <c r="R92" s="77">
        <v>0</v>
      </c>
      <c r="S92" s="78">
        <v>26.86</v>
      </c>
    </row>
    <row r="93" spans="1:19" ht="12.75">
      <c r="A93" s="229">
        <v>2</v>
      </c>
      <c r="B93" s="230">
        <v>14</v>
      </c>
      <c r="C93" s="230">
        <v>4</v>
      </c>
      <c r="D93" s="31">
        <v>2</v>
      </c>
      <c r="E93" s="31">
        <v>0</v>
      </c>
      <c r="F93" s="38"/>
      <c r="G93" s="55" t="s">
        <v>362</v>
      </c>
      <c r="H93" s="61">
        <v>2832079.63</v>
      </c>
      <c r="I93" s="52">
        <v>2102648.65</v>
      </c>
      <c r="J93" s="52">
        <v>729430.98</v>
      </c>
      <c r="K93" s="52">
        <v>119601.43</v>
      </c>
      <c r="L93" s="52">
        <v>0</v>
      </c>
      <c r="M93" s="52">
        <v>0</v>
      </c>
      <c r="N93" s="52">
        <v>0</v>
      </c>
      <c r="O93" s="77">
        <v>74.24</v>
      </c>
      <c r="P93" s="77">
        <v>25.75</v>
      </c>
      <c r="Q93" s="77">
        <v>0</v>
      </c>
      <c r="R93" s="77">
        <v>0</v>
      </c>
      <c r="S93" s="78">
        <v>0</v>
      </c>
    </row>
    <row r="94" spans="1:19" ht="12.75">
      <c r="A94" s="229">
        <v>2</v>
      </c>
      <c r="B94" s="230">
        <v>2</v>
      </c>
      <c r="C94" s="230">
        <v>5</v>
      </c>
      <c r="D94" s="31">
        <v>2</v>
      </c>
      <c r="E94" s="31">
        <v>0</v>
      </c>
      <c r="F94" s="38"/>
      <c r="G94" s="55" t="s">
        <v>325</v>
      </c>
      <c r="H94" s="61">
        <v>6425828.34</v>
      </c>
      <c r="I94" s="52">
        <v>3123658.97</v>
      </c>
      <c r="J94" s="52">
        <v>3272169.37</v>
      </c>
      <c r="K94" s="52">
        <v>1591530.54</v>
      </c>
      <c r="L94" s="52">
        <v>0</v>
      </c>
      <c r="M94" s="52">
        <v>30000</v>
      </c>
      <c r="N94" s="52">
        <v>0</v>
      </c>
      <c r="O94" s="77">
        <v>48.61</v>
      </c>
      <c r="P94" s="77">
        <v>50.92</v>
      </c>
      <c r="Q94" s="77">
        <v>0</v>
      </c>
      <c r="R94" s="77">
        <v>0.46</v>
      </c>
      <c r="S94" s="78">
        <v>0</v>
      </c>
    </row>
    <row r="95" spans="1:19" ht="12.75">
      <c r="A95" s="229">
        <v>2</v>
      </c>
      <c r="B95" s="230">
        <v>16</v>
      </c>
      <c r="C95" s="230">
        <v>2</v>
      </c>
      <c r="D95" s="31">
        <v>2</v>
      </c>
      <c r="E95" s="31">
        <v>0</v>
      </c>
      <c r="F95" s="38"/>
      <c r="G95" s="55" t="s">
        <v>363</v>
      </c>
      <c r="H95" s="61">
        <v>2949043.88</v>
      </c>
      <c r="I95" s="52">
        <v>1560251.16</v>
      </c>
      <c r="J95" s="52">
        <v>1188674.67</v>
      </c>
      <c r="K95" s="52">
        <v>421969.22</v>
      </c>
      <c r="L95" s="52">
        <v>0</v>
      </c>
      <c r="M95" s="52">
        <v>200118.05</v>
      </c>
      <c r="N95" s="52">
        <v>0</v>
      </c>
      <c r="O95" s="77">
        <v>52.9</v>
      </c>
      <c r="P95" s="77">
        <v>40.3</v>
      </c>
      <c r="Q95" s="77">
        <v>0</v>
      </c>
      <c r="R95" s="77">
        <v>6.78</v>
      </c>
      <c r="S95" s="78">
        <v>0</v>
      </c>
    </row>
    <row r="96" spans="1:19" ht="12.75">
      <c r="A96" s="229">
        <v>2</v>
      </c>
      <c r="B96" s="230">
        <v>3</v>
      </c>
      <c r="C96" s="230">
        <v>2</v>
      </c>
      <c r="D96" s="31">
        <v>2</v>
      </c>
      <c r="E96" s="31">
        <v>0</v>
      </c>
      <c r="F96" s="38"/>
      <c r="G96" s="55" t="s">
        <v>326</v>
      </c>
      <c r="H96" s="61">
        <v>2914995.76</v>
      </c>
      <c r="I96" s="52">
        <v>1930973.94</v>
      </c>
      <c r="J96" s="52">
        <v>864911.83</v>
      </c>
      <c r="K96" s="52">
        <v>333589.65</v>
      </c>
      <c r="L96" s="52">
        <v>0</v>
      </c>
      <c r="M96" s="52">
        <v>110809.99</v>
      </c>
      <c r="N96" s="52">
        <v>8300</v>
      </c>
      <c r="O96" s="77">
        <v>66.24</v>
      </c>
      <c r="P96" s="77">
        <v>29.67</v>
      </c>
      <c r="Q96" s="77">
        <v>0</v>
      </c>
      <c r="R96" s="77">
        <v>3.8</v>
      </c>
      <c r="S96" s="78">
        <v>0.28</v>
      </c>
    </row>
    <row r="97" spans="1:19" ht="12.75">
      <c r="A97" s="229">
        <v>2</v>
      </c>
      <c r="B97" s="230">
        <v>16</v>
      </c>
      <c r="C97" s="230">
        <v>3</v>
      </c>
      <c r="D97" s="31">
        <v>2</v>
      </c>
      <c r="E97" s="31">
        <v>0</v>
      </c>
      <c r="F97" s="38"/>
      <c r="G97" s="55" t="s">
        <v>364</v>
      </c>
      <c r="H97" s="61">
        <v>4123785.27</v>
      </c>
      <c r="I97" s="52">
        <v>2112743.21</v>
      </c>
      <c r="J97" s="52">
        <v>1586259.42</v>
      </c>
      <c r="K97" s="52">
        <v>657364.2</v>
      </c>
      <c r="L97" s="52">
        <v>0</v>
      </c>
      <c r="M97" s="52">
        <v>424782.64</v>
      </c>
      <c r="N97" s="52">
        <v>0</v>
      </c>
      <c r="O97" s="77">
        <v>51.23</v>
      </c>
      <c r="P97" s="77">
        <v>38.46</v>
      </c>
      <c r="Q97" s="77">
        <v>0</v>
      </c>
      <c r="R97" s="77">
        <v>10.3</v>
      </c>
      <c r="S97" s="78">
        <v>0</v>
      </c>
    </row>
    <row r="98" spans="1:19" ht="12.75">
      <c r="A98" s="229">
        <v>2</v>
      </c>
      <c r="B98" s="230">
        <v>1</v>
      </c>
      <c r="C98" s="230">
        <v>3</v>
      </c>
      <c r="D98" s="31">
        <v>2</v>
      </c>
      <c r="E98" s="31">
        <v>0</v>
      </c>
      <c r="F98" s="38"/>
      <c r="G98" s="55" t="s">
        <v>365</v>
      </c>
      <c r="H98" s="61">
        <v>3329755.75</v>
      </c>
      <c r="I98" s="52">
        <v>1995949.53</v>
      </c>
      <c r="J98" s="52">
        <v>1311677.06</v>
      </c>
      <c r="K98" s="52">
        <v>182267.68</v>
      </c>
      <c r="L98" s="52">
        <v>0</v>
      </c>
      <c r="M98" s="52">
        <v>0</v>
      </c>
      <c r="N98" s="52">
        <v>22129.16</v>
      </c>
      <c r="O98" s="77">
        <v>59.94</v>
      </c>
      <c r="P98" s="77">
        <v>39.39</v>
      </c>
      <c r="Q98" s="77">
        <v>0</v>
      </c>
      <c r="R98" s="77">
        <v>0</v>
      </c>
      <c r="S98" s="78">
        <v>0.66</v>
      </c>
    </row>
    <row r="99" spans="1:19" ht="12.75">
      <c r="A99" s="229">
        <v>2</v>
      </c>
      <c r="B99" s="230">
        <v>6</v>
      </c>
      <c r="C99" s="230">
        <v>5</v>
      </c>
      <c r="D99" s="31">
        <v>2</v>
      </c>
      <c r="E99" s="31">
        <v>0</v>
      </c>
      <c r="F99" s="38"/>
      <c r="G99" s="55" t="s">
        <v>366</v>
      </c>
      <c r="H99" s="61">
        <v>5128814.24</v>
      </c>
      <c r="I99" s="52">
        <v>1278708.04</v>
      </c>
      <c r="J99" s="52">
        <v>3702416.2</v>
      </c>
      <c r="K99" s="52">
        <v>5335.84</v>
      </c>
      <c r="L99" s="52">
        <v>0</v>
      </c>
      <c r="M99" s="52">
        <v>147690</v>
      </c>
      <c r="N99" s="52">
        <v>0</v>
      </c>
      <c r="O99" s="77">
        <v>24.93</v>
      </c>
      <c r="P99" s="77">
        <v>72.18</v>
      </c>
      <c r="Q99" s="77">
        <v>0</v>
      </c>
      <c r="R99" s="77">
        <v>2.87</v>
      </c>
      <c r="S99" s="78">
        <v>0</v>
      </c>
    </row>
    <row r="100" spans="1:19" ht="12.75">
      <c r="A100" s="229">
        <v>2</v>
      </c>
      <c r="B100" s="230">
        <v>4</v>
      </c>
      <c r="C100" s="230">
        <v>2</v>
      </c>
      <c r="D100" s="31">
        <v>2</v>
      </c>
      <c r="E100" s="31">
        <v>0</v>
      </c>
      <c r="F100" s="38"/>
      <c r="G100" s="55" t="s">
        <v>367</v>
      </c>
      <c r="H100" s="61">
        <v>3287345.07</v>
      </c>
      <c r="I100" s="52">
        <v>1785717.45</v>
      </c>
      <c r="J100" s="52">
        <v>1494627.62</v>
      </c>
      <c r="K100" s="52">
        <v>102541.96</v>
      </c>
      <c r="L100" s="52">
        <v>0</v>
      </c>
      <c r="M100" s="52">
        <v>7000</v>
      </c>
      <c r="N100" s="52">
        <v>0</v>
      </c>
      <c r="O100" s="77">
        <v>54.32</v>
      </c>
      <c r="P100" s="77">
        <v>45.46</v>
      </c>
      <c r="Q100" s="77">
        <v>0</v>
      </c>
      <c r="R100" s="77">
        <v>0.21</v>
      </c>
      <c r="S100" s="78">
        <v>0</v>
      </c>
    </row>
    <row r="101" spans="1:19" ht="12.75">
      <c r="A101" s="229">
        <v>2</v>
      </c>
      <c r="B101" s="230">
        <v>3</v>
      </c>
      <c r="C101" s="230">
        <v>3</v>
      </c>
      <c r="D101" s="31">
        <v>2</v>
      </c>
      <c r="E101" s="31">
        <v>0</v>
      </c>
      <c r="F101" s="38"/>
      <c r="G101" s="55" t="s">
        <v>368</v>
      </c>
      <c r="H101" s="61">
        <v>1849299.05</v>
      </c>
      <c r="I101" s="52">
        <v>1104910.67</v>
      </c>
      <c r="J101" s="52">
        <v>668588.03</v>
      </c>
      <c r="K101" s="52">
        <v>266168.14</v>
      </c>
      <c r="L101" s="52">
        <v>0</v>
      </c>
      <c r="M101" s="52">
        <v>73800.35</v>
      </c>
      <c r="N101" s="52">
        <v>2000</v>
      </c>
      <c r="O101" s="77">
        <v>59.74</v>
      </c>
      <c r="P101" s="77">
        <v>36.15</v>
      </c>
      <c r="Q101" s="77">
        <v>0</v>
      </c>
      <c r="R101" s="77">
        <v>3.99</v>
      </c>
      <c r="S101" s="78">
        <v>0.1</v>
      </c>
    </row>
    <row r="102" spans="1:19" ht="12.75">
      <c r="A102" s="229">
        <v>2</v>
      </c>
      <c r="B102" s="230">
        <v>6</v>
      </c>
      <c r="C102" s="230">
        <v>6</v>
      </c>
      <c r="D102" s="31">
        <v>2</v>
      </c>
      <c r="E102" s="31">
        <v>0</v>
      </c>
      <c r="F102" s="38"/>
      <c r="G102" s="55" t="s">
        <v>369</v>
      </c>
      <c r="H102" s="61">
        <v>3677971.65</v>
      </c>
      <c r="I102" s="52">
        <v>2139006.09</v>
      </c>
      <c r="J102" s="52">
        <v>1329185.56</v>
      </c>
      <c r="K102" s="52">
        <v>367506.43</v>
      </c>
      <c r="L102" s="52">
        <v>4700</v>
      </c>
      <c r="M102" s="52">
        <v>205080</v>
      </c>
      <c r="N102" s="52">
        <v>0</v>
      </c>
      <c r="O102" s="77">
        <v>58.15</v>
      </c>
      <c r="P102" s="77">
        <v>36.13</v>
      </c>
      <c r="Q102" s="77">
        <v>0.12</v>
      </c>
      <c r="R102" s="77">
        <v>5.57</v>
      </c>
      <c r="S102" s="78">
        <v>0</v>
      </c>
    </row>
    <row r="103" spans="1:19" ht="12.75">
      <c r="A103" s="229">
        <v>2</v>
      </c>
      <c r="B103" s="230">
        <v>23</v>
      </c>
      <c r="C103" s="230">
        <v>3</v>
      </c>
      <c r="D103" s="31">
        <v>2</v>
      </c>
      <c r="E103" s="31">
        <v>0</v>
      </c>
      <c r="F103" s="38"/>
      <c r="G103" s="55" t="s">
        <v>370</v>
      </c>
      <c r="H103" s="61">
        <v>1296407.25</v>
      </c>
      <c r="I103" s="52">
        <v>870786.81</v>
      </c>
      <c r="J103" s="52">
        <v>408267.18</v>
      </c>
      <c r="K103" s="52">
        <v>11108.59</v>
      </c>
      <c r="L103" s="52">
        <v>0</v>
      </c>
      <c r="M103" s="52">
        <v>0</v>
      </c>
      <c r="N103" s="52">
        <v>17353.26</v>
      </c>
      <c r="O103" s="77">
        <v>67.16</v>
      </c>
      <c r="P103" s="77">
        <v>31.49</v>
      </c>
      <c r="Q103" s="77">
        <v>0</v>
      </c>
      <c r="R103" s="77">
        <v>0</v>
      </c>
      <c r="S103" s="78">
        <v>1.33</v>
      </c>
    </row>
    <row r="104" spans="1:19" ht="12.75">
      <c r="A104" s="229">
        <v>2</v>
      </c>
      <c r="B104" s="230">
        <v>24</v>
      </c>
      <c r="C104" s="230">
        <v>3</v>
      </c>
      <c r="D104" s="31">
        <v>2</v>
      </c>
      <c r="E104" s="31">
        <v>0</v>
      </c>
      <c r="F104" s="38"/>
      <c r="G104" s="55" t="s">
        <v>371</v>
      </c>
      <c r="H104" s="61">
        <v>5133148.18</v>
      </c>
      <c r="I104" s="52">
        <v>2675024.22</v>
      </c>
      <c r="J104" s="52">
        <v>2458123.96</v>
      </c>
      <c r="K104" s="52">
        <v>575627</v>
      </c>
      <c r="L104" s="52">
        <v>0</v>
      </c>
      <c r="M104" s="52">
        <v>0</v>
      </c>
      <c r="N104" s="52">
        <v>0</v>
      </c>
      <c r="O104" s="77">
        <v>52.11</v>
      </c>
      <c r="P104" s="77">
        <v>47.88</v>
      </c>
      <c r="Q104" s="77">
        <v>0</v>
      </c>
      <c r="R104" s="77">
        <v>0</v>
      </c>
      <c r="S104" s="78">
        <v>0</v>
      </c>
    </row>
    <row r="105" spans="1:19" ht="12.75">
      <c r="A105" s="229">
        <v>2</v>
      </c>
      <c r="B105" s="230">
        <v>7</v>
      </c>
      <c r="C105" s="230">
        <v>2</v>
      </c>
      <c r="D105" s="31">
        <v>2</v>
      </c>
      <c r="E105" s="31">
        <v>0</v>
      </c>
      <c r="F105" s="38"/>
      <c r="G105" s="55" t="s">
        <v>329</v>
      </c>
      <c r="H105" s="61">
        <v>5471518.67</v>
      </c>
      <c r="I105" s="52">
        <v>3038719.42</v>
      </c>
      <c r="J105" s="52">
        <v>2332799.25</v>
      </c>
      <c r="K105" s="52">
        <v>309931.06</v>
      </c>
      <c r="L105" s="52">
        <v>0</v>
      </c>
      <c r="M105" s="52">
        <v>100000</v>
      </c>
      <c r="N105" s="52">
        <v>0</v>
      </c>
      <c r="O105" s="77">
        <v>55.53</v>
      </c>
      <c r="P105" s="77">
        <v>42.63</v>
      </c>
      <c r="Q105" s="77">
        <v>0</v>
      </c>
      <c r="R105" s="77">
        <v>1.82</v>
      </c>
      <c r="S105" s="78">
        <v>0</v>
      </c>
    </row>
    <row r="106" spans="1:19" ht="12.75">
      <c r="A106" s="229">
        <v>2</v>
      </c>
      <c r="B106" s="230">
        <v>8</v>
      </c>
      <c r="C106" s="230">
        <v>7</v>
      </c>
      <c r="D106" s="31">
        <v>2</v>
      </c>
      <c r="E106" s="31">
        <v>0</v>
      </c>
      <c r="F106" s="38"/>
      <c r="G106" s="55" t="s">
        <v>331</v>
      </c>
      <c r="H106" s="61">
        <v>12267286.14</v>
      </c>
      <c r="I106" s="52">
        <v>5711505.97</v>
      </c>
      <c r="J106" s="52">
        <v>6424723.1</v>
      </c>
      <c r="K106" s="52">
        <v>3094675.2</v>
      </c>
      <c r="L106" s="52">
        <v>0</v>
      </c>
      <c r="M106" s="52">
        <v>106057.07</v>
      </c>
      <c r="N106" s="52">
        <v>25000</v>
      </c>
      <c r="O106" s="77">
        <v>46.55</v>
      </c>
      <c r="P106" s="77">
        <v>52.37</v>
      </c>
      <c r="Q106" s="77">
        <v>0</v>
      </c>
      <c r="R106" s="77">
        <v>0.86</v>
      </c>
      <c r="S106" s="78">
        <v>0.2</v>
      </c>
    </row>
    <row r="107" spans="1:19" ht="12.75">
      <c r="A107" s="229">
        <v>2</v>
      </c>
      <c r="B107" s="230">
        <v>23</v>
      </c>
      <c r="C107" s="230">
        <v>5</v>
      </c>
      <c r="D107" s="31">
        <v>2</v>
      </c>
      <c r="E107" s="31">
        <v>0</v>
      </c>
      <c r="F107" s="38"/>
      <c r="G107" s="55" t="s">
        <v>372</v>
      </c>
      <c r="H107" s="61">
        <v>6051880.27</v>
      </c>
      <c r="I107" s="52">
        <v>3172745.71</v>
      </c>
      <c r="J107" s="52">
        <v>2247214.56</v>
      </c>
      <c r="K107" s="52">
        <v>508509</v>
      </c>
      <c r="L107" s="52">
        <v>0</v>
      </c>
      <c r="M107" s="52">
        <v>131920</v>
      </c>
      <c r="N107" s="52">
        <v>500000</v>
      </c>
      <c r="O107" s="77">
        <v>52.42</v>
      </c>
      <c r="P107" s="77">
        <v>37.13</v>
      </c>
      <c r="Q107" s="77">
        <v>0</v>
      </c>
      <c r="R107" s="77">
        <v>2.17</v>
      </c>
      <c r="S107" s="78">
        <v>8.26</v>
      </c>
    </row>
    <row r="108" spans="1:19" ht="12.75">
      <c r="A108" s="229">
        <v>2</v>
      </c>
      <c r="B108" s="230">
        <v>17</v>
      </c>
      <c r="C108" s="230">
        <v>2</v>
      </c>
      <c r="D108" s="31">
        <v>2</v>
      </c>
      <c r="E108" s="31">
        <v>0</v>
      </c>
      <c r="F108" s="38"/>
      <c r="G108" s="55" t="s">
        <v>373</v>
      </c>
      <c r="H108" s="61">
        <v>4983114.38</v>
      </c>
      <c r="I108" s="52">
        <v>2106013.75</v>
      </c>
      <c r="J108" s="52">
        <v>2877100.63</v>
      </c>
      <c r="K108" s="52">
        <v>2060980.84</v>
      </c>
      <c r="L108" s="52">
        <v>0</v>
      </c>
      <c r="M108" s="52">
        <v>0</v>
      </c>
      <c r="N108" s="52">
        <v>0</v>
      </c>
      <c r="O108" s="77">
        <v>42.26</v>
      </c>
      <c r="P108" s="77">
        <v>57.73</v>
      </c>
      <c r="Q108" s="77">
        <v>0</v>
      </c>
      <c r="R108" s="77">
        <v>0</v>
      </c>
      <c r="S108" s="78">
        <v>0</v>
      </c>
    </row>
    <row r="109" spans="1:19" ht="12.75">
      <c r="A109" s="229">
        <v>2</v>
      </c>
      <c r="B109" s="230">
        <v>18</v>
      </c>
      <c r="C109" s="230">
        <v>1</v>
      </c>
      <c r="D109" s="31">
        <v>2</v>
      </c>
      <c r="E109" s="31">
        <v>0</v>
      </c>
      <c r="F109" s="38"/>
      <c r="G109" s="55" t="s">
        <v>374</v>
      </c>
      <c r="H109" s="61">
        <v>5172205.09</v>
      </c>
      <c r="I109" s="52">
        <v>2739286.3</v>
      </c>
      <c r="J109" s="52">
        <v>2403404.5</v>
      </c>
      <c r="K109" s="52">
        <v>1345688.75</v>
      </c>
      <c r="L109" s="52">
        <v>4026</v>
      </c>
      <c r="M109" s="52">
        <v>25488.29</v>
      </c>
      <c r="N109" s="52">
        <v>0</v>
      </c>
      <c r="O109" s="77">
        <v>52.96</v>
      </c>
      <c r="P109" s="77">
        <v>46.46</v>
      </c>
      <c r="Q109" s="77">
        <v>0.07</v>
      </c>
      <c r="R109" s="77">
        <v>0.49</v>
      </c>
      <c r="S109" s="78">
        <v>0</v>
      </c>
    </row>
    <row r="110" spans="1:19" ht="12.75">
      <c r="A110" s="229">
        <v>2</v>
      </c>
      <c r="B110" s="230">
        <v>3</v>
      </c>
      <c r="C110" s="230">
        <v>4</v>
      </c>
      <c r="D110" s="31">
        <v>2</v>
      </c>
      <c r="E110" s="31">
        <v>0</v>
      </c>
      <c r="F110" s="38"/>
      <c r="G110" s="55" t="s">
        <v>375</v>
      </c>
      <c r="H110" s="61">
        <v>3493181.42</v>
      </c>
      <c r="I110" s="52">
        <v>1577934.92</v>
      </c>
      <c r="J110" s="52">
        <v>1781246.5</v>
      </c>
      <c r="K110" s="52">
        <v>772558.21</v>
      </c>
      <c r="L110" s="52">
        <v>0</v>
      </c>
      <c r="M110" s="52">
        <v>125000</v>
      </c>
      <c r="N110" s="52">
        <v>9000</v>
      </c>
      <c r="O110" s="77">
        <v>45.17</v>
      </c>
      <c r="P110" s="77">
        <v>50.99</v>
      </c>
      <c r="Q110" s="77">
        <v>0</v>
      </c>
      <c r="R110" s="77">
        <v>3.57</v>
      </c>
      <c r="S110" s="78">
        <v>0.25</v>
      </c>
    </row>
    <row r="111" spans="1:19" ht="12.75">
      <c r="A111" s="229">
        <v>2</v>
      </c>
      <c r="B111" s="230">
        <v>13</v>
      </c>
      <c r="C111" s="230">
        <v>2</v>
      </c>
      <c r="D111" s="31">
        <v>2</v>
      </c>
      <c r="E111" s="31">
        <v>0</v>
      </c>
      <c r="F111" s="38"/>
      <c r="G111" s="55" t="s">
        <v>376</v>
      </c>
      <c r="H111" s="61">
        <v>12514517.62</v>
      </c>
      <c r="I111" s="52">
        <v>3795086.14</v>
      </c>
      <c r="J111" s="52">
        <v>7773431.48</v>
      </c>
      <c r="K111" s="52">
        <v>6499051.92</v>
      </c>
      <c r="L111" s="52">
        <v>0</v>
      </c>
      <c r="M111" s="52">
        <v>0</v>
      </c>
      <c r="N111" s="52">
        <v>946000</v>
      </c>
      <c r="O111" s="77">
        <v>30.32</v>
      </c>
      <c r="P111" s="77">
        <v>62.11</v>
      </c>
      <c r="Q111" s="77">
        <v>0</v>
      </c>
      <c r="R111" s="77">
        <v>0</v>
      </c>
      <c r="S111" s="78">
        <v>7.55</v>
      </c>
    </row>
    <row r="112" spans="1:19" ht="12.75">
      <c r="A112" s="229">
        <v>2</v>
      </c>
      <c r="B112" s="230">
        <v>9</v>
      </c>
      <c r="C112" s="230">
        <v>3</v>
      </c>
      <c r="D112" s="31">
        <v>2</v>
      </c>
      <c r="E112" s="31">
        <v>0</v>
      </c>
      <c r="F112" s="38"/>
      <c r="G112" s="55" t="s">
        <v>377</v>
      </c>
      <c r="H112" s="61">
        <v>3038957.86</v>
      </c>
      <c r="I112" s="52">
        <v>1177752.88</v>
      </c>
      <c r="J112" s="52">
        <v>1861204.98</v>
      </c>
      <c r="K112" s="52">
        <v>1484731.69</v>
      </c>
      <c r="L112" s="52">
        <v>0</v>
      </c>
      <c r="M112" s="52">
        <v>0</v>
      </c>
      <c r="N112" s="52">
        <v>0</v>
      </c>
      <c r="O112" s="77">
        <v>38.75</v>
      </c>
      <c r="P112" s="77">
        <v>61.24</v>
      </c>
      <c r="Q112" s="77">
        <v>0</v>
      </c>
      <c r="R112" s="77">
        <v>0</v>
      </c>
      <c r="S112" s="78">
        <v>0</v>
      </c>
    </row>
    <row r="113" spans="1:19" ht="12.75">
      <c r="A113" s="229">
        <v>2</v>
      </c>
      <c r="B113" s="230">
        <v>9</v>
      </c>
      <c r="C113" s="230">
        <v>4</v>
      </c>
      <c r="D113" s="31">
        <v>2</v>
      </c>
      <c r="E113" s="31">
        <v>0</v>
      </c>
      <c r="F113" s="38"/>
      <c r="G113" s="55" t="s">
        <v>378</v>
      </c>
      <c r="H113" s="61">
        <v>2688430.14</v>
      </c>
      <c r="I113" s="52">
        <v>1706410.81</v>
      </c>
      <c r="J113" s="52">
        <v>868249.34</v>
      </c>
      <c r="K113" s="52">
        <v>396100.76</v>
      </c>
      <c r="L113" s="52">
        <v>0</v>
      </c>
      <c r="M113" s="52">
        <v>29999.99</v>
      </c>
      <c r="N113" s="52">
        <v>83770</v>
      </c>
      <c r="O113" s="77">
        <v>63.47</v>
      </c>
      <c r="P113" s="77">
        <v>32.29</v>
      </c>
      <c r="Q113" s="77">
        <v>0</v>
      </c>
      <c r="R113" s="77">
        <v>1.11</v>
      </c>
      <c r="S113" s="78">
        <v>3.11</v>
      </c>
    </row>
    <row r="114" spans="1:19" ht="12.75">
      <c r="A114" s="229">
        <v>2</v>
      </c>
      <c r="B114" s="230">
        <v>9</v>
      </c>
      <c r="C114" s="230">
        <v>5</v>
      </c>
      <c r="D114" s="31">
        <v>2</v>
      </c>
      <c r="E114" s="31">
        <v>0</v>
      </c>
      <c r="F114" s="38"/>
      <c r="G114" s="55" t="s">
        <v>379</v>
      </c>
      <c r="H114" s="61">
        <v>2992803.63</v>
      </c>
      <c r="I114" s="52">
        <v>1763306.69</v>
      </c>
      <c r="J114" s="52">
        <v>1126482.31</v>
      </c>
      <c r="K114" s="52">
        <v>526887.76</v>
      </c>
      <c r="L114" s="52">
        <v>0</v>
      </c>
      <c r="M114" s="52">
        <v>78370.5</v>
      </c>
      <c r="N114" s="52">
        <v>24644.13</v>
      </c>
      <c r="O114" s="77">
        <v>58.91</v>
      </c>
      <c r="P114" s="77">
        <v>37.63</v>
      </c>
      <c r="Q114" s="77">
        <v>0</v>
      </c>
      <c r="R114" s="77">
        <v>2.61</v>
      </c>
      <c r="S114" s="78">
        <v>0.82</v>
      </c>
    </row>
    <row r="115" spans="1:19" ht="12.75">
      <c r="A115" s="229">
        <v>2</v>
      </c>
      <c r="B115" s="230">
        <v>8</v>
      </c>
      <c r="C115" s="230">
        <v>9</v>
      </c>
      <c r="D115" s="31">
        <v>2</v>
      </c>
      <c r="E115" s="31">
        <v>0</v>
      </c>
      <c r="F115" s="38"/>
      <c r="G115" s="55" t="s">
        <v>380</v>
      </c>
      <c r="H115" s="61">
        <v>1608846.53</v>
      </c>
      <c r="I115" s="52">
        <v>561362.82</v>
      </c>
      <c r="J115" s="52">
        <v>1038062.71</v>
      </c>
      <c r="K115" s="52">
        <v>730055.93</v>
      </c>
      <c r="L115" s="52">
        <v>0</v>
      </c>
      <c r="M115" s="52">
        <v>9421</v>
      </c>
      <c r="N115" s="52">
        <v>0</v>
      </c>
      <c r="O115" s="77">
        <v>34.89</v>
      </c>
      <c r="P115" s="77">
        <v>64.52</v>
      </c>
      <c r="Q115" s="77">
        <v>0</v>
      </c>
      <c r="R115" s="77">
        <v>0.58</v>
      </c>
      <c r="S115" s="78">
        <v>0</v>
      </c>
    </row>
    <row r="116" spans="1:19" ht="12.75">
      <c r="A116" s="229">
        <v>2</v>
      </c>
      <c r="B116" s="230">
        <v>10</v>
      </c>
      <c r="C116" s="230">
        <v>4</v>
      </c>
      <c r="D116" s="31">
        <v>2</v>
      </c>
      <c r="E116" s="31">
        <v>0</v>
      </c>
      <c r="F116" s="38"/>
      <c r="G116" s="55" t="s">
        <v>334</v>
      </c>
      <c r="H116" s="61">
        <v>3985043.5</v>
      </c>
      <c r="I116" s="52">
        <v>2674043.49</v>
      </c>
      <c r="J116" s="52">
        <v>1189100.01</v>
      </c>
      <c r="K116" s="52">
        <v>54614.59</v>
      </c>
      <c r="L116" s="52">
        <v>11500</v>
      </c>
      <c r="M116" s="52">
        <v>110400</v>
      </c>
      <c r="N116" s="52">
        <v>0</v>
      </c>
      <c r="O116" s="77">
        <v>67.1</v>
      </c>
      <c r="P116" s="77">
        <v>29.83</v>
      </c>
      <c r="Q116" s="77">
        <v>0.28</v>
      </c>
      <c r="R116" s="77">
        <v>2.77</v>
      </c>
      <c r="S116" s="78">
        <v>0</v>
      </c>
    </row>
    <row r="117" spans="1:19" ht="12.75">
      <c r="A117" s="229">
        <v>2</v>
      </c>
      <c r="B117" s="230">
        <v>11</v>
      </c>
      <c r="C117" s="230">
        <v>2</v>
      </c>
      <c r="D117" s="31">
        <v>2</v>
      </c>
      <c r="E117" s="31">
        <v>0</v>
      </c>
      <c r="F117" s="38"/>
      <c r="G117" s="55" t="s">
        <v>335</v>
      </c>
      <c r="H117" s="61">
        <v>5895103.17</v>
      </c>
      <c r="I117" s="52">
        <v>3074331.73</v>
      </c>
      <c r="J117" s="52">
        <v>2457753.65</v>
      </c>
      <c r="K117" s="52">
        <v>1117544.16</v>
      </c>
      <c r="L117" s="52">
        <v>2500</v>
      </c>
      <c r="M117" s="52">
        <v>311245.79</v>
      </c>
      <c r="N117" s="52">
        <v>49272</v>
      </c>
      <c r="O117" s="77">
        <v>52.15</v>
      </c>
      <c r="P117" s="77">
        <v>41.69</v>
      </c>
      <c r="Q117" s="77">
        <v>0.04</v>
      </c>
      <c r="R117" s="77">
        <v>5.27</v>
      </c>
      <c r="S117" s="78">
        <v>0.83</v>
      </c>
    </row>
    <row r="118" spans="1:19" ht="12.75">
      <c r="A118" s="229">
        <v>2</v>
      </c>
      <c r="B118" s="230">
        <v>2</v>
      </c>
      <c r="C118" s="230">
        <v>6</v>
      </c>
      <c r="D118" s="31">
        <v>2</v>
      </c>
      <c r="E118" s="31">
        <v>0</v>
      </c>
      <c r="F118" s="38"/>
      <c r="G118" s="55" t="s">
        <v>381</v>
      </c>
      <c r="H118" s="61">
        <v>8766373.49</v>
      </c>
      <c r="I118" s="52">
        <v>2553778.87</v>
      </c>
      <c r="J118" s="52">
        <v>6212594.62</v>
      </c>
      <c r="K118" s="52">
        <v>4688510.08</v>
      </c>
      <c r="L118" s="52">
        <v>0</v>
      </c>
      <c r="M118" s="52">
        <v>0</v>
      </c>
      <c r="N118" s="52">
        <v>0</v>
      </c>
      <c r="O118" s="77">
        <v>29.13</v>
      </c>
      <c r="P118" s="77">
        <v>70.86</v>
      </c>
      <c r="Q118" s="77">
        <v>0</v>
      </c>
      <c r="R118" s="77">
        <v>0</v>
      </c>
      <c r="S118" s="78">
        <v>0</v>
      </c>
    </row>
    <row r="119" spans="1:19" ht="12.75">
      <c r="A119" s="229">
        <v>2</v>
      </c>
      <c r="B119" s="230">
        <v>18</v>
      </c>
      <c r="C119" s="230">
        <v>2</v>
      </c>
      <c r="D119" s="31">
        <v>2</v>
      </c>
      <c r="E119" s="31">
        <v>0</v>
      </c>
      <c r="F119" s="38"/>
      <c r="G119" s="55" t="s">
        <v>382</v>
      </c>
      <c r="H119" s="61">
        <v>5435376.16</v>
      </c>
      <c r="I119" s="52">
        <v>1703149.73</v>
      </c>
      <c r="J119" s="52">
        <v>2352228.43</v>
      </c>
      <c r="K119" s="52">
        <v>1813319.26</v>
      </c>
      <c r="L119" s="52">
        <v>0</v>
      </c>
      <c r="M119" s="52">
        <v>29998</v>
      </c>
      <c r="N119" s="52">
        <v>1350000</v>
      </c>
      <c r="O119" s="77">
        <v>31.33</v>
      </c>
      <c r="P119" s="77">
        <v>43.27</v>
      </c>
      <c r="Q119" s="77">
        <v>0</v>
      </c>
      <c r="R119" s="77">
        <v>0.55</v>
      </c>
      <c r="S119" s="78">
        <v>24.83</v>
      </c>
    </row>
    <row r="120" spans="1:19" ht="12.75">
      <c r="A120" s="229">
        <v>2</v>
      </c>
      <c r="B120" s="230">
        <v>19</v>
      </c>
      <c r="C120" s="230">
        <v>5</v>
      </c>
      <c r="D120" s="31">
        <v>2</v>
      </c>
      <c r="E120" s="31">
        <v>0</v>
      </c>
      <c r="F120" s="38"/>
      <c r="G120" s="55" t="s">
        <v>383</v>
      </c>
      <c r="H120" s="61">
        <v>6110494.9</v>
      </c>
      <c r="I120" s="52">
        <v>2688668.65</v>
      </c>
      <c r="J120" s="52">
        <v>3112626.25</v>
      </c>
      <c r="K120" s="52">
        <v>476949.36</v>
      </c>
      <c r="L120" s="52">
        <v>0</v>
      </c>
      <c r="M120" s="52">
        <v>309200</v>
      </c>
      <c r="N120" s="52">
        <v>0</v>
      </c>
      <c r="O120" s="77">
        <v>44</v>
      </c>
      <c r="P120" s="77">
        <v>50.93</v>
      </c>
      <c r="Q120" s="77">
        <v>0</v>
      </c>
      <c r="R120" s="77">
        <v>5.06</v>
      </c>
      <c r="S120" s="78">
        <v>0</v>
      </c>
    </row>
    <row r="121" spans="1:19" ht="12.75">
      <c r="A121" s="229">
        <v>2</v>
      </c>
      <c r="B121" s="230">
        <v>7</v>
      </c>
      <c r="C121" s="230">
        <v>4</v>
      </c>
      <c r="D121" s="31">
        <v>2</v>
      </c>
      <c r="E121" s="31">
        <v>0</v>
      </c>
      <c r="F121" s="38"/>
      <c r="G121" s="55" t="s">
        <v>384</v>
      </c>
      <c r="H121" s="61">
        <v>3174190.93</v>
      </c>
      <c r="I121" s="52">
        <v>1848652.45</v>
      </c>
      <c r="J121" s="52">
        <v>1325538.48</v>
      </c>
      <c r="K121" s="52">
        <v>85832.79</v>
      </c>
      <c r="L121" s="52">
        <v>0</v>
      </c>
      <c r="M121" s="52">
        <v>0</v>
      </c>
      <c r="N121" s="52">
        <v>0</v>
      </c>
      <c r="O121" s="77">
        <v>58.24</v>
      </c>
      <c r="P121" s="77">
        <v>41.75</v>
      </c>
      <c r="Q121" s="77">
        <v>0</v>
      </c>
      <c r="R121" s="77">
        <v>0</v>
      </c>
      <c r="S121" s="78">
        <v>0</v>
      </c>
    </row>
    <row r="122" spans="1:19" ht="12.75">
      <c r="A122" s="229">
        <v>2</v>
      </c>
      <c r="B122" s="230">
        <v>5</v>
      </c>
      <c r="C122" s="230">
        <v>3</v>
      </c>
      <c r="D122" s="31">
        <v>2</v>
      </c>
      <c r="E122" s="31">
        <v>0</v>
      </c>
      <c r="F122" s="38"/>
      <c r="G122" s="55" t="s">
        <v>385</v>
      </c>
      <c r="H122" s="61">
        <v>4593150.51</v>
      </c>
      <c r="I122" s="52">
        <v>1755432.68</v>
      </c>
      <c r="J122" s="52">
        <v>2204732.79</v>
      </c>
      <c r="K122" s="52">
        <v>587110.5</v>
      </c>
      <c r="L122" s="52">
        <v>0</v>
      </c>
      <c r="M122" s="52">
        <v>632985.04</v>
      </c>
      <c r="N122" s="52">
        <v>0</v>
      </c>
      <c r="O122" s="77">
        <v>38.21</v>
      </c>
      <c r="P122" s="77">
        <v>48</v>
      </c>
      <c r="Q122" s="77">
        <v>0</v>
      </c>
      <c r="R122" s="77">
        <v>13.78</v>
      </c>
      <c r="S122" s="78">
        <v>0</v>
      </c>
    </row>
    <row r="123" spans="1:19" ht="12.75">
      <c r="A123" s="229">
        <v>2</v>
      </c>
      <c r="B123" s="230">
        <v>23</v>
      </c>
      <c r="C123" s="230">
        <v>6</v>
      </c>
      <c r="D123" s="31">
        <v>2</v>
      </c>
      <c r="E123" s="31">
        <v>0</v>
      </c>
      <c r="F123" s="38"/>
      <c r="G123" s="55" t="s">
        <v>386</v>
      </c>
      <c r="H123" s="61">
        <v>1458765.57</v>
      </c>
      <c r="I123" s="52">
        <v>1009310.03</v>
      </c>
      <c r="J123" s="52">
        <v>449455.54</v>
      </c>
      <c r="K123" s="52">
        <v>41720.42</v>
      </c>
      <c r="L123" s="52">
        <v>0</v>
      </c>
      <c r="M123" s="52">
        <v>0</v>
      </c>
      <c r="N123" s="52">
        <v>0</v>
      </c>
      <c r="O123" s="77">
        <v>69.18</v>
      </c>
      <c r="P123" s="77">
        <v>30.81</v>
      </c>
      <c r="Q123" s="77">
        <v>0</v>
      </c>
      <c r="R123" s="77">
        <v>0</v>
      </c>
      <c r="S123" s="78">
        <v>0</v>
      </c>
    </row>
    <row r="124" spans="1:19" ht="12.75">
      <c r="A124" s="229">
        <v>2</v>
      </c>
      <c r="B124" s="230">
        <v>18</v>
      </c>
      <c r="C124" s="230">
        <v>3</v>
      </c>
      <c r="D124" s="31">
        <v>2</v>
      </c>
      <c r="E124" s="31">
        <v>0</v>
      </c>
      <c r="F124" s="38"/>
      <c r="G124" s="55" t="s">
        <v>387</v>
      </c>
      <c r="H124" s="61">
        <v>4880362.62</v>
      </c>
      <c r="I124" s="52">
        <v>3166451.51</v>
      </c>
      <c r="J124" s="52">
        <v>1667928.35</v>
      </c>
      <c r="K124" s="52">
        <v>190307.6</v>
      </c>
      <c r="L124" s="52">
        <v>12065</v>
      </c>
      <c r="M124" s="52">
        <v>13917.76</v>
      </c>
      <c r="N124" s="52">
        <v>20000</v>
      </c>
      <c r="O124" s="77">
        <v>64.88</v>
      </c>
      <c r="P124" s="77">
        <v>34.17</v>
      </c>
      <c r="Q124" s="77">
        <v>0.24</v>
      </c>
      <c r="R124" s="77">
        <v>0.28</v>
      </c>
      <c r="S124" s="78">
        <v>0.4</v>
      </c>
    </row>
    <row r="125" spans="1:19" ht="12.75">
      <c r="A125" s="229">
        <v>2</v>
      </c>
      <c r="B125" s="230">
        <v>9</v>
      </c>
      <c r="C125" s="230">
        <v>6</v>
      </c>
      <c r="D125" s="31">
        <v>2</v>
      </c>
      <c r="E125" s="31">
        <v>0</v>
      </c>
      <c r="F125" s="38"/>
      <c r="G125" s="55" t="s">
        <v>388</v>
      </c>
      <c r="H125" s="61">
        <v>3747719.01</v>
      </c>
      <c r="I125" s="52">
        <v>1824576.27</v>
      </c>
      <c r="J125" s="52">
        <v>1772057.07</v>
      </c>
      <c r="K125" s="52">
        <v>305230.15</v>
      </c>
      <c r="L125" s="52">
        <v>80000</v>
      </c>
      <c r="M125" s="52">
        <v>71085.67</v>
      </c>
      <c r="N125" s="52">
        <v>0</v>
      </c>
      <c r="O125" s="77">
        <v>48.68</v>
      </c>
      <c r="P125" s="77">
        <v>47.28</v>
      </c>
      <c r="Q125" s="77">
        <v>2.13</v>
      </c>
      <c r="R125" s="77">
        <v>1.89</v>
      </c>
      <c r="S125" s="78">
        <v>0</v>
      </c>
    </row>
    <row r="126" spans="1:19" ht="12.75">
      <c r="A126" s="229">
        <v>2</v>
      </c>
      <c r="B126" s="230">
        <v>5</v>
      </c>
      <c r="C126" s="230">
        <v>4</v>
      </c>
      <c r="D126" s="31">
        <v>2</v>
      </c>
      <c r="E126" s="31">
        <v>0</v>
      </c>
      <c r="F126" s="38"/>
      <c r="G126" s="55" t="s">
        <v>389</v>
      </c>
      <c r="H126" s="61">
        <v>7295555.02</v>
      </c>
      <c r="I126" s="52">
        <v>1501780.79</v>
      </c>
      <c r="J126" s="52">
        <v>2744504.22</v>
      </c>
      <c r="K126" s="52">
        <v>738364.16</v>
      </c>
      <c r="L126" s="52">
        <v>0</v>
      </c>
      <c r="M126" s="52">
        <v>3049270.01</v>
      </c>
      <c r="N126" s="52">
        <v>0</v>
      </c>
      <c r="O126" s="77">
        <v>20.58</v>
      </c>
      <c r="P126" s="77">
        <v>37.61</v>
      </c>
      <c r="Q126" s="77">
        <v>0</v>
      </c>
      <c r="R126" s="77">
        <v>41.79</v>
      </c>
      <c r="S126" s="78">
        <v>0</v>
      </c>
    </row>
    <row r="127" spans="1:19" ht="12.75">
      <c r="A127" s="229">
        <v>2</v>
      </c>
      <c r="B127" s="230">
        <v>6</v>
      </c>
      <c r="C127" s="230">
        <v>7</v>
      </c>
      <c r="D127" s="31">
        <v>2</v>
      </c>
      <c r="E127" s="31">
        <v>0</v>
      </c>
      <c r="F127" s="38"/>
      <c r="G127" s="55" t="s">
        <v>390</v>
      </c>
      <c r="H127" s="61">
        <v>6775341.82</v>
      </c>
      <c r="I127" s="52">
        <v>2775389.61</v>
      </c>
      <c r="J127" s="52">
        <v>3842997.21</v>
      </c>
      <c r="K127" s="52">
        <v>389227.55</v>
      </c>
      <c r="L127" s="52">
        <v>1000</v>
      </c>
      <c r="M127" s="52">
        <v>155955</v>
      </c>
      <c r="N127" s="52">
        <v>0</v>
      </c>
      <c r="O127" s="77">
        <v>40.96</v>
      </c>
      <c r="P127" s="77">
        <v>56.72</v>
      </c>
      <c r="Q127" s="77">
        <v>0.01</v>
      </c>
      <c r="R127" s="77">
        <v>2.3</v>
      </c>
      <c r="S127" s="78">
        <v>0</v>
      </c>
    </row>
    <row r="128" spans="1:19" ht="12.75">
      <c r="A128" s="229">
        <v>2</v>
      </c>
      <c r="B128" s="230">
        <v>4</v>
      </c>
      <c r="C128" s="230">
        <v>3</v>
      </c>
      <c r="D128" s="31">
        <v>2</v>
      </c>
      <c r="E128" s="31">
        <v>0</v>
      </c>
      <c r="F128" s="38"/>
      <c r="G128" s="55" t="s">
        <v>391</v>
      </c>
      <c r="H128" s="61">
        <v>3886520.62</v>
      </c>
      <c r="I128" s="52">
        <v>2727381.89</v>
      </c>
      <c r="J128" s="52">
        <v>1159138.73</v>
      </c>
      <c r="K128" s="52">
        <v>307267</v>
      </c>
      <c r="L128" s="52">
        <v>0</v>
      </c>
      <c r="M128" s="52">
        <v>0</v>
      </c>
      <c r="N128" s="52">
        <v>0</v>
      </c>
      <c r="O128" s="77">
        <v>70.17</v>
      </c>
      <c r="P128" s="77">
        <v>29.82</v>
      </c>
      <c r="Q128" s="77">
        <v>0</v>
      </c>
      <c r="R128" s="77">
        <v>0</v>
      </c>
      <c r="S128" s="78">
        <v>0</v>
      </c>
    </row>
    <row r="129" spans="1:19" ht="12.75">
      <c r="A129" s="229">
        <v>2</v>
      </c>
      <c r="B129" s="230">
        <v>8</v>
      </c>
      <c r="C129" s="230">
        <v>11</v>
      </c>
      <c r="D129" s="31">
        <v>2</v>
      </c>
      <c r="E129" s="31">
        <v>0</v>
      </c>
      <c r="F129" s="38"/>
      <c r="G129" s="55" t="s">
        <v>336</v>
      </c>
      <c r="H129" s="61">
        <v>5583976.84</v>
      </c>
      <c r="I129" s="52">
        <v>3247740.51</v>
      </c>
      <c r="J129" s="52">
        <v>2305414.33</v>
      </c>
      <c r="K129" s="52">
        <v>220330.47</v>
      </c>
      <c r="L129" s="52">
        <v>0</v>
      </c>
      <c r="M129" s="52">
        <v>30822</v>
      </c>
      <c r="N129" s="52">
        <v>0</v>
      </c>
      <c r="O129" s="77">
        <v>58.16</v>
      </c>
      <c r="P129" s="77">
        <v>41.28</v>
      </c>
      <c r="Q129" s="77">
        <v>0</v>
      </c>
      <c r="R129" s="77">
        <v>0.55</v>
      </c>
      <c r="S129" s="78">
        <v>0</v>
      </c>
    </row>
    <row r="130" spans="1:19" ht="12.75">
      <c r="A130" s="229">
        <v>2</v>
      </c>
      <c r="B130" s="230">
        <v>14</v>
      </c>
      <c r="C130" s="230">
        <v>6</v>
      </c>
      <c r="D130" s="31">
        <v>2</v>
      </c>
      <c r="E130" s="31">
        <v>0</v>
      </c>
      <c r="F130" s="38"/>
      <c r="G130" s="55" t="s">
        <v>337</v>
      </c>
      <c r="H130" s="61">
        <v>6441980.5</v>
      </c>
      <c r="I130" s="52">
        <v>4360604.31</v>
      </c>
      <c r="J130" s="52">
        <v>1253959.52</v>
      </c>
      <c r="K130" s="52">
        <v>247564.03</v>
      </c>
      <c r="L130" s="52">
        <v>750</v>
      </c>
      <c r="M130" s="52">
        <v>0</v>
      </c>
      <c r="N130" s="52">
        <v>826666.67</v>
      </c>
      <c r="O130" s="77">
        <v>67.69</v>
      </c>
      <c r="P130" s="77">
        <v>19.46</v>
      </c>
      <c r="Q130" s="77">
        <v>0.01</v>
      </c>
      <c r="R130" s="77">
        <v>0</v>
      </c>
      <c r="S130" s="78">
        <v>12.83</v>
      </c>
    </row>
    <row r="131" spans="1:19" ht="12.75">
      <c r="A131" s="229">
        <v>2</v>
      </c>
      <c r="B131" s="230">
        <v>15</v>
      </c>
      <c r="C131" s="230">
        <v>4</v>
      </c>
      <c r="D131" s="31">
        <v>2</v>
      </c>
      <c r="E131" s="31">
        <v>0</v>
      </c>
      <c r="F131" s="38"/>
      <c r="G131" s="55" t="s">
        <v>338</v>
      </c>
      <c r="H131" s="61">
        <v>6597931.31</v>
      </c>
      <c r="I131" s="52">
        <v>4514717.02</v>
      </c>
      <c r="J131" s="52">
        <v>2035214.29</v>
      </c>
      <c r="K131" s="52">
        <v>1007785.44</v>
      </c>
      <c r="L131" s="52">
        <v>0</v>
      </c>
      <c r="M131" s="52">
        <v>48000</v>
      </c>
      <c r="N131" s="52">
        <v>0</v>
      </c>
      <c r="O131" s="77">
        <v>68.42</v>
      </c>
      <c r="P131" s="77">
        <v>30.84</v>
      </c>
      <c r="Q131" s="77">
        <v>0</v>
      </c>
      <c r="R131" s="77">
        <v>0.72</v>
      </c>
      <c r="S131" s="78">
        <v>0</v>
      </c>
    </row>
    <row r="132" spans="1:19" ht="12.75">
      <c r="A132" s="229">
        <v>2</v>
      </c>
      <c r="B132" s="230">
        <v>1</v>
      </c>
      <c r="C132" s="230">
        <v>5</v>
      </c>
      <c r="D132" s="31">
        <v>2</v>
      </c>
      <c r="E132" s="31">
        <v>0</v>
      </c>
      <c r="F132" s="38"/>
      <c r="G132" s="55" t="s">
        <v>392</v>
      </c>
      <c r="H132" s="61">
        <v>3696071.28</v>
      </c>
      <c r="I132" s="52">
        <v>2275994.87</v>
      </c>
      <c r="J132" s="52">
        <v>1057711.38</v>
      </c>
      <c r="K132" s="52">
        <v>7398.37</v>
      </c>
      <c r="L132" s="52">
        <v>15700</v>
      </c>
      <c r="M132" s="52">
        <v>346665.03</v>
      </c>
      <c r="N132" s="52">
        <v>0</v>
      </c>
      <c r="O132" s="77">
        <v>61.57</v>
      </c>
      <c r="P132" s="77">
        <v>28.61</v>
      </c>
      <c r="Q132" s="77">
        <v>0.42</v>
      </c>
      <c r="R132" s="77">
        <v>9.37</v>
      </c>
      <c r="S132" s="78">
        <v>0</v>
      </c>
    </row>
    <row r="133" spans="1:19" ht="12.75">
      <c r="A133" s="229">
        <v>2</v>
      </c>
      <c r="B133" s="230">
        <v>5</v>
      </c>
      <c r="C133" s="230">
        <v>5</v>
      </c>
      <c r="D133" s="31">
        <v>2</v>
      </c>
      <c r="E133" s="31">
        <v>0</v>
      </c>
      <c r="F133" s="38"/>
      <c r="G133" s="55" t="s">
        <v>393</v>
      </c>
      <c r="H133" s="61">
        <v>3917230.77</v>
      </c>
      <c r="I133" s="52">
        <v>1531786</v>
      </c>
      <c r="J133" s="52">
        <v>2385444.77</v>
      </c>
      <c r="K133" s="52">
        <v>1772187.53</v>
      </c>
      <c r="L133" s="52">
        <v>0</v>
      </c>
      <c r="M133" s="52">
        <v>0</v>
      </c>
      <c r="N133" s="52">
        <v>0</v>
      </c>
      <c r="O133" s="77">
        <v>39.1</v>
      </c>
      <c r="P133" s="77">
        <v>60.89</v>
      </c>
      <c r="Q133" s="77">
        <v>0</v>
      </c>
      <c r="R133" s="77">
        <v>0</v>
      </c>
      <c r="S133" s="78">
        <v>0</v>
      </c>
    </row>
    <row r="134" spans="1:19" ht="12.75">
      <c r="A134" s="229">
        <v>2</v>
      </c>
      <c r="B134" s="230">
        <v>3</v>
      </c>
      <c r="C134" s="230">
        <v>5</v>
      </c>
      <c r="D134" s="31">
        <v>2</v>
      </c>
      <c r="E134" s="31">
        <v>0</v>
      </c>
      <c r="F134" s="38"/>
      <c r="G134" s="55" t="s">
        <v>394</v>
      </c>
      <c r="H134" s="61">
        <v>2268354.12</v>
      </c>
      <c r="I134" s="52">
        <v>1490135.13</v>
      </c>
      <c r="J134" s="52">
        <v>758218.99</v>
      </c>
      <c r="K134" s="52">
        <v>226389</v>
      </c>
      <c r="L134" s="52">
        <v>0</v>
      </c>
      <c r="M134" s="52">
        <v>20000</v>
      </c>
      <c r="N134" s="52">
        <v>0</v>
      </c>
      <c r="O134" s="77">
        <v>65.69</v>
      </c>
      <c r="P134" s="77">
        <v>33.42</v>
      </c>
      <c r="Q134" s="77">
        <v>0</v>
      </c>
      <c r="R134" s="77">
        <v>0.88</v>
      </c>
      <c r="S134" s="78">
        <v>0</v>
      </c>
    </row>
    <row r="135" spans="1:19" ht="12.75">
      <c r="A135" s="229">
        <v>2</v>
      </c>
      <c r="B135" s="230">
        <v>26</v>
      </c>
      <c r="C135" s="230">
        <v>3</v>
      </c>
      <c r="D135" s="31">
        <v>2</v>
      </c>
      <c r="E135" s="31">
        <v>0</v>
      </c>
      <c r="F135" s="38"/>
      <c r="G135" s="55" t="s">
        <v>395</v>
      </c>
      <c r="H135" s="61">
        <v>5672809.79</v>
      </c>
      <c r="I135" s="52">
        <v>2353861.14</v>
      </c>
      <c r="J135" s="52">
        <v>3254167.65</v>
      </c>
      <c r="K135" s="52">
        <v>983888.76</v>
      </c>
      <c r="L135" s="52">
        <v>0</v>
      </c>
      <c r="M135" s="52">
        <v>64781</v>
      </c>
      <c r="N135" s="52">
        <v>0</v>
      </c>
      <c r="O135" s="77">
        <v>41.49</v>
      </c>
      <c r="P135" s="77">
        <v>57.36</v>
      </c>
      <c r="Q135" s="77">
        <v>0</v>
      </c>
      <c r="R135" s="77">
        <v>1.14</v>
      </c>
      <c r="S135" s="78">
        <v>0</v>
      </c>
    </row>
    <row r="136" spans="1:19" ht="12.75">
      <c r="A136" s="229">
        <v>2</v>
      </c>
      <c r="B136" s="230">
        <v>10</v>
      </c>
      <c r="C136" s="230">
        <v>6</v>
      </c>
      <c r="D136" s="31">
        <v>2</v>
      </c>
      <c r="E136" s="31">
        <v>0</v>
      </c>
      <c r="F136" s="38"/>
      <c r="G136" s="55" t="s">
        <v>396</v>
      </c>
      <c r="H136" s="61">
        <v>962446.02</v>
      </c>
      <c r="I136" s="52">
        <v>647715.81</v>
      </c>
      <c r="J136" s="52">
        <v>190117.93</v>
      </c>
      <c r="K136" s="52">
        <v>1119.96</v>
      </c>
      <c r="L136" s="52">
        <v>0</v>
      </c>
      <c r="M136" s="52">
        <v>124612.28</v>
      </c>
      <c r="N136" s="52">
        <v>0</v>
      </c>
      <c r="O136" s="77">
        <v>67.29</v>
      </c>
      <c r="P136" s="77">
        <v>19.75</v>
      </c>
      <c r="Q136" s="77">
        <v>0</v>
      </c>
      <c r="R136" s="77">
        <v>12.94</v>
      </c>
      <c r="S136" s="78">
        <v>0</v>
      </c>
    </row>
    <row r="137" spans="1:19" ht="12.75">
      <c r="A137" s="229">
        <v>2</v>
      </c>
      <c r="B137" s="230">
        <v>6</v>
      </c>
      <c r="C137" s="230">
        <v>8</v>
      </c>
      <c r="D137" s="31">
        <v>2</v>
      </c>
      <c r="E137" s="31">
        <v>0</v>
      </c>
      <c r="F137" s="38"/>
      <c r="G137" s="55" t="s">
        <v>397</v>
      </c>
      <c r="H137" s="61">
        <v>6102279.7</v>
      </c>
      <c r="I137" s="52">
        <v>2628493.85</v>
      </c>
      <c r="J137" s="52">
        <v>3472085.85</v>
      </c>
      <c r="K137" s="52">
        <v>1387952.73</v>
      </c>
      <c r="L137" s="52">
        <v>1100</v>
      </c>
      <c r="M137" s="52">
        <v>600</v>
      </c>
      <c r="N137" s="52">
        <v>0</v>
      </c>
      <c r="O137" s="77">
        <v>43.07</v>
      </c>
      <c r="P137" s="77">
        <v>56.89</v>
      </c>
      <c r="Q137" s="77">
        <v>0.01</v>
      </c>
      <c r="R137" s="77">
        <v>0</v>
      </c>
      <c r="S137" s="78">
        <v>0</v>
      </c>
    </row>
    <row r="138" spans="1:19" ht="12.75">
      <c r="A138" s="229">
        <v>2</v>
      </c>
      <c r="B138" s="230">
        <v>17</v>
      </c>
      <c r="C138" s="230">
        <v>3</v>
      </c>
      <c r="D138" s="31">
        <v>2</v>
      </c>
      <c r="E138" s="31">
        <v>0</v>
      </c>
      <c r="F138" s="38"/>
      <c r="G138" s="55" t="s">
        <v>398</v>
      </c>
      <c r="H138" s="61">
        <v>2657310.17</v>
      </c>
      <c r="I138" s="52">
        <v>1798039.82</v>
      </c>
      <c r="J138" s="52">
        <v>859270.35</v>
      </c>
      <c r="K138" s="52">
        <v>198144.06</v>
      </c>
      <c r="L138" s="52">
        <v>0</v>
      </c>
      <c r="M138" s="52">
        <v>0</v>
      </c>
      <c r="N138" s="52">
        <v>0</v>
      </c>
      <c r="O138" s="77">
        <v>67.66</v>
      </c>
      <c r="P138" s="77">
        <v>32.33</v>
      </c>
      <c r="Q138" s="77">
        <v>0</v>
      </c>
      <c r="R138" s="77">
        <v>0</v>
      </c>
      <c r="S138" s="78">
        <v>0</v>
      </c>
    </row>
    <row r="139" spans="1:19" ht="12.75">
      <c r="A139" s="229">
        <v>2</v>
      </c>
      <c r="B139" s="230">
        <v>16</v>
      </c>
      <c r="C139" s="230">
        <v>6</v>
      </c>
      <c r="D139" s="31">
        <v>2</v>
      </c>
      <c r="E139" s="31">
        <v>0</v>
      </c>
      <c r="F139" s="38"/>
      <c r="G139" s="55" t="s">
        <v>399</v>
      </c>
      <c r="H139" s="61">
        <v>3699450.36</v>
      </c>
      <c r="I139" s="52">
        <v>1478224.88</v>
      </c>
      <c r="J139" s="52">
        <v>2202102.26</v>
      </c>
      <c r="K139" s="52">
        <v>225432</v>
      </c>
      <c r="L139" s="52">
        <v>0</v>
      </c>
      <c r="M139" s="52">
        <v>19123.22</v>
      </c>
      <c r="N139" s="52">
        <v>0</v>
      </c>
      <c r="O139" s="77">
        <v>39.95</v>
      </c>
      <c r="P139" s="77">
        <v>59.52</v>
      </c>
      <c r="Q139" s="77">
        <v>0</v>
      </c>
      <c r="R139" s="77">
        <v>0.51</v>
      </c>
      <c r="S139" s="78">
        <v>0</v>
      </c>
    </row>
    <row r="140" spans="1:19" ht="12.75">
      <c r="A140" s="229">
        <v>2</v>
      </c>
      <c r="B140" s="230">
        <v>11</v>
      </c>
      <c r="C140" s="230">
        <v>3</v>
      </c>
      <c r="D140" s="31">
        <v>2</v>
      </c>
      <c r="E140" s="31">
        <v>0</v>
      </c>
      <c r="F140" s="38"/>
      <c r="G140" s="55" t="s">
        <v>400</v>
      </c>
      <c r="H140" s="61">
        <v>4148655.79</v>
      </c>
      <c r="I140" s="52">
        <v>2392092.8</v>
      </c>
      <c r="J140" s="52">
        <v>1405542.24</v>
      </c>
      <c r="K140" s="52">
        <v>875829.32</v>
      </c>
      <c r="L140" s="52">
        <v>0</v>
      </c>
      <c r="M140" s="52">
        <v>351020.75</v>
      </c>
      <c r="N140" s="52">
        <v>0</v>
      </c>
      <c r="O140" s="77">
        <v>57.65</v>
      </c>
      <c r="P140" s="77">
        <v>33.87</v>
      </c>
      <c r="Q140" s="77">
        <v>0</v>
      </c>
      <c r="R140" s="77">
        <v>8.46</v>
      </c>
      <c r="S140" s="78">
        <v>0</v>
      </c>
    </row>
    <row r="141" spans="1:19" ht="12.75">
      <c r="A141" s="229">
        <v>2</v>
      </c>
      <c r="B141" s="230">
        <v>9</v>
      </c>
      <c r="C141" s="230">
        <v>8</v>
      </c>
      <c r="D141" s="31">
        <v>2</v>
      </c>
      <c r="E141" s="31">
        <v>0</v>
      </c>
      <c r="F141" s="38"/>
      <c r="G141" s="55" t="s">
        <v>401</v>
      </c>
      <c r="H141" s="61">
        <v>2313115.55</v>
      </c>
      <c r="I141" s="52">
        <v>1516564.18</v>
      </c>
      <c r="J141" s="52">
        <v>787551.37</v>
      </c>
      <c r="K141" s="52">
        <v>126405</v>
      </c>
      <c r="L141" s="52">
        <v>0</v>
      </c>
      <c r="M141" s="52">
        <v>0</v>
      </c>
      <c r="N141" s="52">
        <v>9000</v>
      </c>
      <c r="O141" s="77">
        <v>65.56</v>
      </c>
      <c r="P141" s="77">
        <v>34.04</v>
      </c>
      <c r="Q141" s="77">
        <v>0</v>
      </c>
      <c r="R141" s="77">
        <v>0</v>
      </c>
      <c r="S141" s="78">
        <v>0.38</v>
      </c>
    </row>
    <row r="142" spans="1:19" ht="12.75">
      <c r="A142" s="229">
        <v>2</v>
      </c>
      <c r="B142" s="230">
        <v>10</v>
      </c>
      <c r="C142" s="230">
        <v>7</v>
      </c>
      <c r="D142" s="31">
        <v>2</v>
      </c>
      <c r="E142" s="31">
        <v>0</v>
      </c>
      <c r="F142" s="38"/>
      <c r="G142" s="55" t="s">
        <v>402</v>
      </c>
      <c r="H142" s="61">
        <v>3244955.89</v>
      </c>
      <c r="I142" s="52">
        <v>1352943.8</v>
      </c>
      <c r="J142" s="52">
        <v>1892012.09</v>
      </c>
      <c r="K142" s="52">
        <v>1259624.32</v>
      </c>
      <c r="L142" s="52">
        <v>0</v>
      </c>
      <c r="M142" s="52">
        <v>0</v>
      </c>
      <c r="N142" s="52">
        <v>0</v>
      </c>
      <c r="O142" s="77">
        <v>41.69</v>
      </c>
      <c r="P142" s="77">
        <v>58.3</v>
      </c>
      <c r="Q142" s="77">
        <v>0</v>
      </c>
      <c r="R142" s="77">
        <v>0</v>
      </c>
      <c r="S142" s="78">
        <v>0</v>
      </c>
    </row>
    <row r="143" spans="1:19" ht="12.75">
      <c r="A143" s="229">
        <v>2</v>
      </c>
      <c r="B143" s="230">
        <v>6</v>
      </c>
      <c r="C143" s="230">
        <v>9</v>
      </c>
      <c r="D143" s="31">
        <v>2</v>
      </c>
      <c r="E143" s="31">
        <v>0</v>
      </c>
      <c r="F143" s="38"/>
      <c r="G143" s="55" t="s">
        <v>403</v>
      </c>
      <c r="H143" s="61">
        <v>3322594.39</v>
      </c>
      <c r="I143" s="52">
        <v>1847321.16</v>
      </c>
      <c r="J143" s="52">
        <v>1323713.23</v>
      </c>
      <c r="K143" s="52">
        <v>258333.17</v>
      </c>
      <c r="L143" s="52">
        <v>0</v>
      </c>
      <c r="M143" s="52">
        <v>151560</v>
      </c>
      <c r="N143" s="52">
        <v>0</v>
      </c>
      <c r="O143" s="77">
        <v>55.59</v>
      </c>
      <c r="P143" s="77">
        <v>39.83</v>
      </c>
      <c r="Q143" s="77">
        <v>0</v>
      </c>
      <c r="R143" s="77">
        <v>4.56</v>
      </c>
      <c r="S143" s="78">
        <v>0</v>
      </c>
    </row>
    <row r="144" spans="1:19" ht="12.75">
      <c r="A144" s="229">
        <v>2</v>
      </c>
      <c r="B144" s="230">
        <v>21</v>
      </c>
      <c r="C144" s="230">
        <v>7</v>
      </c>
      <c r="D144" s="31">
        <v>2</v>
      </c>
      <c r="E144" s="31">
        <v>0</v>
      </c>
      <c r="F144" s="38"/>
      <c r="G144" s="55" t="s">
        <v>404</v>
      </c>
      <c r="H144" s="61">
        <v>2278564.54</v>
      </c>
      <c r="I144" s="52">
        <v>1418708.85</v>
      </c>
      <c r="J144" s="52">
        <v>848155.69</v>
      </c>
      <c r="K144" s="52">
        <v>113334.45</v>
      </c>
      <c r="L144" s="52">
        <v>0</v>
      </c>
      <c r="M144" s="52">
        <v>0</v>
      </c>
      <c r="N144" s="52">
        <v>11700</v>
      </c>
      <c r="O144" s="77">
        <v>62.26</v>
      </c>
      <c r="P144" s="77">
        <v>37.22</v>
      </c>
      <c r="Q144" s="77">
        <v>0</v>
      </c>
      <c r="R144" s="77">
        <v>0</v>
      </c>
      <c r="S144" s="78">
        <v>0.51</v>
      </c>
    </row>
    <row r="145" spans="1:19" ht="12.75">
      <c r="A145" s="229">
        <v>2</v>
      </c>
      <c r="B145" s="230">
        <v>24</v>
      </c>
      <c r="C145" s="230">
        <v>4</v>
      </c>
      <c r="D145" s="31">
        <v>2</v>
      </c>
      <c r="E145" s="31">
        <v>0</v>
      </c>
      <c r="F145" s="38"/>
      <c r="G145" s="55" t="s">
        <v>405</v>
      </c>
      <c r="H145" s="61">
        <v>3531174.07</v>
      </c>
      <c r="I145" s="52">
        <v>1931288.41</v>
      </c>
      <c r="J145" s="52">
        <v>1540863.62</v>
      </c>
      <c r="K145" s="52">
        <v>152844.65</v>
      </c>
      <c r="L145" s="52">
        <v>9024</v>
      </c>
      <c r="M145" s="52">
        <v>49998.04</v>
      </c>
      <c r="N145" s="52">
        <v>0</v>
      </c>
      <c r="O145" s="77">
        <v>54.69</v>
      </c>
      <c r="P145" s="77">
        <v>43.63</v>
      </c>
      <c r="Q145" s="77">
        <v>0.25</v>
      </c>
      <c r="R145" s="77">
        <v>1.41</v>
      </c>
      <c r="S145" s="78">
        <v>0</v>
      </c>
    </row>
    <row r="146" spans="1:19" ht="12.75">
      <c r="A146" s="229">
        <v>2</v>
      </c>
      <c r="B146" s="230">
        <v>25</v>
      </c>
      <c r="C146" s="230">
        <v>5</v>
      </c>
      <c r="D146" s="31">
        <v>2</v>
      </c>
      <c r="E146" s="31">
        <v>0</v>
      </c>
      <c r="F146" s="38"/>
      <c r="G146" s="55" t="s">
        <v>406</v>
      </c>
      <c r="H146" s="61">
        <v>4117838.19</v>
      </c>
      <c r="I146" s="52">
        <v>2170175.52</v>
      </c>
      <c r="J146" s="52">
        <v>1947662.67</v>
      </c>
      <c r="K146" s="52">
        <v>288728.06</v>
      </c>
      <c r="L146" s="52">
        <v>0</v>
      </c>
      <c r="M146" s="52">
        <v>0</v>
      </c>
      <c r="N146" s="52">
        <v>0</v>
      </c>
      <c r="O146" s="77">
        <v>52.7</v>
      </c>
      <c r="P146" s="77">
        <v>47.29</v>
      </c>
      <c r="Q146" s="77">
        <v>0</v>
      </c>
      <c r="R146" s="77">
        <v>0</v>
      </c>
      <c r="S146" s="78">
        <v>0</v>
      </c>
    </row>
    <row r="147" spans="1:19" ht="12.75">
      <c r="A147" s="229">
        <v>2</v>
      </c>
      <c r="B147" s="230">
        <v>19</v>
      </c>
      <c r="C147" s="230">
        <v>7</v>
      </c>
      <c r="D147" s="31">
        <v>2</v>
      </c>
      <c r="E147" s="31">
        <v>0</v>
      </c>
      <c r="F147" s="38"/>
      <c r="G147" s="55" t="s">
        <v>345</v>
      </c>
      <c r="H147" s="61">
        <v>8166287.84</v>
      </c>
      <c r="I147" s="52">
        <v>4651652.03</v>
      </c>
      <c r="J147" s="52">
        <v>3447035.81</v>
      </c>
      <c r="K147" s="52">
        <v>1321520.8</v>
      </c>
      <c r="L147" s="52">
        <v>800</v>
      </c>
      <c r="M147" s="52">
        <v>30000</v>
      </c>
      <c r="N147" s="52">
        <v>36800</v>
      </c>
      <c r="O147" s="77">
        <v>56.96</v>
      </c>
      <c r="P147" s="77">
        <v>42.21</v>
      </c>
      <c r="Q147" s="77">
        <v>0</v>
      </c>
      <c r="R147" s="77">
        <v>0.36</v>
      </c>
      <c r="S147" s="78">
        <v>0.45</v>
      </c>
    </row>
    <row r="148" spans="1:19" ht="12.75">
      <c r="A148" s="229">
        <v>2</v>
      </c>
      <c r="B148" s="230">
        <v>18</v>
      </c>
      <c r="C148" s="230">
        <v>5</v>
      </c>
      <c r="D148" s="31">
        <v>2</v>
      </c>
      <c r="E148" s="31">
        <v>0</v>
      </c>
      <c r="F148" s="38"/>
      <c r="G148" s="55" t="s">
        <v>407</v>
      </c>
      <c r="H148" s="61">
        <v>4408621.54</v>
      </c>
      <c r="I148" s="52">
        <v>2091609.09</v>
      </c>
      <c r="J148" s="52">
        <v>2317012.45</v>
      </c>
      <c r="K148" s="52">
        <v>1521980.25</v>
      </c>
      <c r="L148" s="52">
        <v>0</v>
      </c>
      <c r="M148" s="52">
        <v>0</v>
      </c>
      <c r="N148" s="52">
        <v>0</v>
      </c>
      <c r="O148" s="77">
        <v>47.44</v>
      </c>
      <c r="P148" s="77">
        <v>52.55</v>
      </c>
      <c r="Q148" s="77">
        <v>0</v>
      </c>
      <c r="R148" s="77">
        <v>0</v>
      </c>
      <c r="S148" s="78">
        <v>0</v>
      </c>
    </row>
    <row r="149" spans="1:19" ht="12.75">
      <c r="A149" s="229">
        <v>2</v>
      </c>
      <c r="B149" s="230">
        <v>21</v>
      </c>
      <c r="C149" s="230">
        <v>8</v>
      </c>
      <c r="D149" s="31">
        <v>2</v>
      </c>
      <c r="E149" s="31">
        <v>0</v>
      </c>
      <c r="F149" s="38"/>
      <c r="G149" s="55" t="s">
        <v>408</v>
      </c>
      <c r="H149" s="61">
        <v>4226067.95</v>
      </c>
      <c r="I149" s="52">
        <v>2075696.22</v>
      </c>
      <c r="J149" s="52">
        <v>2146871.73</v>
      </c>
      <c r="K149" s="52">
        <v>172319.91</v>
      </c>
      <c r="L149" s="52">
        <v>3500</v>
      </c>
      <c r="M149" s="52">
        <v>0</v>
      </c>
      <c r="N149" s="52">
        <v>0</v>
      </c>
      <c r="O149" s="77">
        <v>49.11</v>
      </c>
      <c r="P149" s="77">
        <v>50.8</v>
      </c>
      <c r="Q149" s="77">
        <v>0.08</v>
      </c>
      <c r="R149" s="77">
        <v>0</v>
      </c>
      <c r="S149" s="78">
        <v>0</v>
      </c>
    </row>
    <row r="150" spans="1:19" ht="12.75">
      <c r="A150" s="229">
        <v>2</v>
      </c>
      <c r="B150" s="230">
        <v>1</v>
      </c>
      <c r="C150" s="230">
        <v>6</v>
      </c>
      <c r="D150" s="31">
        <v>2</v>
      </c>
      <c r="E150" s="31">
        <v>0</v>
      </c>
      <c r="F150" s="38"/>
      <c r="G150" s="55" t="s">
        <v>409</v>
      </c>
      <c r="H150" s="61">
        <v>4824838.47</v>
      </c>
      <c r="I150" s="52">
        <v>2854672.26</v>
      </c>
      <c r="J150" s="52">
        <v>1609242.01</v>
      </c>
      <c r="K150" s="52">
        <v>0</v>
      </c>
      <c r="L150" s="52">
        <v>0</v>
      </c>
      <c r="M150" s="52">
        <v>326924.2</v>
      </c>
      <c r="N150" s="52">
        <v>34000</v>
      </c>
      <c r="O150" s="77">
        <v>59.16</v>
      </c>
      <c r="P150" s="77">
        <v>33.35</v>
      </c>
      <c r="Q150" s="77">
        <v>0</v>
      </c>
      <c r="R150" s="77">
        <v>6.77</v>
      </c>
      <c r="S150" s="78">
        <v>0.7</v>
      </c>
    </row>
    <row r="151" spans="1:19" ht="12.75">
      <c r="A151" s="229">
        <v>2</v>
      </c>
      <c r="B151" s="230">
        <v>5</v>
      </c>
      <c r="C151" s="230">
        <v>6</v>
      </c>
      <c r="D151" s="31">
        <v>2</v>
      </c>
      <c r="E151" s="31">
        <v>0</v>
      </c>
      <c r="F151" s="38"/>
      <c r="G151" s="55" t="s">
        <v>410</v>
      </c>
      <c r="H151" s="61">
        <v>3004991.83</v>
      </c>
      <c r="I151" s="52">
        <v>1683750.99</v>
      </c>
      <c r="J151" s="52">
        <v>704778.95</v>
      </c>
      <c r="K151" s="52">
        <v>117404.95</v>
      </c>
      <c r="L151" s="52">
        <v>0</v>
      </c>
      <c r="M151" s="52">
        <v>616461.89</v>
      </c>
      <c r="N151" s="52">
        <v>0</v>
      </c>
      <c r="O151" s="77">
        <v>56.03</v>
      </c>
      <c r="P151" s="77">
        <v>23.45</v>
      </c>
      <c r="Q151" s="77">
        <v>0</v>
      </c>
      <c r="R151" s="77">
        <v>20.51</v>
      </c>
      <c r="S151" s="78">
        <v>0</v>
      </c>
    </row>
    <row r="152" spans="1:19" ht="12.75">
      <c r="A152" s="229">
        <v>2</v>
      </c>
      <c r="B152" s="230">
        <v>22</v>
      </c>
      <c r="C152" s="230">
        <v>2</v>
      </c>
      <c r="D152" s="31">
        <v>2</v>
      </c>
      <c r="E152" s="31">
        <v>0</v>
      </c>
      <c r="F152" s="38"/>
      <c r="G152" s="55" t="s">
        <v>411</v>
      </c>
      <c r="H152" s="61">
        <v>4342160</v>
      </c>
      <c r="I152" s="52">
        <v>2966796.88</v>
      </c>
      <c r="J152" s="52">
        <v>1367863.12</v>
      </c>
      <c r="K152" s="52">
        <v>216243.87</v>
      </c>
      <c r="L152" s="52">
        <v>7500</v>
      </c>
      <c r="M152" s="52">
        <v>0</v>
      </c>
      <c r="N152" s="52">
        <v>0</v>
      </c>
      <c r="O152" s="77">
        <v>68.32</v>
      </c>
      <c r="P152" s="77">
        <v>31.5</v>
      </c>
      <c r="Q152" s="77">
        <v>0.17</v>
      </c>
      <c r="R152" s="77">
        <v>0</v>
      </c>
      <c r="S152" s="78">
        <v>0</v>
      </c>
    </row>
    <row r="153" spans="1:19" ht="12.75">
      <c r="A153" s="229">
        <v>2</v>
      </c>
      <c r="B153" s="230">
        <v>20</v>
      </c>
      <c r="C153" s="230">
        <v>4</v>
      </c>
      <c r="D153" s="31">
        <v>2</v>
      </c>
      <c r="E153" s="31">
        <v>0</v>
      </c>
      <c r="F153" s="38"/>
      <c r="G153" s="55" t="s">
        <v>412</v>
      </c>
      <c r="H153" s="61">
        <v>3161931.98</v>
      </c>
      <c r="I153" s="52">
        <v>2030671.74</v>
      </c>
      <c r="J153" s="52">
        <v>985193.96</v>
      </c>
      <c r="K153" s="52">
        <v>438942.44</v>
      </c>
      <c r="L153" s="52">
        <v>0</v>
      </c>
      <c r="M153" s="52">
        <v>146066.28</v>
      </c>
      <c r="N153" s="52">
        <v>0</v>
      </c>
      <c r="O153" s="77">
        <v>64.22</v>
      </c>
      <c r="P153" s="77">
        <v>31.15</v>
      </c>
      <c r="Q153" s="77">
        <v>0</v>
      </c>
      <c r="R153" s="77">
        <v>4.61</v>
      </c>
      <c r="S153" s="78">
        <v>0</v>
      </c>
    </row>
    <row r="154" spans="1:19" ht="12.75">
      <c r="A154" s="229">
        <v>2</v>
      </c>
      <c r="B154" s="230">
        <v>26</v>
      </c>
      <c r="C154" s="230">
        <v>5</v>
      </c>
      <c r="D154" s="31">
        <v>2</v>
      </c>
      <c r="E154" s="31">
        <v>0</v>
      </c>
      <c r="F154" s="38"/>
      <c r="G154" s="55" t="s">
        <v>413</v>
      </c>
      <c r="H154" s="61">
        <v>4262017.9</v>
      </c>
      <c r="I154" s="52">
        <v>2467011.79</v>
      </c>
      <c r="J154" s="52">
        <v>1794506.11</v>
      </c>
      <c r="K154" s="52">
        <v>127787</v>
      </c>
      <c r="L154" s="52">
        <v>0</v>
      </c>
      <c r="M154" s="52">
        <v>500</v>
      </c>
      <c r="N154" s="52">
        <v>0</v>
      </c>
      <c r="O154" s="77">
        <v>57.88</v>
      </c>
      <c r="P154" s="77">
        <v>42.1</v>
      </c>
      <c r="Q154" s="77">
        <v>0</v>
      </c>
      <c r="R154" s="77">
        <v>0.01</v>
      </c>
      <c r="S154" s="78">
        <v>0</v>
      </c>
    </row>
    <row r="155" spans="1:19" ht="12.75">
      <c r="A155" s="229">
        <v>2</v>
      </c>
      <c r="B155" s="230">
        <v>20</v>
      </c>
      <c r="C155" s="230">
        <v>5</v>
      </c>
      <c r="D155" s="31">
        <v>2</v>
      </c>
      <c r="E155" s="31">
        <v>0</v>
      </c>
      <c r="F155" s="38"/>
      <c r="G155" s="55" t="s">
        <v>414</v>
      </c>
      <c r="H155" s="61">
        <v>3881110.49</v>
      </c>
      <c r="I155" s="52">
        <v>2201640.66</v>
      </c>
      <c r="J155" s="52">
        <v>1679469.83</v>
      </c>
      <c r="K155" s="52">
        <v>691715.78</v>
      </c>
      <c r="L155" s="52">
        <v>0</v>
      </c>
      <c r="M155" s="52">
        <v>0</v>
      </c>
      <c r="N155" s="52">
        <v>0</v>
      </c>
      <c r="O155" s="77">
        <v>56.72</v>
      </c>
      <c r="P155" s="77">
        <v>43.27</v>
      </c>
      <c r="Q155" s="77">
        <v>0</v>
      </c>
      <c r="R155" s="77">
        <v>0</v>
      </c>
      <c r="S155" s="78">
        <v>0</v>
      </c>
    </row>
    <row r="156" spans="1:19" ht="12.75">
      <c r="A156" s="229">
        <v>2</v>
      </c>
      <c r="B156" s="230">
        <v>25</v>
      </c>
      <c r="C156" s="230">
        <v>7</v>
      </c>
      <c r="D156" s="31">
        <v>2</v>
      </c>
      <c r="E156" s="31">
        <v>0</v>
      </c>
      <c r="F156" s="38"/>
      <c r="G156" s="55" t="s">
        <v>350</v>
      </c>
      <c r="H156" s="61">
        <v>8734325.23</v>
      </c>
      <c r="I156" s="52">
        <v>2553390.18</v>
      </c>
      <c r="J156" s="52">
        <v>5815216.65</v>
      </c>
      <c r="K156" s="52">
        <v>4726587.15</v>
      </c>
      <c r="L156" s="52">
        <v>0</v>
      </c>
      <c r="M156" s="52">
        <v>365718.4</v>
      </c>
      <c r="N156" s="52">
        <v>0</v>
      </c>
      <c r="O156" s="77">
        <v>29.23</v>
      </c>
      <c r="P156" s="77">
        <v>66.57</v>
      </c>
      <c r="Q156" s="77">
        <v>0</v>
      </c>
      <c r="R156" s="77">
        <v>4.18</v>
      </c>
      <c r="S156" s="78">
        <v>0</v>
      </c>
    </row>
    <row r="157" spans="1:19" ht="12.75">
      <c r="A157" s="229">
        <v>2</v>
      </c>
      <c r="B157" s="230">
        <v>26</v>
      </c>
      <c r="C157" s="230">
        <v>6</v>
      </c>
      <c r="D157" s="31">
        <v>2</v>
      </c>
      <c r="E157" s="31">
        <v>0</v>
      </c>
      <c r="F157" s="38"/>
      <c r="G157" s="55" t="s">
        <v>351</v>
      </c>
      <c r="H157" s="61">
        <v>6586373.93</v>
      </c>
      <c r="I157" s="52">
        <v>3066993.73</v>
      </c>
      <c r="J157" s="52">
        <v>3460932</v>
      </c>
      <c r="K157" s="52">
        <v>1553754.09</v>
      </c>
      <c r="L157" s="52">
        <v>0</v>
      </c>
      <c r="M157" s="52">
        <v>28048.2</v>
      </c>
      <c r="N157" s="52">
        <v>30400</v>
      </c>
      <c r="O157" s="77">
        <v>46.56</v>
      </c>
      <c r="P157" s="77">
        <v>52.54</v>
      </c>
      <c r="Q157" s="77">
        <v>0</v>
      </c>
      <c r="R157" s="77">
        <v>0.42</v>
      </c>
      <c r="S157" s="78">
        <v>0.46</v>
      </c>
    </row>
    <row r="158" spans="1:19" ht="12.75">
      <c r="A158" s="229">
        <v>2</v>
      </c>
      <c r="B158" s="230">
        <v>23</v>
      </c>
      <c r="C158" s="230">
        <v>9</v>
      </c>
      <c r="D158" s="31">
        <v>2</v>
      </c>
      <c r="E158" s="31">
        <v>0</v>
      </c>
      <c r="F158" s="38"/>
      <c r="G158" s="55" t="s">
        <v>415</v>
      </c>
      <c r="H158" s="61">
        <v>3793295.25</v>
      </c>
      <c r="I158" s="52">
        <v>2063086.38</v>
      </c>
      <c r="J158" s="52">
        <v>1655967.99</v>
      </c>
      <c r="K158" s="52">
        <v>212079.22</v>
      </c>
      <c r="L158" s="52">
        <v>1200</v>
      </c>
      <c r="M158" s="52">
        <v>73040.88</v>
      </c>
      <c r="N158" s="52">
        <v>0</v>
      </c>
      <c r="O158" s="77">
        <v>54.38</v>
      </c>
      <c r="P158" s="77">
        <v>43.65</v>
      </c>
      <c r="Q158" s="77">
        <v>0.03</v>
      </c>
      <c r="R158" s="77">
        <v>1.92</v>
      </c>
      <c r="S158" s="78">
        <v>0</v>
      </c>
    </row>
    <row r="159" spans="1:19" ht="12.75">
      <c r="A159" s="229">
        <v>2</v>
      </c>
      <c r="B159" s="230">
        <v>3</v>
      </c>
      <c r="C159" s="230">
        <v>6</v>
      </c>
      <c r="D159" s="31">
        <v>2</v>
      </c>
      <c r="E159" s="31">
        <v>0</v>
      </c>
      <c r="F159" s="38"/>
      <c r="G159" s="55" t="s">
        <v>416</v>
      </c>
      <c r="H159" s="61">
        <v>2683341.64</v>
      </c>
      <c r="I159" s="52">
        <v>1601867.41</v>
      </c>
      <c r="J159" s="52">
        <v>999933.62</v>
      </c>
      <c r="K159" s="52">
        <v>73537.65</v>
      </c>
      <c r="L159" s="52">
        <v>10800</v>
      </c>
      <c r="M159" s="52">
        <v>70740.61</v>
      </c>
      <c r="N159" s="52">
        <v>0</v>
      </c>
      <c r="O159" s="77">
        <v>59.69</v>
      </c>
      <c r="P159" s="77">
        <v>37.26</v>
      </c>
      <c r="Q159" s="77">
        <v>0.4</v>
      </c>
      <c r="R159" s="77">
        <v>2.63</v>
      </c>
      <c r="S159" s="78">
        <v>0</v>
      </c>
    </row>
    <row r="160" spans="1:19" s="95" customFormat="1" ht="15">
      <c r="A160" s="231"/>
      <c r="B160" s="232"/>
      <c r="C160" s="232"/>
      <c r="D160" s="101"/>
      <c r="E160" s="101"/>
      <c r="F160" s="102" t="s">
        <v>417</v>
      </c>
      <c r="G160" s="291"/>
      <c r="H160" s="104">
        <v>474374545.97999996</v>
      </c>
      <c r="I160" s="104">
        <v>225208486.77</v>
      </c>
      <c r="J160" s="104">
        <v>233276225.3199999</v>
      </c>
      <c r="K160" s="104">
        <v>68164808.55</v>
      </c>
      <c r="L160" s="104">
        <v>590831.3999999999</v>
      </c>
      <c r="M160" s="104">
        <v>9819570.84</v>
      </c>
      <c r="N160" s="104">
        <v>5479431.65</v>
      </c>
      <c r="O160" s="128">
        <v>47.47482525748652</v>
      </c>
      <c r="P160" s="128">
        <v>49.17553593396958</v>
      </c>
      <c r="Q160" s="128">
        <v>0.12454955794042749</v>
      </c>
      <c r="R160" s="128">
        <v>2.0700037392845276</v>
      </c>
      <c r="S160" s="129">
        <v>1.1550855113189438</v>
      </c>
    </row>
    <row r="161" spans="1:19" ht="12.75">
      <c r="A161" s="229">
        <v>2</v>
      </c>
      <c r="B161" s="230">
        <v>24</v>
      </c>
      <c r="C161" s="230">
        <v>1</v>
      </c>
      <c r="D161" s="31">
        <v>3</v>
      </c>
      <c r="E161" s="31">
        <v>0</v>
      </c>
      <c r="F161" s="38"/>
      <c r="G161" s="55" t="s">
        <v>418</v>
      </c>
      <c r="H161" s="61">
        <v>4243794.64</v>
      </c>
      <c r="I161" s="52">
        <v>1706503.12</v>
      </c>
      <c r="J161" s="52">
        <v>2536164.87</v>
      </c>
      <c r="K161" s="52">
        <v>1085774.48</v>
      </c>
      <c r="L161" s="52">
        <v>0</v>
      </c>
      <c r="M161" s="52">
        <v>1126.65</v>
      </c>
      <c r="N161" s="52">
        <v>0</v>
      </c>
      <c r="O161" s="77">
        <v>40.21</v>
      </c>
      <c r="P161" s="77">
        <v>59.76</v>
      </c>
      <c r="Q161" s="77">
        <v>0</v>
      </c>
      <c r="R161" s="77">
        <v>0.02</v>
      </c>
      <c r="S161" s="78">
        <v>0</v>
      </c>
    </row>
    <row r="162" spans="1:19" ht="12.75">
      <c r="A162" s="229">
        <v>2</v>
      </c>
      <c r="B162" s="230">
        <v>14</v>
      </c>
      <c r="C162" s="230">
        <v>2</v>
      </c>
      <c r="D162" s="31">
        <v>3</v>
      </c>
      <c r="E162" s="31">
        <v>0</v>
      </c>
      <c r="F162" s="38"/>
      <c r="G162" s="55" t="s">
        <v>419</v>
      </c>
      <c r="H162" s="61">
        <v>5195949.17</v>
      </c>
      <c r="I162" s="52">
        <v>3619173.83</v>
      </c>
      <c r="J162" s="52">
        <v>1341509.5</v>
      </c>
      <c r="K162" s="52">
        <v>309121.47</v>
      </c>
      <c r="L162" s="52">
        <v>85286</v>
      </c>
      <c r="M162" s="52">
        <v>149979.84</v>
      </c>
      <c r="N162" s="52">
        <v>0</v>
      </c>
      <c r="O162" s="77">
        <v>69.65</v>
      </c>
      <c r="P162" s="77">
        <v>25.81</v>
      </c>
      <c r="Q162" s="77">
        <v>1.64</v>
      </c>
      <c r="R162" s="77">
        <v>2.88</v>
      </c>
      <c r="S162" s="78">
        <v>0</v>
      </c>
    </row>
    <row r="163" spans="1:19" ht="12.75">
      <c r="A163" s="229">
        <v>2</v>
      </c>
      <c r="B163" s="230">
        <v>25</v>
      </c>
      <c r="C163" s="230">
        <v>3</v>
      </c>
      <c r="D163" s="31">
        <v>3</v>
      </c>
      <c r="E163" s="31">
        <v>0</v>
      </c>
      <c r="F163" s="38"/>
      <c r="G163" s="55" t="s">
        <v>420</v>
      </c>
      <c r="H163" s="61">
        <v>13290990.17</v>
      </c>
      <c r="I163" s="52">
        <v>6019258.94</v>
      </c>
      <c r="J163" s="52">
        <v>7271731.23</v>
      </c>
      <c r="K163" s="52">
        <v>2104150.25</v>
      </c>
      <c r="L163" s="52">
        <v>0</v>
      </c>
      <c r="M163" s="52">
        <v>0</v>
      </c>
      <c r="N163" s="52">
        <v>0</v>
      </c>
      <c r="O163" s="77">
        <v>45.28</v>
      </c>
      <c r="P163" s="77">
        <v>54.71</v>
      </c>
      <c r="Q163" s="77">
        <v>0</v>
      </c>
      <c r="R163" s="77">
        <v>0</v>
      </c>
      <c r="S163" s="78">
        <v>0</v>
      </c>
    </row>
    <row r="164" spans="1:19" ht="12.75">
      <c r="A164" s="229">
        <v>2</v>
      </c>
      <c r="B164" s="230">
        <v>5</v>
      </c>
      <c r="C164" s="230">
        <v>2</v>
      </c>
      <c r="D164" s="31">
        <v>3</v>
      </c>
      <c r="E164" s="31">
        <v>0</v>
      </c>
      <c r="F164" s="38"/>
      <c r="G164" s="55" t="s">
        <v>421</v>
      </c>
      <c r="H164" s="61">
        <v>7658455.39</v>
      </c>
      <c r="I164" s="52">
        <v>3475184.45</v>
      </c>
      <c r="J164" s="52">
        <v>4182070.94</v>
      </c>
      <c r="K164" s="52">
        <v>380430.38</v>
      </c>
      <c r="L164" s="52">
        <v>1200</v>
      </c>
      <c r="M164" s="52">
        <v>0</v>
      </c>
      <c r="N164" s="52">
        <v>0</v>
      </c>
      <c r="O164" s="77">
        <v>45.37</v>
      </c>
      <c r="P164" s="77">
        <v>54.6</v>
      </c>
      <c r="Q164" s="77">
        <v>0.01</v>
      </c>
      <c r="R164" s="77">
        <v>0</v>
      </c>
      <c r="S164" s="78">
        <v>0</v>
      </c>
    </row>
    <row r="165" spans="1:19" ht="12.75">
      <c r="A165" s="229">
        <v>2</v>
      </c>
      <c r="B165" s="230">
        <v>22</v>
      </c>
      <c r="C165" s="230">
        <v>1</v>
      </c>
      <c r="D165" s="31">
        <v>3</v>
      </c>
      <c r="E165" s="31">
        <v>0</v>
      </c>
      <c r="F165" s="38"/>
      <c r="G165" s="55" t="s">
        <v>422</v>
      </c>
      <c r="H165" s="61">
        <v>5637720.39</v>
      </c>
      <c r="I165" s="52">
        <v>3531986.43</v>
      </c>
      <c r="J165" s="52">
        <v>2050149.96</v>
      </c>
      <c r="K165" s="52">
        <v>435574.4</v>
      </c>
      <c r="L165" s="52">
        <v>0</v>
      </c>
      <c r="M165" s="52">
        <v>25584</v>
      </c>
      <c r="N165" s="52">
        <v>30000</v>
      </c>
      <c r="O165" s="77">
        <v>62.64</v>
      </c>
      <c r="P165" s="77">
        <v>36.36</v>
      </c>
      <c r="Q165" s="77">
        <v>0</v>
      </c>
      <c r="R165" s="77">
        <v>0.45</v>
      </c>
      <c r="S165" s="78">
        <v>0.53</v>
      </c>
    </row>
    <row r="166" spans="1:19" ht="12.75">
      <c r="A166" s="229">
        <v>2</v>
      </c>
      <c r="B166" s="230">
        <v>8</v>
      </c>
      <c r="C166" s="230">
        <v>6</v>
      </c>
      <c r="D166" s="31">
        <v>3</v>
      </c>
      <c r="E166" s="31">
        <v>0</v>
      </c>
      <c r="F166" s="38"/>
      <c r="G166" s="55" t="s">
        <v>423</v>
      </c>
      <c r="H166" s="61">
        <v>25808902.04</v>
      </c>
      <c r="I166" s="52">
        <v>6349272.83</v>
      </c>
      <c r="J166" s="52">
        <v>18837513.07</v>
      </c>
      <c r="K166" s="52">
        <v>3568478.8</v>
      </c>
      <c r="L166" s="52">
        <v>5765.92</v>
      </c>
      <c r="M166" s="52">
        <v>20569.97</v>
      </c>
      <c r="N166" s="52">
        <v>595780.25</v>
      </c>
      <c r="O166" s="77">
        <v>24.6</v>
      </c>
      <c r="P166" s="77">
        <v>72.98</v>
      </c>
      <c r="Q166" s="77">
        <v>0.02</v>
      </c>
      <c r="R166" s="77">
        <v>0.07</v>
      </c>
      <c r="S166" s="78">
        <v>2.3</v>
      </c>
    </row>
    <row r="167" spans="1:19" ht="12.75">
      <c r="A167" s="229">
        <v>2</v>
      </c>
      <c r="B167" s="230">
        <v>16</v>
      </c>
      <c r="C167" s="230">
        <v>1</v>
      </c>
      <c r="D167" s="31">
        <v>3</v>
      </c>
      <c r="E167" s="31">
        <v>0</v>
      </c>
      <c r="F167" s="38"/>
      <c r="G167" s="55" t="s">
        <v>424</v>
      </c>
      <c r="H167" s="61">
        <v>7793085.6</v>
      </c>
      <c r="I167" s="52">
        <v>3512674.01</v>
      </c>
      <c r="J167" s="52">
        <v>4029013.09</v>
      </c>
      <c r="K167" s="52">
        <v>840194.83</v>
      </c>
      <c r="L167" s="52">
        <v>3000</v>
      </c>
      <c r="M167" s="52">
        <v>248398.5</v>
      </c>
      <c r="N167" s="52">
        <v>0</v>
      </c>
      <c r="O167" s="77">
        <v>45.07</v>
      </c>
      <c r="P167" s="77">
        <v>51.69</v>
      </c>
      <c r="Q167" s="77">
        <v>0.03</v>
      </c>
      <c r="R167" s="77">
        <v>3.18</v>
      </c>
      <c r="S167" s="78">
        <v>0</v>
      </c>
    </row>
    <row r="168" spans="1:19" ht="12.75">
      <c r="A168" s="229">
        <v>2</v>
      </c>
      <c r="B168" s="230">
        <v>21</v>
      </c>
      <c r="C168" s="230">
        <v>5</v>
      </c>
      <c r="D168" s="31">
        <v>3</v>
      </c>
      <c r="E168" s="31">
        <v>0</v>
      </c>
      <c r="F168" s="38"/>
      <c r="G168" s="55" t="s">
        <v>425</v>
      </c>
      <c r="H168" s="61">
        <v>6857038.88</v>
      </c>
      <c r="I168" s="52">
        <v>2530265.4</v>
      </c>
      <c r="J168" s="52">
        <v>4164795.71</v>
      </c>
      <c r="K168" s="52">
        <v>135692.99</v>
      </c>
      <c r="L168" s="52">
        <v>1998.57</v>
      </c>
      <c r="M168" s="52">
        <v>159979.2</v>
      </c>
      <c r="N168" s="52">
        <v>0</v>
      </c>
      <c r="O168" s="77">
        <v>36.9</v>
      </c>
      <c r="P168" s="77">
        <v>60.73</v>
      </c>
      <c r="Q168" s="77">
        <v>0.02</v>
      </c>
      <c r="R168" s="77">
        <v>2.33</v>
      </c>
      <c r="S168" s="78">
        <v>0</v>
      </c>
    </row>
    <row r="169" spans="1:19" ht="12.75">
      <c r="A169" s="229">
        <v>2</v>
      </c>
      <c r="B169" s="230">
        <v>4</v>
      </c>
      <c r="C169" s="230">
        <v>1</v>
      </c>
      <c r="D169" s="31">
        <v>3</v>
      </c>
      <c r="E169" s="31">
        <v>0</v>
      </c>
      <c r="F169" s="38"/>
      <c r="G169" s="55" t="s">
        <v>426</v>
      </c>
      <c r="H169" s="61">
        <v>22603185.21</v>
      </c>
      <c r="I169" s="52">
        <v>10128597.89</v>
      </c>
      <c r="J169" s="52">
        <v>11369659.73</v>
      </c>
      <c r="K169" s="52">
        <v>2059829.53</v>
      </c>
      <c r="L169" s="52">
        <v>3000</v>
      </c>
      <c r="M169" s="52">
        <v>1101927.59</v>
      </c>
      <c r="N169" s="52">
        <v>0</v>
      </c>
      <c r="O169" s="77">
        <v>44.81</v>
      </c>
      <c r="P169" s="77">
        <v>50.3</v>
      </c>
      <c r="Q169" s="77">
        <v>0.01</v>
      </c>
      <c r="R169" s="77">
        <v>4.87</v>
      </c>
      <c r="S169" s="78">
        <v>0</v>
      </c>
    </row>
    <row r="170" spans="1:19" ht="12.75">
      <c r="A170" s="229">
        <v>2</v>
      </c>
      <c r="B170" s="230">
        <v>12</v>
      </c>
      <c r="C170" s="230">
        <v>1</v>
      </c>
      <c r="D170" s="31">
        <v>3</v>
      </c>
      <c r="E170" s="31">
        <v>0</v>
      </c>
      <c r="F170" s="38"/>
      <c r="G170" s="55" t="s">
        <v>427</v>
      </c>
      <c r="H170" s="61">
        <v>7297258.35</v>
      </c>
      <c r="I170" s="52">
        <v>3329276.5</v>
      </c>
      <c r="J170" s="52">
        <v>3965649.85</v>
      </c>
      <c r="K170" s="52">
        <v>76511.45</v>
      </c>
      <c r="L170" s="52">
        <v>2332</v>
      </c>
      <c r="M170" s="52">
        <v>0</v>
      </c>
      <c r="N170" s="52">
        <v>0</v>
      </c>
      <c r="O170" s="77">
        <v>45.62</v>
      </c>
      <c r="P170" s="77">
        <v>54.34</v>
      </c>
      <c r="Q170" s="77">
        <v>0.03</v>
      </c>
      <c r="R170" s="77">
        <v>0</v>
      </c>
      <c r="S170" s="78">
        <v>0</v>
      </c>
    </row>
    <row r="171" spans="1:19" ht="12.75">
      <c r="A171" s="229">
        <v>2</v>
      </c>
      <c r="B171" s="230">
        <v>19</v>
      </c>
      <c r="C171" s="230">
        <v>4</v>
      </c>
      <c r="D171" s="31">
        <v>3</v>
      </c>
      <c r="E171" s="31">
        <v>0</v>
      </c>
      <c r="F171" s="38"/>
      <c r="G171" s="55" t="s">
        <v>428</v>
      </c>
      <c r="H171" s="61">
        <v>6041098</v>
      </c>
      <c r="I171" s="52">
        <v>2720365.33</v>
      </c>
      <c r="J171" s="52">
        <v>3233232.67</v>
      </c>
      <c r="K171" s="52">
        <v>456181.83</v>
      </c>
      <c r="L171" s="52">
        <v>7500</v>
      </c>
      <c r="M171" s="52">
        <v>80000</v>
      </c>
      <c r="N171" s="52">
        <v>0</v>
      </c>
      <c r="O171" s="77">
        <v>45.03</v>
      </c>
      <c r="P171" s="77">
        <v>53.52</v>
      </c>
      <c r="Q171" s="77">
        <v>0.12</v>
      </c>
      <c r="R171" s="77">
        <v>1.32</v>
      </c>
      <c r="S171" s="78">
        <v>0</v>
      </c>
    </row>
    <row r="172" spans="1:19" ht="12.75">
      <c r="A172" s="229">
        <v>2</v>
      </c>
      <c r="B172" s="230">
        <v>15</v>
      </c>
      <c r="C172" s="230">
        <v>3</v>
      </c>
      <c r="D172" s="31">
        <v>3</v>
      </c>
      <c r="E172" s="31">
        <v>0</v>
      </c>
      <c r="F172" s="38"/>
      <c r="G172" s="55" t="s">
        <v>429</v>
      </c>
      <c r="H172" s="61">
        <v>11012195.06</v>
      </c>
      <c r="I172" s="52">
        <v>4761068.65</v>
      </c>
      <c r="J172" s="52">
        <v>6158302.1</v>
      </c>
      <c r="K172" s="52">
        <v>4175687.24</v>
      </c>
      <c r="L172" s="52">
        <v>2000</v>
      </c>
      <c r="M172" s="52">
        <v>90824.31</v>
      </c>
      <c r="N172" s="52">
        <v>0</v>
      </c>
      <c r="O172" s="77">
        <v>43.23</v>
      </c>
      <c r="P172" s="77">
        <v>55.92</v>
      </c>
      <c r="Q172" s="77">
        <v>0.01</v>
      </c>
      <c r="R172" s="77">
        <v>0.82</v>
      </c>
      <c r="S172" s="78">
        <v>0</v>
      </c>
    </row>
    <row r="173" spans="1:19" ht="12.75">
      <c r="A173" s="229">
        <v>2</v>
      </c>
      <c r="B173" s="230">
        <v>23</v>
      </c>
      <c r="C173" s="230">
        <v>4</v>
      </c>
      <c r="D173" s="31">
        <v>3</v>
      </c>
      <c r="E173" s="31">
        <v>0</v>
      </c>
      <c r="F173" s="38"/>
      <c r="G173" s="55" t="s">
        <v>430</v>
      </c>
      <c r="H173" s="61">
        <v>8035806.19</v>
      </c>
      <c r="I173" s="52">
        <v>4640677.31</v>
      </c>
      <c r="J173" s="52">
        <v>2150982.06</v>
      </c>
      <c r="K173" s="52">
        <v>951056.42</v>
      </c>
      <c r="L173" s="52">
        <v>6000</v>
      </c>
      <c r="M173" s="52">
        <v>536546.82</v>
      </c>
      <c r="N173" s="52">
        <v>701600</v>
      </c>
      <c r="O173" s="77">
        <v>57.74</v>
      </c>
      <c r="P173" s="77">
        <v>26.76</v>
      </c>
      <c r="Q173" s="77">
        <v>0.07</v>
      </c>
      <c r="R173" s="77">
        <v>6.67</v>
      </c>
      <c r="S173" s="78">
        <v>8.73</v>
      </c>
    </row>
    <row r="174" spans="1:19" ht="12.75">
      <c r="A174" s="229">
        <v>2</v>
      </c>
      <c r="B174" s="230">
        <v>8</v>
      </c>
      <c r="C174" s="230">
        <v>8</v>
      </c>
      <c r="D174" s="31">
        <v>3</v>
      </c>
      <c r="E174" s="31">
        <v>0</v>
      </c>
      <c r="F174" s="38"/>
      <c r="G174" s="55" t="s">
        <v>431</v>
      </c>
      <c r="H174" s="61">
        <v>6504201.3</v>
      </c>
      <c r="I174" s="52">
        <v>2855323.15</v>
      </c>
      <c r="J174" s="52">
        <v>3537398.15</v>
      </c>
      <c r="K174" s="52">
        <v>1050863.79</v>
      </c>
      <c r="L174" s="52">
        <v>0</v>
      </c>
      <c r="M174" s="52">
        <v>0</v>
      </c>
      <c r="N174" s="52">
        <v>111480</v>
      </c>
      <c r="O174" s="77">
        <v>43.89</v>
      </c>
      <c r="P174" s="77">
        <v>54.38</v>
      </c>
      <c r="Q174" s="77">
        <v>0</v>
      </c>
      <c r="R174" s="77">
        <v>0</v>
      </c>
      <c r="S174" s="78">
        <v>1.71</v>
      </c>
    </row>
    <row r="175" spans="1:19" ht="12.75">
      <c r="A175" s="229">
        <v>2</v>
      </c>
      <c r="B175" s="230">
        <v>10</v>
      </c>
      <c r="C175" s="230">
        <v>3</v>
      </c>
      <c r="D175" s="31">
        <v>3</v>
      </c>
      <c r="E175" s="31">
        <v>0</v>
      </c>
      <c r="F175" s="38"/>
      <c r="G175" s="55" t="s">
        <v>432</v>
      </c>
      <c r="H175" s="61">
        <v>14877316.33</v>
      </c>
      <c r="I175" s="52">
        <v>6988352.98</v>
      </c>
      <c r="J175" s="52">
        <v>7231203.35</v>
      </c>
      <c r="K175" s="52">
        <v>931854.36</v>
      </c>
      <c r="L175" s="52">
        <v>25760</v>
      </c>
      <c r="M175" s="52">
        <v>0</v>
      </c>
      <c r="N175" s="52">
        <v>632000</v>
      </c>
      <c r="O175" s="77">
        <v>46.97</v>
      </c>
      <c r="P175" s="77">
        <v>48.6</v>
      </c>
      <c r="Q175" s="77">
        <v>0.17</v>
      </c>
      <c r="R175" s="77">
        <v>0</v>
      </c>
      <c r="S175" s="78">
        <v>4.24</v>
      </c>
    </row>
    <row r="176" spans="1:19" ht="12.75">
      <c r="A176" s="229">
        <v>2</v>
      </c>
      <c r="B176" s="230">
        <v>7</v>
      </c>
      <c r="C176" s="230">
        <v>3</v>
      </c>
      <c r="D176" s="31">
        <v>3</v>
      </c>
      <c r="E176" s="31">
        <v>0</v>
      </c>
      <c r="F176" s="38"/>
      <c r="G176" s="55" t="s">
        <v>433</v>
      </c>
      <c r="H176" s="61">
        <v>9491755.73</v>
      </c>
      <c r="I176" s="52">
        <v>3135141.48</v>
      </c>
      <c r="J176" s="52">
        <v>6192264.25</v>
      </c>
      <c r="K176" s="52">
        <v>1353917.9</v>
      </c>
      <c r="L176" s="52">
        <v>4000</v>
      </c>
      <c r="M176" s="52">
        <v>0</v>
      </c>
      <c r="N176" s="52">
        <v>160350</v>
      </c>
      <c r="O176" s="77">
        <v>33.03</v>
      </c>
      <c r="P176" s="77">
        <v>65.23</v>
      </c>
      <c r="Q176" s="77">
        <v>0.04</v>
      </c>
      <c r="R176" s="77">
        <v>0</v>
      </c>
      <c r="S176" s="78">
        <v>1.68</v>
      </c>
    </row>
    <row r="177" spans="1:19" ht="12.75">
      <c r="A177" s="229">
        <v>2</v>
      </c>
      <c r="B177" s="230">
        <v>12</v>
      </c>
      <c r="C177" s="230">
        <v>2</v>
      </c>
      <c r="D177" s="31">
        <v>3</v>
      </c>
      <c r="E177" s="31">
        <v>0</v>
      </c>
      <c r="F177" s="38"/>
      <c r="G177" s="55" t="s">
        <v>434</v>
      </c>
      <c r="H177" s="61">
        <v>5579608.03</v>
      </c>
      <c r="I177" s="52">
        <v>2447472.43</v>
      </c>
      <c r="J177" s="52">
        <v>3130635.6</v>
      </c>
      <c r="K177" s="52">
        <v>744523.69</v>
      </c>
      <c r="L177" s="52">
        <v>1500</v>
      </c>
      <c r="M177" s="52">
        <v>0</v>
      </c>
      <c r="N177" s="52">
        <v>0</v>
      </c>
      <c r="O177" s="77">
        <v>43.86</v>
      </c>
      <c r="P177" s="77">
        <v>56.1</v>
      </c>
      <c r="Q177" s="77">
        <v>0.02</v>
      </c>
      <c r="R177" s="77">
        <v>0</v>
      </c>
      <c r="S177" s="78">
        <v>0</v>
      </c>
    </row>
    <row r="178" spans="1:19" ht="12.75">
      <c r="A178" s="229">
        <v>2</v>
      </c>
      <c r="B178" s="230">
        <v>12</v>
      </c>
      <c r="C178" s="230">
        <v>3</v>
      </c>
      <c r="D178" s="31">
        <v>3</v>
      </c>
      <c r="E178" s="31">
        <v>0</v>
      </c>
      <c r="F178" s="38"/>
      <c r="G178" s="55" t="s">
        <v>435</v>
      </c>
      <c r="H178" s="61">
        <v>11717373.64</v>
      </c>
      <c r="I178" s="52">
        <v>5980351.74</v>
      </c>
      <c r="J178" s="52">
        <v>5353443.99</v>
      </c>
      <c r="K178" s="52">
        <v>137330.93</v>
      </c>
      <c r="L178" s="52">
        <v>137950</v>
      </c>
      <c r="M178" s="52">
        <v>245627.91</v>
      </c>
      <c r="N178" s="52">
        <v>0</v>
      </c>
      <c r="O178" s="77">
        <v>51.03</v>
      </c>
      <c r="P178" s="77">
        <v>45.68</v>
      </c>
      <c r="Q178" s="77">
        <v>1.17</v>
      </c>
      <c r="R178" s="77">
        <v>2.09</v>
      </c>
      <c r="S178" s="78">
        <v>0</v>
      </c>
    </row>
    <row r="179" spans="1:19" ht="12.75">
      <c r="A179" s="229">
        <v>2</v>
      </c>
      <c r="B179" s="230">
        <v>21</v>
      </c>
      <c r="C179" s="230">
        <v>6</v>
      </c>
      <c r="D179" s="31">
        <v>3</v>
      </c>
      <c r="E179" s="31">
        <v>0</v>
      </c>
      <c r="F179" s="38"/>
      <c r="G179" s="55" t="s">
        <v>436</v>
      </c>
      <c r="H179" s="61">
        <v>3644382.47</v>
      </c>
      <c r="I179" s="52">
        <v>1762920.5</v>
      </c>
      <c r="J179" s="52">
        <v>1879961.97</v>
      </c>
      <c r="K179" s="52">
        <v>828451.29</v>
      </c>
      <c r="L179" s="52">
        <v>1500</v>
      </c>
      <c r="M179" s="52">
        <v>0</v>
      </c>
      <c r="N179" s="52">
        <v>0</v>
      </c>
      <c r="O179" s="77">
        <v>48.37</v>
      </c>
      <c r="P179" s="77">
        <v>51.58</v>
      </c>
      <c r="Q179" s="77">
        <v>0.04</v>
      </c>
      <c r="R179" s="77">
        <v>0</v>
      </c>
      <c r="S179" s="78">
        <v>0</v>
      </c>
    </row>
    <row r="180" spans="1:19" ht="12.75">
      <c r="A180" s="229">
        <v>2</v>
      </c>
      <c r="B180" s="230">
        <v>14</v>
      </c>
      <c r="C180" s="230">
        <v>5</v>
      </c>
      <c r="D180" s="31">
        <v>3</v>
      </c>
      <c r="E180" s="31">
        <v>0</v>
      </c>
      <c r="F180" s="38"/>
      <c r="G180" s="55" t="s">
        <v>437</v>
      </c>
      <c r="H180" s="61">
        <v>3582960.63</v>
      </c>
      <c r="I180" s="52">
        <v>2158577.32</v>
      </c>
      <c r="J180" s="52">
        <v>1424383.31</v>
      </c>
      <c r="K180" s="52">
        <v>732846.11</v>
      </c>
      <c r="L180" s="52">
        <v>0</v>
      </c>
      <c r="M180" s="52">
        <v>0</v>
      </c>
      <c r="N180" s="52">
        <v>0</v>
      </c>
      <c r="O180" s="77">
        <v>60.24</v>
      </c>
      <c r="P180" s="77">
        <v>39.75</v>
      </c>
      <c r="Q180" s="77">
        <v>0</v>
      </c>
      <c r="R180" s="77">
        <v>0</v>
      </c>
      <c r="S180" s="78">
        <v>0</v>
      </c>
    </row>
    <row r="181" spans="1:19" ht="12.75">
      <c r="A181" s="229">
        <v>2</v>
      </c>
      <c r="B181" s="230">
        <v>8</v>
      </c>
      <c r="C181" s="230">
        <v>10</v>
      </c>
      <c r="D181" s="31">
        <v>3</v>
      </c>
      <c r="E181" s="31">
        <v>0</v>
      </c>
      <c r="F181" s="38"/>
      <c r="G181" s="55" t="s">
        <v>438</v>
      </c>
      <c r="H181" s="61">
        <v>4679388.77</v>
      </c>
      <c r="I181" s="52">
        <v>2289077.87</v>
      </c>
      <c r="J181" s="52">
        <v>2390310.9</v>
      </c>
      <c r="K181" s="52">
        <v>471888.35</v>
      </c>
      <c r="L181" s="52">
        <v>0</v>
      </c>
      <c r="M181" s="52">
        <v>0</v>
      </c>
      <c r="N181" s="52">
        <v>0</v>
      </c>
      <c r="O181" s="77">
        <v>48.91</v>
      </c>
      <c r="P181" s="77">
        <v>51.08</v>
      </c>
      <c r="Q181" s="77">
        <v>0</v>
      </c>
      <c r="R181" s="77">
        <v>0</v>
      </c>
      <c r="S181" s="78">
        <v>0</v>
      </c>
    </row>
    <row r="182" spans="1:19" ht="12.75">
      <c r="A182" s="229">
        <v>2</v>
      </c>
      <c r="B182" s="230">
        <v>13</v>
      </c>
      <c r="C182" s="230">
        <v>3</v>
      </c>
      <c r="D182" s="31">
        <v>3</v>
      </c>
      <c r="E182" s="31">
        <v>0</v>
      </c>
      <c r="F182" s="38"/>
      <c r="G182" s="55" t="s">
        <v>439</v>
      </c>
      <c r="H182" s="61">
        <v>14908250.17</v>
      </c>
      <c r="I182" s="52">
        <v>9763292.16</v>
      </c>
      <c r="J182" s="52">
        <v>5126713.88</v>
      </c>
      <c r="K182" s="52">
        <v>1369939.31</v>
      </c>
      <c r="L182" s="52">
        <v>0</v>
      </c>
      <c r="M182" s="52">
        <v>0</v>
      </c>
      <c r="N182" s="52">
        <v>18244.13</v>
      </c>
      <c r="O182" s="77">
        <v>65.48</v>
      </c>
      <c r="P182" s="77">
        <v>34.38</v>
      </c>
      <c r="Q182" s="77">
        <v>0</v>
      </c>
      <c r="R182" s="77">
        <v>0</v>
      </c>
      <c r="S182" s="78">
        <v>0.12</v>
      </c>
    </row>
    <row r="183" spans="1:19" ht="12.75">
      <c r="A183" s="229">
        <v>2</v>
      </c>
      <c r="B183" s="230">
        <v>12</v>
      </c>
      <c r="C183" s="230">
        <v>4</v>
      </c>
      <c r="D183" s="31">
        <v>3</v>
      </c>
      <c r="E183" s="31">
        <v>0</v>
      </c>
      <c r="F183" s="38"/>
      <c r="G183" s="55" t="s">
        <v>440</v>
      </c>
      <c r="H183" s="61">
        <v>6773546.75</v>
      </c>
      <c r="I183" s="52">
        <v>3226367.02</v>
      </c>
      <c r="J183" s="52">
        <v>3457179.73</v>
      </c>
      <c r="K183" s="52">
        <v>573237.04</v>
      </c>
      <c r="L183" s="52">
        <v>0</v>
      </c>
      <c r="M183" s="52">
        <v>90000</v>
      </c>
      <c r="N183" s="52">
        <v>0</v>
      </c>
      <c r="O183" s="77">
        <v>47.63</v>
      </c>
      <c r="P183" s="77">
        <v>51.03</v>
      </c>
      <c r="Q183" s="77">
        <v>0</v>
      </c>
      <c r="R183" s="77">
        <v>1.32</v>
      </c>
      <c r="S183" s="78">
        <v>0</v>
      </c>
    </row>
    <row r="184" spans="1:19" ht="12.75">
      <c r="A184" s="229">
        <v>2</v>
      </c>
      <c r="B184" s="230">
        <v>2</v>
      </c>
      <c r="C184" s="230">
        <v>7</v>
      </c>
      <c r="D184" s="31">
        <v>3</v>
      </c>
      <c r="E184" s="31">
        <v>0</v>
      </c>
      <c r="F184" s="38"/>
      <c r="G184" s="55" t="s">
        <v>441</v>
      </c>
      <c r="H184" s="61">
        <v>3180383.63</v>
      </c>
      <c r="I184" s="52">
        <v>2099438.42</v>
      </c>
      <c r="J184" s="52">
        <v>1080445.21</v>
      </c>
      <c r="K184" s="52">
        <v>505486.89</v>
      </c>
      <c r="L184" s="52">
        <v>500</v>
      </c>
      <c r="M184" s="52">
        <v>0</v>
      </c>
      <c r="N184" s="52">
        <v>0</v>
      </c>
      <c r="O184" s="77">
        <v>66.01</v>
      </c>
      <c r="P184" s="77">
        <v>33.97</v>
      </c>
      <c r="Q184" s="77">
        <v>0.01</v>
      </c>
      <c r="R184" s="77">
        <v>0</v>
      </c>
      <c r="S184" s="78">
        <v>0</v>
      </c>
    </row>
    <row r="185" spans="1:19" ht="12.75">
      <c r="A185" s="229">
        <v>2</v>
      </c>
      <c r="B185" s="230">
        <v>1</v>
      </c>
      <c r="C185" s="230">
        <v>4</v>
      </c>
      <c r="D185" s="31">
        <v>3</v>
      </c>
      <c r="E185" s="31">
        <v>0</v>
      </c>
      <c r="F185" s="38"/>
      <c r="G185" s="55" t="s">
        <v>442</v>
      </c>
      <c r="H185" s="61">
        <v>6545120.56</v>
      </c>
      <c r="I185" s="52">
        <v>4724150.34</v>
      </c>
      <c r="J185" s="52">
        <v>1737570.22</v>
      </c>
      <c r="K185" s="52">
        <v>496924.36</v>
      </c>
      <c r="L185" s="52">
        <v>1800</v>
      </c>
      <c r="M185" s="52">
        <v>0</v>
      </c>
      <c r="N185" s="52">
        <v>81600</v>
      </c>
      <c r="O185" s="77">
        <v>72.17</v>
      </c>
      <c r="P185" s="77">
        <v>26.54</v>
      </c>
      <c r="Q185" s="77">
        <v>0.02</v>
      </c>
      <c r="R185" s="77">
        <v>0</v>
      </c>
      <c r="S185" s="78">
        <v>1.24</v>
      </c>
    </row>
    <row r="186" spans="1:19" ht="12.75">
      <c r="A186" s="229">
        <v>2</v>
      </c>
      <c r="B186" s="230">
        <v>20</v>
      </c>
      <c r="C186" s="230">
        <v>1</v>
      </c>
      <c r="D186" s="31">
        <v>3</v>
      </c>
      <c r="E186" s="31">
        <v>0</v>
      </c>
      <c r="F186" s="38"/>
      <c r="G186" s="55" t="s">
        <v>443</v>
      </c>
      <c r="H186" s="61">
        <v>7520061.67</v>
      </c>
      <c r="I186" s="52">
        <v>4665447.29</v>
      </c>
      <c r="J186" s="52">
        <v>2782811.58</v>
      </c>
      <c r="K186" s="52">
        <v>1003005.5</v>
      </c>
      <c r="L186" s="52">
        <v>40000</v>
      </c>
      <c r="M186" s="52">
        <v>31802.8</v>
      </c>
      <c r="N186" s="52">
        <v>0</v>
      </c>
      <c r="O186" s="77">
        <v>62.04</v>
      </c>
      <c r="P186" s="77">
        <v>37</v>
      </c>
      <c r="Q186" s="77">
        <v>0.53</v>
      </c>
      <c r="R186" s="77">
        <v>0.42</v>
      </c>
      <c r="S186" s="78">
        <v>0</v>
      </c>
    </row>
    <row r="187" spans="1:19" ht="12.75">
      <c r="A187" s="229">
        <v>2</v>
      </c>
      <c r="B187" s="230">
        <v>10</v>
      </c>
      <c r="C187" s="230">
        <v>5</v>
      </c>
      <c r="D187" s="31">
        <v>3</v>
      </c>
      <c r="E187" s="31">
        <v>0</v>
      </c>
      <c r="F187" s="38"/>
      <c r="G187" s="55" t="s">
        <v>444</v>
      </c>
      <c r="H187" s="61">
        <v>22352674.88</v>
      </c>
      <c r="I187" s="52">
        <v>6315854.69</v>
      </c>
      <c r="J187" s="52">
        <v>15998570.19</v>
      </c>
      <c r="K187" s="52">
        <v>128949.25</v>
      </c>
      <c r="L187" s="52">
        <v>0</v>
      </c>
      <c r="M187" s="52">
        <v>38250</v>
      </c>
      <c r="N187" s="52">
        <v>0</v>
      </c>
      <c r="O187" s="77">
        <v>28.25</v>
      </c>
      <c r="P187" s="77">
        <v>71.57</v>
      </c>
      <c r="Q187" s="77">
        <v>0</v>
      </c>
      <c r="R187" s="77">
        <v>0.17</v>
      </c>
      <c r="S187" s="78">
        <v>0</v>
      </c>
    </row>
    <row r="188" spans="1:19" ht="12.75">
      <c r="A188" s="229">
        <v>2</v>
      </c>
      <c r="B188" s="230">
        <v>25</v>
      </c>
      <c r="C188" s="230">
        <v>4</v>
      </c>
      <c r="D188" s="31">
        <v>3</v>
      </c>
      <c r="E188" s="31">
        <v>0</v>
      </c>
      <c r="F188" s="38"/>
      <c r="G188" s="55" t="s">
        <v>445</v>
      </c>
      <c r="H188" s="61">
        <v>5000184.59</v>
      </c>
      <c r="I188" s="52">
        <v>3284226.31</v>
      </c>
      <c r="J188" s="52">
        <v>1603060.74</v>
      </c>
      <c r="K188" s="52">
        <v>54980.97</v>
      </c>
      <c r="L188" s="52">
        <v>3200</v>
      </c>
      <c r="M188" s="52">
        <v>109697.54</v>
      </c>
      <c r="N188" s="52">
        <v>0</v>
      </c>
      <c r="O188" s="77">
        <v>65.68</v>
      </c>
      <c r="P188" s="77">
        <v>32.06</v>
      </c>
      <c r="Q188" s="77">
        <v>0.06</v>
      </c>
      <c r="R188" s="77">
        <v>2.19</v>
      </c>
      <c r="S188" s="78">
        <v>0</v>
      </c>
    </row>
    <row r="189" spans="1:19" ht="12.75">
      <c r="A189" s="229">
        <v>2</v>
      </c>
      <c r="B189" s="230">
        <v>16</v>
      </c>
      <c r="C189" s="230">
        <v>4</v>
      </c>
      <c r="D189" s="31">
        <v>3</v>
      </c>
      <c r="E189" s="31">
        <v>0</v>
      </c>
      <c r="F189" s="38"/>
      <c r="G189" s="55" t="s">
        <v>446</v>
      </c>
      <c r="H189" s="61">
        <v>12449149.28</v>
      </c>
      <c r="I189" s="52">
        <v>5690356.91</v>
      </c>
      <c r="J189" s="52">
        <v>6032625.37</v>
      </c>
      <c r="K189" s="52">
        <v>3540847.32</v>
      </c>
      <c r="L189" s="52">
        <v>800</v>
      </c>
      <c r="M189" s="52">
        <v>725367</v>
      </c>
      <c r="N189" s="52">
        <v>0</v>
      </c>
      <c r="O189" s="77">
        <v>45.7</v>
      </c>
      <c r="P189" s="77">
        <v>48.45</v>
      </c>
      <c r="Q189" s="77">
        <v>0</v>
      </c>
      <c r="R189" s="77">
        <v>5.82</v>
      </c>
      <c r="S189" s="78">
        <v>0</v>
      </c>
    </row>
    <row r="190" spans="1:19" ht="12.75">
      <c r="A190" s="229">
        <v>2</v>
      </c>
      <c r="B190" s="230">
        <v>9</v>
      </c>
      <c r="C190" s="230">
        <v>7</v>
      </c>
      <c r="D190" s="31">
        <v>3</v>
      </c>
      <c r="E190" s="31">
        <v>0</v>
      </c>
      <c r="F190" s="38"/>
      <c r="G190" s="55" t="s">
        <v>447</v>
      </c>
      <c r="H190" s="61">
        <v>3696871.78</v>
      </c>
      <c r="I190" s="52">
        <v>2276790.93</v>
      </c>
      <c r="J190" s="52">
        <v>1371769.35</v>
      </c>
      <c r="K190" s="52">
        <v>108669.5</v>
      </c>
      <c r="L190" s="52">
        <v>0</v>
      </c>
      <c r="M190" s="52">
        <v>48311.5</v>
      </c>
      <c r="N190" s="52">
        <v>0</v>
      </c>
      <c r="O190" s="77">
        <v>61.58</v>
      </c>
      <c r="P190" s="77">
        <v>37.1</v>
      </c>
      <c r="Q190" s="77">
        <v>0</v>
      </c>
      <c r="R190" s="77">
        <v>1.3</v>
      </c>
      <c r="S190" s="78">
        <v>0</v>
      </c>
    </row>
    <row r="191" spans="1:19" ht="12.75">
      <c r="A191" s="229">
        <v>2</v>
      </c>
      <c r="B191" s="230">
        <v>20</v>
      </c>
      <c r="C191" s="230">
        <v>2</v>
      </c>
      <c r="D191" s="31">
        <v>3</v>
      </c>
      <c r="E191" s="31">
        <v>0</v>
      </c>
      <c r="F191" s="38"/>
      <c r="G191" s="55" t="s">
        <v>448</v>
      </c>
      <c r="H191" s="61">
        <v>7986849.22</v>
      </c>
      <c r="I191" s="52">
        <v>3579310.45</v>
      </c>
      <c r="J191" s="52">
        <v>3644152.98</v>
      </c>
      <c r="K191" s="52">
        <v>1914694.87</v>
      </c>
      <c r="L191" s="52">
        <v>0</v>
      </c>
      <c r="M191" s="52">
        <v>438302.48</v>
      </c>
      <c r="N191" s="52">
        <v>325083.31</v>
      </c>
      <c r="O191" s="77">
        <v>44.81</v>
      </c>
      <c r="P191" s="77">
        <v>45.62</v>
      </c>
      <c r="Q191" s="77">
        <v>0</v>
      </c>
      <c r="R191" s="77">
        <v>5.48</v>
      </c>
      <c r="S191" s="78">
        <v>4.07</v>
      </c>
    </row>
    <row r="192" spans="1:19" ht="12.75">
      <c r="A192" s="229">
        <v>2</v>
      </c>
      <c r="B192" s="230">
        <v>16</v>
      </c>
      <c r="C192" s="230">
        <v>5</v>
      </c>
      <c r="D192" s="31">
        <v>3</v>
      </c>
      <c r="E192" s="31">
        <v>0</v>
      </c>
      <c r="F192" s="38"/>
      <c r="G192" s="55" t="s">
        <v>449</v>
      </c>
      <c r="H192" s="61">
        <v>7929674.98</v>
      </c>
      <c r="I192" s="52">
        <v>2797752.48</v>
      </c>
      <c r="J192" s="52">
        <v>5001355.76</v>
      </c>
      <c r="K192" s="52">
        <v>3398018.05</v>
      </c>
      <c r="L192" s="52">
        <v>0</v>
      </c>
      <c r="M192" s="52">
        <v>130566.74</v>
      </c>
      <c r="N192" s="52">
        <v>0</v>
      </c>
      <c r="O192" s="77">
        <v>35.28</v>
      </c>
      <c r="P192" s="77">
        <v>63.07</v>
      </c>
      <c r="Q192" s="77">
        <v>0</v>
      </c>
      <c r="R192" s="77">
        <v>1.64</v>
      </c>
      <c r="S192" s="78">
        <v>0</v>
      </c>
    </row>
    <row r="193" spans="1:19" ht="12.75">
      <c r="A193" s="229">
        <v>2</v>
      </c>
      <c r="B193" s="230">
        <v>8</v>
      </c>
      <c r="C193" s="230">
        <v>12</v>
      </c>
      <c r="D193" s="31">
        <v>3</v>
      </c>
      <c r="E193" s="31">
        <v>0</v>
      </c>
      <c r="F193" s="38"/>
      <c r="G193" s="55" t="s">
        <v>450</v>
      </c>
      <c r="H193" s="61">
        <v>10252716.92</v>
      </c>
      <c r="I193" s="52">
        <v>2859261.7</v>
      </c>
      <c r="J193" s="52">
        <v>6393455.24</v>
      </c>
      <c r="K193" s="52">
        <v>2834571.55</v>
      </c>
      <c r="L193" s="52">
        <v>0</v>
      </c>
      <c r="M193" s="52">
        <v>999999.98</v>
      </c>
      <c r="N193" s="52">
        <v>0</v>
      </c>
      <c r="O193" s="77">
        <v>27.88</v>
      </c>
      <c r="P193" s="77">
        <v>62.35</v>
      </c>
      <c r="Q193" s="77">
        <v>0</v>
      </c>
      <c r="R193" s="77">
        <v>9.75</v>
      </c>
      <c r="S193" s="78">
        <v>0</v>
      </c>
    </row>
    <row r="194" spans="1:19" ht="12.75">
      <c r="A194" s="229">
        <v>2</v>
      </c>
      <c r="B194" s="230">
        <v>23</v>
      </c>
      <c r="C194" s="230">
        <v>8</v>
      </c>
      <c r="D194" s="31">
        <v>3</v>
      </c>
      <c r="E194" s="31">
        <v>0</v>
      </c>
      <c r="F194" s="38"/>
      <c r="G194" s="55" t="s">
        <v>451</v>
      </c>
      <c r="H194" s="61">
        <v>10891127.84</v>
      </c>
      <c r="I194" s="52">
        <v>2661182.03</v>
      </c>
      <c r="J194" s="52">
        <v>7955463.85</v>
      </c>
      <c r="K194" s="52">
        <v>4789716.84</v>
      </c>
      <c r="L194" s="52">
        <v>0</v>
      </c>
      <c r="M194" s="52">
        <v>274481.96</v>
      </c>
      <c r="N194" s="52">
        <v>0</v>
      </c>
      <c r="O194" s="77">
        <v>24.43</v>
      </c>
      <c r="P194" s="77">
        <v>73.04</v>
      </c>
      <c r="Q194" s="77">
        <v>0</v>
      </c>
      <c r="R194" s="77">
        <v>2.52</v>
      </c>
      <c r="S194" s="78">
        <v>0</v>
      </c>
    </row>
    <row r="195" spans="1:19" ht="12.75">
      <c r="A195" s="229">
        <v>2</v>
      </c>
      <c r="B195" s="230">
        <v>23</v>
      </c>
      <c r="C195" s="230">
        <v>7</v>
      </c>
      <c r="D195" s="31">
        <v>3</v>
      </c>
      <c r="E195" s="31">
        <v>0</v>
      </c>
      <c r="F195" s="38"/>
      <c r="G195" s="55" t="s">
        <v>452</v>
      </c>
      <c r="H195" s="61">
        <v>5797298.85</v>
      </c>
      <c r="I195" s="52">
        <v>2880609.49</v>
      </c>
      <c r="J195" s="52">
        <v>2439013.14</v>
      </c>
      <c r="K195" s="52">
        <v>786550.35</v>
      </c>
      <c r="L195" s="52">
        <v>128821.22</v>
      </c>
      <c r="M195" s="52">
        <v>30095</v>
      </c>
      <c r="N195" s="52">
        <v>318760</v>
      </c>
      <c r="O195" s="77">
        <v>49.68</v>
      </c>
      <c r="P195" s="77">
        <v>42.07</v>
      </c>
      <c r="Q195" s="77">
        <v>2.22</v>
      </c>
      <c r="R195" s="77">
        <v>0.51</v>
      </c>
      <c r="S195" s="78">
        <v>5.49</v>
      </c>
    </row>
    <row r="196" spans="1:19" ht="12.75">
      <c r="A196" s="229">
        <v>2</v>
      </c>
      <c r="B196" s="230">
        <v>8</v>
      </c>
      <c r="C196" s="230">
        <v>13</v>
      </c>
      <c r="D196" s="31">
        <v>3</v>
      </c>
      <c r="E196" s="31">
        <v>0</v>
      </c>
      <c r="F196" s="38"/>
      <c r="G196" s="55" t="s">
        <v>453</v>
      </c>
      <c r="H196" s="61">
        <v>5427932.69</v>
      </c>
      <c r="I196" s="52">
        <v>1944454.44</v>
      </c>
      <c r="J196" s="52">
        <v>3473638.25</v>
      </c>
      <c r="K196" s="52">
        <v>1659501.37</v>
      </c>
      <c r="L196" s="52">
        <v>0</v>
      </c>
      <c r="M196" s="52">
        <v>9840</v>
      </c>
      <c r="N196" s="52">
        <v>0</v>
      </c>
      <c r="O196" s="77">
        <v>35.82</v>
      </c>
      <c r="P196" s="77">
        <v>63.99</v>
      </c>
      <c r="Q196" s="77">
        <v>0</v>
      </c>
      <c r="R196" s="77">
        <v>0.18</v>
      </c>
      <c r="S196" s="78">
        <v>0</v>
      </c>
    </row>
    <row r="197" spans="1:19" ht="12.75">
      <c r="A197" s="229">
        <v>2</v>
      </c>
      <c r="B197" s="230">
        <v>19</v>
      </c>
      <c r="C197" s="230">
        <v>6</v>
      </c>
      <c r="D197" s="31">
        <v>3</v>
      </c>
      <c r="E197" s="31">
        <v>0</v>
      </c>
      <c r="F197" s="38"/>
      <c r="G197" s="55" t="s">
        <v>454</v>
      </c>
      <c r="H197" s="61">
        <v>11880961.26</v>
      </c>
      <c r="I197" s="52">
        <v>6961390.09</v>
      </c>
      <c r="J197" s="52">
        <v>3582867.95</v>
      </c>
      <c r="K197" s="52">
        <v>154563.47</v>
      </c>
      <c r="L197" s="52">
        <v>4000</v>
      </c>
      <c r="M197" s="52">
        <v>10000</v>
      </c>
      <c r="N197" s="52">
        <v>1322703.22</v>
      </c>
      <c r="O197" s="77">
        <v>58.59</v>
      </c>
      <c r="P197" s="77">
        <v>30.15</v>
      </c>
      <c r="Q197" s="77">
        <v>0.03</v>
      </c>
      <c r="R197" s="77">
        <v>0.08</v>
      </c>
      <c r="S197" s="78">
        <v>11.13</v>
      </c>
    </row>
    <row r="198" spans="1:19" ht="12.75">
      <c r="A198" s="229">
        <v>2</v>
      </c>
      <c r="B198" s="230">
        <v>17</v>
      </c>
      <c r="C198" s="230">
        <v>4</v>
      </c>
      <c r="D198" s="31">
        <v>3</v>
      </c>
      <c r="E198" s="31">
        <v>0</v>
      </c>
      <c r="F198" s="38"/>
      <c r="G198" s="55" t="s">
        <v>455</v>
      </c>
      <c r="H198" s="61">
        <v>14025369.64</v>
      </c>
      <c r="I198" s="52">
        <v>6658795.56</v>
      </c>
      <c r="J198" s="52">
        <v>6139118.31</v>
      </c>
      <c r="K198" s="52">
        <v>3255418.73</v>
      </c>
      <c r="L198" s="52">
        <v>62417.69</v>
      </c>
      <c r="M198" s="52">
        <v>847722.54</v>
      </c>
      <c r="N198" s="52">
        <v>317315.54</v>
      </c>
      <c r="O198" s="77">
        <v>47.47</v>
      </c>
      <c r="P198" s="77">
        <v>43.77</v>
      </c>
      <c r="Q198" s="77">
        <v>0.44</v>
      </c>
      <c r="R198" s="77">
        <v>6.04</v>
      </c>
      <c r="S198" s="78">
        <v>2.26</v>
      </c>
    </row>
    <row r="199" spans="1:19" ht="12.75">
      <c r="A199" s="229">
        <v>2</v>
      </c>
      <c r="B199" s="230">
        <v>14</v>
      </c>
      <c r="C199" s="230">
        <v>7</v>
      </c>
      <c r="D199" s="31">
        <v>3</v>
      </c>
      <c r="E199" s="31">
        <v>0</v>
      </c>
      <c r="F199" s="38"/>
      <c r="G199" s="55" t="s">
        <v>456</v>
      </c>
      <c r="H199" s="61">
        <v>8477522.91</v>
      </c>
      <c r="I199" s="52">
        <v>4814059.71</v>
      </c>
      <c r="J199" s="52">
        <v>3658463.2</v>
      </c>
      <c r="K199" s="52">
        <v>2410826.1</v>
      </c>
      <c r="L199" s="52">
        <v>5000</v>
      </c>
      <c r="M199" s="52">
        <v>0</v>
      </c>
      <c r="N199" s="52">
        <v>0</v>
      </c>
      <c r="O199" s="77">
        <v>56.78</v>
      </c>
      <c r="P199" s="77">
        <v>43.15</v>
      </c>
      <c r="Q199" s="77">
        <v>0.05</v>
      </c>
      <c r="R199" s="77">
        <v>0</v>
      </c>
      <c r="S199" s="78">
        <v>0</v>
      </c>
    </row>
    <row r="200" spans="1:19" ht="12.75">
      <c r="A200" s="229">
        <v>2</v>
      </c>
      <c r="B200" s="230">
        <v>8</v>
      </c>
      <c r="C200" s="230">
        <v>14</v>
      </c>
      <c r="D200" s="31">
        <v>3</v>
      </c>
      <c r="E200" s="31">
        <v>0</v>
      </c>
      <c r="F200" s="38"/>
      <c r="G200" s="55" t="s">
        <v>457</v>
      </c>
      <c r="H200" s="61">
        <v>3991354.28</v>
      </c>
      <c r="I200" s="52">
        <v>2038703.71</v>
      </c>
      <c r="J200" s="52">
        <v>1927306.57</v>
      </c>
      <c r="K200" s="52">
        <v>740997.26</v>
      </c>
      <c r="L200" s="52">
        <v>0</v>
      </c>
      <c r="M200" s="52">
        <v>25344</v>
      </c>
      <c r="N200" s="52">
        <v>0</v>
      </c>
      <c r="O200" s="77">
        <v>51.07</v>
      </c>
      <c r="P200" s="77">
        <v>48.28</v>
      </c>
      <c r="Q200" s="77">
        <v>0</v>
      </c>
      <c r="R200" s="77">
        <v>0.63</v>
      </c>
      <c r="S200" s="78">
        <v>0</v>
      </c>
    </row>
    <row r="201" spans="1:19" ht="12.75">
      <c r="A201" s="229">
        <v>2</v>
      </c>
      <c r="B201" s="230">
        <v>11</v>
      </c>
      <c r="C201" s="230">
        <v>4</v>
      </c>
      <c r="D201" s="31">
        <v>3</v>
      </c>
      <c r="E201" s="31">
        <v>0</v>
      </c>
      <c r="F201" s="38"/>
      <c r="G201" s="55" t="s">
        <v>458</v>
      </c>
      <c r="H201" s="61">
        <v>7021168.93</v>
      </c>
      <c r="I201" s="52">
        <v>3703429.67</v>
      </c>
      <c r="J201" s="52">
        <v>3156239.26</v>
      </c>
      <c r="K201" s="52">
        <v>187014.2</v>
      </c>
      <c r="L201" s="52">
        <v>0</v>
      </c>
      <c r="M201" s="52">
        <v>151500</v>
      </c>
      <c r="N201" s="52">
        <v>10000</v>
      </c>
      <c r="O201" s="77">
        <v>52.74</v>
      </c>
      <c r="P201" s="77">
        <v>44.95</v>
      </c>
      <c r="Q201" s="77">
        <v>0</v>
      </c>
      <c r="R201" s="77">
        <v>2.15</v>
      </c>
      <c r="S201" s="78">
        <v>0.14</v>
      </c>
    </row>
    <row r="202" spans="1:19" ht="12.75">
      <c r="A202" s="229">
        <v>2</v>
      </c>
      <c r="B202" s="230">
        <v>18</v>
      </c>
      <c r="C202" s="230">
        <v>4</v>
      </c>
      <c r="D202" s="31">
        <v>3</v>
      </c>
      <c r="E202" s="31">
        <v>0</v>
      </c>
      <c r="F202" s="38"/>
      <c r="G202" s="55" t="s">
        <v>459</v>
      </c>
      <c r="H202" s="61">
        <v>8794618.53</v>
      </c>
      <c r="I202" s="52">
        <v>4849655.38</v>
      </c>
      <c r="J202" s="52">
        <v>3826934.37</v>
      </c>
      <c r="K202" s="52">
        <v>1016836.38</v>
      </c>
      <c r="L202" s="52">
        <v>9400</v>
      </c>
      <c r="M202" s="52">
        <v>108628.78</v>
      </c>
      <c r="N202" s="52">
        <v>0</v>
      </c>
      <c r="O202" s="77">
        <v>55.14</v>
      </c>
      <c r="P202" s="77">
        <v>43.51</v>
      </c>
      <c r="Q202" s="77">
        <v>0.1</v>
      </c>
      <c r="R202" s="77">
        <v>1.23</v>
      </c>
      <c r="S202" s="78">
        <v>0</v>
      </c>
    </row>
    <row r="203" spans="1:19" ht="12.75">
      <c r="A203" s="229">
        <v>2</v>
      </c>
      <c r="B203" s="230">
        <v>26</v>
      </c>
      <c r="C203" s="230">
        <v>4</v>
      </c>
      <c r="D203" s="31">
        <v>3</v>
      </c>
      <c r="E203" s="31">
        <v>0</v>
      </c>
      <c r="F203" s="38"/>
      <c r="G203" s="55" t="s">
        <v>460</v>
      </c>
      <c r="H203" s="61">
        <v>8078981.37</v>
      </c>
      <c r="I203" s="52">
        <v>2975402.83</v>
      </c>
      <c r="J203" s="52">
        <v>4201279.6</v>
      </c>
      <c r="K203" s="52">
        <v>1196886.88</v>
      </c>
      <c r="L203" s="52">
        <v>0</v>
      </c>
      <c r="M203" s="52">
        <v>575783.74</v>
      </c>
      <c r="N203" s="52">
        <v>326515.2</v>
      </c>
      <c r="O203" s="77">
        <v>36.82</v>
      </c>
      <c r="P203" s="77">
        <v>52</v>
      </c>
      <c r="Q203" s="77">
        <v>0</v>
      </c>
      <c r="R203" s="77">
        <v>7.12</v>
      </c>
      <c r="S203" s="78">
        <v>4.04</v>
      </c>
    </row>
    <row r="204" spans="1:19" ht="12.75">
      <c r="A204" s="229">
        <v>2</v>
      </c>
      <c r="B204" s="230">
        <v>20</v>
      </c>
      <c r="C204" s="230">
        <v>3</v>
      </c>
      <c r="D204" s="31">
        <v>3</v>
      </c>
      <c r="E204" s="31">
        <v>0</v>
      </c>
      <c r="F204" s="38"/>
      <c r="G204" s="55" t="s">
        <v>461</v>
      </c>
      <c r="H204" s="61">
        <v>8842642.13</v>
      </c>
      <c r="I204" s="52">
        <v>6029850.59</v>
      </c>
      <c r="J204" s="52">
        <v>2737196.4</v>
      </c>
      <c r="K204" s="52">
        <v>1151838.97</v>
      </c>
      <c r="L204" s="52">
        <v>0</v>
      </c>
      <c r="M204" s="52">
        <v>75595.14</v>
      </c>
      <c r="N204" s="52">
        <v>0</v>
      </c>
      <c r="O204" s="77">
        <v>68.19</v>
      </c>
      <c r="P204" s="77">
        <v>30.95</v>
      </c>
      <c r="Q204" s="77">
        <v>0</v>
      </c>
      <c r="R204" s="77">
        <v>0.85</v>
      </c>
      <c r="S204" s="78">
        <v>0</v>
      </c>
    </row>
    <row r="205" spans="1:19" ht="12.75">
      <c r="A205" s="229">
        <v>2</v>
      </c>
      <c r="B205" s="230">
        <v>14</v>
      </c>
      <c r="C205" s="230">
        <v>8</v>
      </c>
      <c r="D205" s="31">
        <v>3</v>
      </c>
      <c r="E205" s="31">
        <v>0</v>
      </c>
      <c r="F205" s="38"/>
      <c r="G205" s="55" t="s">
        <v>462</v>
      </c>
      <c r="H205" s="61">
        <v>9476551.51</v>
      </c>
      <c r="I205" s="52">
        <v>3481349.9</v>
      </c>
      <c r="J205" s="52">
        <v>4197541</v>
      </c>
      <c r="K205" s="52">
        <v>2359406.16</v>
      </c>
      <c r="L205" s="52">
        <v>0</v>
      </c>
      <c r="M205" s="52">
        <v>1572660.61</v>
      </c>
      <c r="N205" s="52">
        <v>225000</v>
      </c>
      <c r="O205" s="77">
        <v>36.73</v>
      </c>
      <c r="P205" s="77">
        <v>44.29</v>
      </c>
      <c r="Q205" s="77">
        <v>0</v>
      </c>
      <c r="R205" s="77">
        <v>16.59</v>
      </c>
      <c r="S205" s="78">
        <v>2.37</v>
      </c>
    </row>
    <row r="206" spans="1:19" ht="12.75">
      <c r="A206" s="229">
        <v>2</v>
      </c>
      <c r="B206" s="230">
        <v>4</v>
      </c>
      <c r="C206" s="230">
        <v>4</v>
      </c>
      <c r="D206" s="31">
        <v>3</v>
      </c>
      <c r="E206" s="31">
        <v>0</v>
      </c>
      <c r="F206" s="38"/>
      <c r="G206" s="55" t="s">
        <v>463</v>
      </c>
      <c r="H206" s="61">
        <v>4694838.33</v>
      </c>
      <c r="I206" s="52">
        <v>3346079.57</v>
      </c>
      <c r="J206" s="52">
        <v>1280758.76</v>
      </c>
      <c r="K206" s="52">
        <v>165038.55</v>
      </c>
      <c r="L206" s="52">
        <v>0</v>
      </c>
      <c r="M206" s="52">
        <v>0</v>
      </c>
      <c r="N206" s="52">
        <v>68000</v>
      </c>
      <c r="O206" s="77">
        <v>71.27</v>
      </c>
      <c r="P206" s="77">
        <v>27.28</v>
      </c>
      <c r="Q206" s="77">
        <v>0</v>
      </c>
      <c r="R206" s="77">
        <v>0</v>
      </c>
      <c r="S206" s="78">
        <v>1.44</v>
      </c>
    </row>
    <row r="207" spans="1:19" ht="12.75">
      <c r="A207" s="229">
        <v>2</v>
      </c>
      <c r="B207" s="230">
        <v>25</v>
      </c>
      <c r="C207" s="230">
        <v>6</v>
      </c>
      <c r="D207" s="31">
        <v>3</v>
      </c>
      <c r="E207" s="31">
        <v>0</v>
      </c>
      <c r="F207" s="38"/>
      <c r="G207" s="55" t="s">
        <v>464</v>
      </c>
      <c r="H207" s="61">
        <v>6161897.9</v>
      </c>
      <c r="I207" s="52">
        <v>2598115.49</v>
      </c>
      <c r="J207" s="52">
        <v>3504929.49</v>
      </c>
      <c r="K207" s="52">
        <v>1198625.17</v>
      </c>
      <c r="L207" s="52">
        <v>0</v>
      </c>
      <c r="M207" s="52">
        <v>58852.92</v>
      </c>
      <c r="N207" s="52">
        <v>0</v>
      </c>
      <c r="O207" s="77">
        <v>42.16</v>
      </c>
      <c r="P207" s="77">
        <v>56.88</v>
      </c>
      <c r="Q207" s="77">
        <v>0</v>
      </c>
      <c r="R207" s="77">
        <v>0.95</v>
      </c>
      <c r="S207" s="78">
        <v>0</v>
      </c>
    </row>
    <row r="208" spans="1:19" ht="12.75">
      <c r="A208" s="229">
        <v>2</v>
      </c>
      <c r="B208" s="230">
        <v>17</v>
      </c>
      <c r="C208" s="230">
        <v>5</v>
      </c>
      <c r="D208" s="31">
        <v>3</v>
      </c>
      <c r="E208" s="31">
        <v>0</v>
      </c>
      <c r="F208" s="38"/>
      <c r="G208" s="55" t="s">
        <v>465</v>
      </c>
      <c r="H208" s="61">
        <v>4149530.4</v>
      </c>
      <c r="I208" s="52">
        <v>3007809.57</v>
      </c>
      <c r="J208" s="52">
        <v>939720.83</v>
      </c>
      <c r="K208" s="52">
        <v>209963.5</v>
      </c>
      <c r="L208" s="52">
        <v>2000</v>
      </c>
      <c r="M208" s="52">
        <v>0</v>
      </c>
      <c r="N208" s="52">
        <v>200000</v>
      </c>
      <c r="O208" s="77">
        <v>72.48</v>
      </c>
      <c r="P208" s="77">
        <v>22.64</v>
      </c>
      <c r="Q208" s="77">
        <v>0.04</v>
      </c>
      <c r="R208" s="77">
        <v>0</v>
      </c>
      <c r="S208" s="78">
        <v>4.81</v>
      </c>
    </row>
    <row r="209" spans="1:19" ht="12.75">
      <c r="A209" s="229">
        <v>2</v>
      </c>
      <c r="B209" s="230">
        <v>12</v>
      </c>
      <c r="C209" s="230">
        <v>5</v>
      </c>
      <c r="D209" s="31">
        <v>3</v>
      </c>
      <c r="E209" s="31">
        <v>0</v>
      </c>
      <c r="F209" s="38"/>
      <c r="G209" s="55" t="s">
        <v>466</v>
      </c>
      <c r="H209" s="61">
        <v>3752859.42</v>
      </c>
      <c r="I209" s="52">
        <v>1603077.39</v>
      </c>
      <c r="J209" s="52">
        <v>2149782.03</v>
      </c>
      <c r="K209" s="52">
        <v>205787.24</v>
      </c>
      <c r="L209" s="52">
        <v>0</v>
      </c>
      <c r="M209" s="52">
        <v>0</v>
      </c>
      <c r="N209" s="52">
        <v>0</v>
      </c>
      <c r="O209" s="77">
        <v>42.71</v>
      </c>
      <c r="P209" s="77">
        <v>57.28</v>
      </c>
      <c r="Q209" s="77">
        <v>0</v>
      </c>
      <c r="R209" s="77">
        <v>0</v>
      </c>
      <c r="S209" s="78">
        <v>0</v>
      </c>
    </row>
    <row r="210" spans="1:19" ht="12.75">
      <c r="A210" s="229">
        <v>2</v>
      </c>
      <c r="B210" s="230">
        <v>22</v>
      </c>
      <c r="C210" s="230">
        <v>3</v>
      </c>
      <c r="D210" s="31">
        <v>3</v>
      </c>
      <c r="E210" s="31">
        <v>0</v>
      </c>
      <c r="F210" s="38"/>
      <c r="G210" s="55" t="s">
        <v>467</v>
      </c>
      <c r="H210" s="61">
        <v>12238288.16</v>
      </c>
      <c r="I210" s="52">
        <v>6129826.56</v>
      </c>
      <c r="J210" s="52">
        <v>5623307.72</v>
      </c>
      <c r="K210" s="52">
        <v>2387899.8</v>
      </c>
      <c r="L210" s="52">
        <v>6000</v>
      </c>
      <c r="M210" s="52">
        <v>479153.88</v>
      </c>
      <c r="N210" s="52">
        <v>0</v>
      </c>
      <c r="O210" s="77">
        <v>50.08</v>
      </c>
      <c r="P210" s="77">
        <v>45.94</v>
      </c>
      <c r="Q210" s="77">
        <v>0.04</v>
      </c>
      <c r="R210" s="77">
        <v>3.91</v>
      </c>
      <c r="S210" s="78">
        <v>0</v>
      </c>
    </row>
    <row r="211" spans="1:19" ht="12.75">
      <c r="A211" s="229">
        <v>2</v>
      </c>
      <c r="B211" s="230">
        <v>24</v>
      </c>
      <c r="C211" s="230">
        <v>5</v>
      </c>
      <c r="D211" s="31">
        <v>3</v>
      </c>
      <c r="E211" s="31">
        <v>0</v>
      </c>
      <c r="F211" s="38"/>
      <c r="G211" s="55" t="s">
        <v>468</v>
      </c>
      <c r="H211" s="61">
        <v>11463904.07</v>
      </c>
      <c r="I211" s="52">
        <v>6533883.13</v>
      </c>
      <c r="J211" s="52">
        <v>4842599.87</v>
      </c>
      <c r="K211" s="52">
        <v>1400896.66</v>
      </c>
      <c r="L211" s="52">
        <v>6000</v>
      </c>
      <c r="M211" s="52">
        <v>46421.07</v>
      </c>
      <c r="N211" s="52">
        <v>35000</v>
      </c>
      <c r="O211" s="77">
        <v>56.99</v>
      </c>
      <c r="P211" s="77">
        <v>42.24</v>
      </c>
      <c r="Q211" s="77">
        <v>0.05</v>
      </c>
      <c r="R211" s="77">
        <v>0.4</v>
      </c>
      <c r="S211" s="78">
        <v>0.3</v>
      </c>
    </row>
    <row r="212" spans="1:19" ht="12.75">
      <c r="A212" s="229">
        <v>2</v>
      </c>
      <c r="B212" s="230">
        <v>24</v>
      </c>
      <c r="C212" s="230">
        <v>6</v>
      </c>
      <c r="D212" s="31">
        <v>3</v>
      </c>
      <c r="E212" s="31">
        <v>0</v>
      </c>
      <c r="F212" s="38"/>
      <c r="G212" s="55" t="s">
        <v>469</v>
      </c>
      <c r="H212" s="61">
        <v>10880579.68</v>
      </c>
      <c r="I212" s="52">
        <v>7014179.92</v>
      </c>
      <c r="J212" s="52">
        <v>3846299.76</v>
      </c>
      <c r="K212" s="52">
        <v>1884865.94</v>
      </c>
      <c r="L212" s="52">
        <v>20100</v>
      </c>
      <c r="M212" s="52">
        <v>0</v>
      </c>
      <c r="N212" s="52">
        <v>0</v>
      </c>
      <c r="O212" s="77">
        <v>64.46</v>
      </c>
      <c r="P212" s="77">
        <v>35.35</v>
      </c>
      <c r="Q212" s="77">
        <v>0.18</v>
      </c>
      <c r="R212" s="77">
        <v>0</v>
      </c>
      <c r="S212" s="78">
        <v>0</v>
      </c>
    </row>
    <row r="213" spans="1:19" ht="12.75">
      <c r="A213" s="229">
        <v>2</v>
      </c>
      <c r="B213" s="230">
        <v>24</v>
      </c>
      <c r="C213" s="230">
        <v>7</v>
      </c>
      <c r="D213" s="31">
        <v>3</v>
      </c>
      <c r="E213" s="31">
        <v>0</v>
      </c>
      <c r="F213" s="38"/>
      <c r="G213" s="55" t="s">
        <v>470</v>
      </c>
      <c r="H213" s="61">
        <v>3727757.82</v>
      </c>
      <c r="I213" s="52">
        <v>1546670.35</v>
      </c>
      <c r="J213" s="52">
        <v>2181087.47</v>
      </c>
      <c r="K213" s="52">
        <v>638370</v>
      </c>
      <c r="L213" s="52">
        <v>0</v>
      </c>
      <c r="M213" s="52">
        <v>0</v>
      </c>
      <c r="N213" s="52">
        <v>0</v>
      </c>
      <c r="O213" s="77">
        <v>41.49</v>
      </c>
      <c r="P213" s="77">
        <v>58.5</v>
      </c>
      <c r="Q213" s="77">
        <v>0</v>
      </c>
      <c r="R213" s="77">
        <v>0</v>
      </c>
      <c r="S213" s="78">
        <v>0</v>
      </c>
    </row>
    <row r="214" spans="1:19" ht="12.75">
      <c r="A214" s="229">
        <v>2</v>
      </c>
      <c r="B214" s="230">
        <v>19</v>
      </c>
      <c r="C214" s="230">
        <v>8</v>
      </c>
      <c r="D214" s="31">
        <v>3</v>
      </c>
      <c r="E214" s="31">
        <v>0</v>
      </c>
      <c r="F214" s="38"/>
      <c r="G214" s="55" t="s">
        <v>471</v>
      </c>
      <c r="H214" s="61">
        <v>4968695.98</v>
      </c>
      <c r="I214" s="52">
        <v>3221707.44</v>
      </c>
      <c r="J214" s="52">
        <v>1744988.54</v>
      </c>
      <c r="K214" s="52">
        <v>159823.13</v>
      </c>
      <c r="L214" s="52">
        <v>2000</v>
      </c>
      <c r="M214" s="52">
        <v>0</v>
      </c>
      <c r="N214" s="52">
        <v>0</v>
      </c>
      <c r="O214" s="77">
        <v>64.84</v>
      </c>
      <c r="P214" s="77">
        <v>35.11</v>
      </c>
      <c r="Q214" s="77">
        <v>0.04</v>
      </c>
      <c r="R214" s="77">
        <v>0</v>
      </c>
      <c r="S214" s="78">
        <v>0</v>
      </c>
    </row>
    <row r="215" spans="1:19" ht="12.75">
      <c r="A215" s="229">
        <v>2</v>
      </c>
      <c r="B215" s="230">
        <v>20</v>
      </c>
      <c r="C215" s="230">
        <v>6</v>
      </c>
      <c r="D215" s="31">
        <v>3</v>
      </c>
      <c r="E215" s="31">
        <v>0</v>
      </c>
      <c r="F215" s="38"/>
      <c r="G215" s="55" t="s">
        <v>472</v>
      </c>
      <c r="H215" s="61">
        <v>9482713.86</v>
      </c>
      <c r="I215" s="52">
        <v>5984483.09</v>
      </c>
      <c r="J215" s="52">
        <v>3207602.4</v>
      </c>
      <c r="K215" s="52">
        <v>1444296.75</v>
      </c>
      <c r="L215" s="52">
        <v>10000</v>
      </c>
      <c r="M215" s="52">
        <v>280628.37</v>
      </c>
      <c r="N215" s="52">
        <v>0</v>
      </c>
      <c r="O215" s="77">
        <v>63.1</v>
      </c>
      <c r="P215" s="77">
        <v>33.82</v>
      </c>
      <c r="Q215" s="77">
        <v>0.1</v>
      </c>
      <c r="R215" s="77">
        <v>2.95</v>
      </c>
      <c r="S215" s="78">
        <v>0</v>
      </c>
    </row>
    <row r="216" spans="1:19" s="95" customFormat="1" ht="15">
      <c r="A216" s="231"/>
      <c r="B216" s="232"/>
      <c r="C216" s="232"/>
      <c r="D216" s="101"/>
      <c r="E216" s="101"/>
      <c r="F216" s="102" t="s">
        <v>473</v>
      </c>
      <c r="G216" s="291"/>
      <c r="H216" s="104">
        <v>1775838.98</v>
      </c>
      <c r="I216" s="104">
        <v>0</v>
      </c>
      <c r="J216" s="104">
        <v>775838.98</v>
      </c>
      <c r="K216" s="104">
        <v>775838.98</v>
      </c>
      <c r="L216" s="104">
        <v>0</v>
      </c>
      <c r="M216" s="104">
        <v>0</v>
      </c>
      <c r="N216" s="104">
        <v>1000000</v>
      </c>
      <c r="O216" s="128">
        <v>0</v>
      </c>
      <c r="P216" s="128">
        <v>43.688588252522756</v>
      </c>
      <c r="Q216" s="128">
        <v>0</v>
      </c>
      <c r="R216" s="128">
        <v>0</v>
      </c>
      <c r="S216" s="129">
        <v>56.31141174747724</v>
      </c>
    </row>
    <row r="217" spans="1:19" ht="25.5">
      <c r="A217" s="229">
        <v>2</v>
      </c>
      <c r="B217" s="230">
        <v>15</v>
      </c>
      <c r="C217" s="230">
        <v>1</v>
      </c>
      <c r="D217" s="31" t="s">
        <v>474</v>
      </c>
      <c r="E217" s="31">
        <v>8</v>
      </c>
      <c r="F217" s="38"/>
      <c r="G217" s="56" t="s">
        <v>475</v>
      </c>
      <c r="H217" s="61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77">
        <v>0</v>
      </c>
      <c r="P217" s="77">
        <v>0</v>
      </c>
      <c r="Q217" s="77">
        <v>0</v>
      </c>
      <c r="R217" s="77">
        <v>0</v>
      </c>
      <c r="S217" s="78">
        <v>0</v>
      </c>
    </row>
    <row r="218" spans="1:19" ht="25.5">
      <c r="A218" s="229">
        <v>2</v>
      </c>
      <c r="B218" s="230">
        <v>63</v>
      </c>
      <c r="C218" s="230">
        <v>1</v>
      </c>
      <c r="D218" s="31" t="s">
        <v>474</v>
      </c>
      <c r="E218" s="31">
        <v>8</v>
      </c>
      <c r="F218" s="38"/>
      <c r="G218" s="56" t="s">
        <v>476</v>
      </c>
      <c r="H218" s="61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77">
        <v>0</v>
      </c>
      <c r="P218" s="77">
        <v>0</v>
      </c>
      <c r="Q218" s="77">
        <v>0</v>
      </c>
      <c r="R218" s="77">
        <v>0</v>
      </c>
      <c r="S218" s="78">
        <v>0</v>
      </c>
    </row>
    <row r="219" spans="1:19" ht="12.75">
      <c r="A219" s="229">
        <v>2</v>
      </c>
      <c r="B219" s="230">
        <v>9</v>
      </c>
      <c r="C219" s="230">
        <v>7</v>
      </c>
      <c r="D219" s="31" t="s">
        <v>474</v>
      </c>
      <c r="E219" s="31">
        <v>8</v>
      </c>
      <c r="F219" s="38"/>
      <c r="G219" s="56" t="s">
        <v>477</v>
      </c>
      <c r="H219" s="61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77">
        <v>0</v>
      </c>
      <c r="P219" s="77">
        <v>0</v>
      </c>
      <c r="Q219" s="77">
        <v>0</v>
      </c>
      <c r="R219" s="77">
        <v>0</v>
      </c>
      <c r="S219" s="78">
        <v>0</v>
      </c>
    </row>
    <row r="220" spans="1:19" ht="12.75">
      <c r="A220" s="229">
        <v>2</v>
      </c>
      <c r="B220" s="230">
        <v>10</v>
      </c>
      <c r="C220" s="230">
        <v>1</v>
      </c>
      <c r="D220" s="31" t="s">
        <v>474</v>
      </c>
      <c r="E220" s="31">
        <v>8</v>
      </c>
      <c r="F220" s="38"/>
      <c r="G220" s="56" t="s">
        <v>478</v>
      </c>
      <c r="H220" s="61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77">
        <v>0</v>
      </c>
      <c r="P220" s="77">
        <v>0</v>
      </c>
      <c r="Q220" s="77">
        <v>0</v>
      </c>
      <c r="R220" s="77">
        <v>0</v>
      </c>
      <c r="S220" s="78">
        <v>0</v>
      </c>
    </row>
    <row r="221" spans="1:19" ht="12.75">
      <c r="A221" s="229">
        <v>2</v>
      </c>
      <c r="B221" s="230">
        <v>20</v>
      </c>
      <c r="C221" s="230">
        <v>2</v>
      </c>
      <c r="D221" s="31" t="s">
        <v>474</v>
      </c>
      <c r="E221" s="31">
        <v>8</v>
      </c>
      <c r="F221" s="38"/>
      <c r="G221" s="56" t="s">
        <v>479</v>
      </c>
      <c r="H221" s="61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77">
        <v>0</v>
      </c>
      <c r="P221" s="77">
        <v>0</v>
      </c>
      <c r="Q221" s="77">
        <v>0</v>
      </c>
      <c r="R221" s="77">
        <v>0</v>
      </c>
      <c r="S221" s="78">
        <v>0</v>
      </c>
    </row>
    <row r="222" spans="1:19" ht="12.75">
      <c r="A222" s="229">
        <v>2</v>
      </c>
      <c r="B222" s="230">
        <v>61</v>
      </c>
      <c r="C222" s="230">
        <v>1</v>
      </c>
      <c r="D222" s="31" t="s">
        <v>474</v>
      </c>
      <c r="E222" s="31">
        <v>8</v>
      </c>
      <c r="F222" s="38"/>
      <c r="G222" s="56" t="s">
        <v>480</v>
      </c>
      <c r="H222" s="61">
        <v>775838.98</v>
      </c>
      <c r="I222" s="52">
        <v>0</v>
      </c>
      <c r="J222" s="52">
        <v>775838.98</v>
      </c>
      <c r="K222" s="52">
        <v>775838.98</v>
      </c>
      <c r="L222" s="52">
        <v>0</v>
      </c>
      <c r="M222" s="52">
        <v>0</v>
      </c>
      <c r="N222" s="52">
        <v>0</v>
      </c>
      <c r="O222" s="77">
        <v>0</v>
      </c>
      <c r="P222" s="77">
        <v>100</v>
      </c>
      <c r="Q222" s="77">
        <v>0</v>
      </c>
      <c r="R222" s="77">
        <v>0</v>
      </c>
      <c r="S222" s="78">
        <v>0</v>
      </c>
    </row>
    <row r="223" spans="1:19" ht="38.25">
      <c r="A223" s="229">
        <v>2</v>
      </c>
      <c r="B223" s="230">
        <v>2</v>
      </c>
      <c r="C223" s="230">
        <v>5</v>
      </c>
      <c r="D223" s="31" t="s">
        <v>474</v>
      </c>
      <c r="E223" s="31">
        <v>8</v>
      </c>
      <c r="F223" s="38"/>
      <c r="G223" s="56" t="s">
        <v>481</v>
      </c>
      <c r="H223" s="61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77">
        <v>0</v>
      </c>
      <c r="P223" s="77">
        <v>0</v>
      </c>
      <c r="Q223" s="77">
        <v>0</v>
      </c>
      <c r="R223" s="77">
        <v>0</v>
      </c>
      <c r="S223" s="78">
        <v>0</v>
      </c>
    </row>
    <row r="224" spans="1:19" ht="12.75">
      <c r="A224" s="229">
        <v>2</v>
      </c>
      <c r="B224" s="230">
        <v>8</v>
      </c>
      <c r="C224" s="230">
        <v>6</v>
      </c>
      <c r="D224" s="31" t="s">
        <v>474</v>
      </c>
      <c r="E224" s="31">
        <v>8</v>
      </c>
      <c r="F224" s="38"/>
      <c r="G224" s="56" t="s">
        <v>482</v>
      </c>
      <c r="H224" s="61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77">
        <v>0</v>
      </c>
      <c r="P224" s="77">
        <v>0</v>
      </c>
      <c r="Q224" s="77">
        <v>0</v>
      </c>
      <c r="R224" s="77">
        <v>0</v>
      </c>
      <c r="S224" s="78">
        <v>0</v>
      </c>
    </row>
    <row r="225" spans="1:19" ht="12.75">
      <c r="A225" s="229">
        <v>2</v>
      </c>
      <c r="B225" s="230">
        <v>16</v>
      </c>
      <c r="C225" s="230">
        <v>4</v>
      </c>
      <c r="D225" s="31" t="s">
        <v>474</v>
      </c>
      <c r="E225" s="31">
        <v>8</v>
      </c>
      <c r="F225" s="38"/>
      <c r="G225" s="56" t="s">
        <v>483</v>
      </c>
      <c r="H225" s="61">
        <v>1000000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1000000</v>
      </c>
      <c r="O225" s="77">
        <v>0</v>
      </c>
      <c r="P225" s="77">
        <v>0</v>
      </c>
      <c r="Q225" s="77">
        <v>0</v>
      </c>
      <c r="R225" s="77">
        <v>0</v>
      </c>
      <c r="S225" s="78">
        <v>100</v>
      </c>
    </row>
    <row r="226" spans="1:19" ht="12.75">
      <c r="A226" s="229">
        <v>2</v>
      </c>
      <c r="B226" s="230">
        <v>25</v>
      </c>
      <c r="C226" s="230">
        <v>2</v>
      </c>
      <c r="D226" s="31" t="s">
        <v>474</v>
      </c>
      <c r="E226" s="31">
        <v>8</v>
      </c>
      <c r="F226" s="38"/>
      <c r="G226" s="56" t="s">
        <v>484</v>
      </c>
      <c r="H226" s="61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77">
        <v>0</v>
      </c>
      <c r="P226" s="77">
        <v>0</v>
      </c>
      <c r="Q226" s="77">
        <v>0</v>
      </c>
      <c r="R226" s="77">
        <v>0</v>
      </c>
      <c r="S226" s="78">
        <v>0</v>
      </c>
    </row>
    <row r="227" spans="1:19" ht="12.75">
      <c r="A227" s="229">
        <v>2</v>
      </c>
      <c r="B227" s="230">
        <v>1</v>
      </c>
      <c r="C227" s="230">
        <v>1</v>
      </c>
      <c r="D227" s="31" t="s">
        <v>474</v>
      </c>
      <c r="E227" s="31">
        <v>8</v>
      </c>
      <c r="F227" s="38"/>
      <c r="G227" s="56" t="s">
        <v>485</v>
      </c>
      <c r="H227" s="61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77">
        <v>0</v>
      </c>
      <c r="P227" s="77">
        <v>0</v>
      </c>
      <c r="Q227" s="77">
        <v>0</v>
      </c>
      <c r="R227" s="77">
        <v>0</v>
      </c>
      <c r="S227" s="78">
        <v>0</v>
      </c>
    </row>
    <row r="228" spans="1:19" ht="25.5">
      <c r="A228" s="229">
        <v>2</v>
      </c>
      <c r="B228" s="230">
        <v>17</v>
      </c>
      <c r="C228" s="230">
        <v>4</v>
      </c>
      <c r="D228" s="31" t="s">
        <v>474</v>
      </c>
      <c r="E228" s="31">
        <v>8</v>
      </c>
      <c r="F228" s="38"/>
      <c r="G228" s="56" t="s">
        <v>486</v>
      </c>
      <c r="H228" s="61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77">
        <v>0</v>
      </c>
      <c r="P228" s="77">
        <v>0</v>
      </c>
      <c r="Q228" s="77">
        <v>0</v>
      </c>
      <c r="R228" s="77">
        <v>0</v>
      </c>
      <c r="S228" s="78">
        <v>0</v>
      </c>
    </row>
    <row r="229" spans="1:19" ht="38.25">
      <c r="A229" s="229">
        <v>2</v>
      </c>
      <c r="B229" s="230">
        <v>3</v>
      </c>
      <c r="C229" s="230">
        <v>1</v>
      </c>
      <c r="D229" s="31" t="s">
        <v>474</v>
      </c>
      <c r="E229" s="31">
        <v>8</v>
      </c>
      <c r="F229" s="38"/>
      <c r="G229" s="55" t="s">
        <v>487</v>
      </c>
      <c r="H229" s="61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77">
        <v>0</v>
      </c>
      <c r="P229" s="77">
        <v>0</v>
      </c>
      <c r="Q229" s="77">
        <v>0</v>
      </c>
      <c r="R229" s="77">
        <v>0</v>
      </c>
      <c r="S229" s="78">
        <v>0</v>
      </c>
    </row>
    <row r="230" spans="1:19" ht="12.75">
      <c r="A230" s="229"/>
      <c r="B230" s="230"/>
      <c r="C230" s="230"/>
      <c r="D230" s="31"/>
      <c r="E230" s="31"/>
      <c r="F230" s="38"/>
      <c r="G230" s="55"/>
      <c r="H230" s="61"/>
      <c r="I230" s="52"/>
      <c r="J230" s="52"/>
      <c r="K230" s="52"/>
      <c r="L230" s="52"/>
      <c r="M230" s="52"/>
      <c r="N230" s="52"/>
      <c r="O230" s="77"/>
      <c r="P230" s="77"/>
      <c r="Q230" s="77"/>
      <c r="R230" s="77"/>
      <c r="S230" s="78"/>
    </row>
    <row r="231" spans="1:19" ht="12.75">
      <c r="A231" s="229"/>
      <c r="B231" s="230"/>
      <c r="C231" s="230"/>
      <c r="D231" s="31"/>
      <c r="E231" s="31"/>
      <c r="F231" s="38"/>
      <c r="G231" s="55"/>
      <c r="H231" s="61"/>
      <c r="I231" s="52"/>
      <c r="J231" s="52"/>
      <c r="K231" s="52"/>
      <c r="L231" s="52"/>
      <c r="M231" s="52"/>
      <c r="N231" s="52"/>
      <c r="O231" s="77"/>
      <c r="P231" s="77"/>
      <c r="Q231" s="77"/>
      <c r="R231" s="77"/>
      <c r="S231" s="78"/>
    </row>
    <row r="232" spans="1:19" ht="12.75">
      <c r="A232" s="229"/>
      <c r="B232" s="230"/>
      <c r="C232" s="230"/>
      <c r="D232" s="31"/>
      <c r="E232" s="31"/>
      <c r="F232" s="38"/>
      <c r="G232" s="55"/>
      <c r="H232" s="61"/>
      <c r="I232" s="52"/>
      <c r="J232" s="52"/>
      <c r="K232" s="52"/>
      <c r="L232" s="52"/>
      <c r="M232" s="52"/>
      <c r="N232" s="52"/>
      <c r="O232" s="77"/>
      <c r="P232" s="77"/>
      <c r="Q232" s="77"/>
      <c r="R232" s="77"/>
      <c r="S232" s="78"/>
    </row>
    <row r="233" spans="1:19" ht="13.5" thickBot="1">
      <c r="A233" s="235"/>
      <c r="B233" s="236"/>
      <c r="C233" s="236"/>
      <c r="D233" s="32"/>
      <c r="E233" s="32"/>
      <c r="F233" s="39"/>
      <c r="G233" s="81"/>
      <c r="H233" s="62"/>
      <c r="I233" s="53"/>
      <c r="J233" s="53"/>
      <c r="K233" s="53"/>
      <c r="L233" s="53"/>
      <c r="M233" s="53"/>
      <c r="N233" s="53"/>
      <c r="O233" s="79"/>
      <c r="P233" s="79"/>
      <c r="Q233" s="79"/>
      <c r="R233" s="79"/>
      <c r="S233" s="80"/>
    </row>
  </sheetData>
  <sheetProtection/>
  <mergeCells count="26">
    <mergeCell ref="A1:L1"/>
    <mergeCell ref="A2:L2"/>
    <mergeCell ref="A3:L3"/>
    <mergeCell ref="A7:A11"/>
    <mergeCell ref="B7:B11"/>
    <mergeCell ref="C7:C11"/>
    <mergeCell ref="D7:D11"/>
    <mergeCell ref="E7:E11"/>
    <mergeCell ref="H7:N7"/>
    <mergeCell ref="J9:J11"/>
    <mergeCell ref="L9:M9"/>
    <mergeCell ref="N9:N11"/>
    <mergeCell ref="S9:S11"/>
    <mergeCell ref="Q9:Q11"/>
    <mergeCell ref="R9:R11"/>
    <mergeCell ref="K10:K11"/>
    <mergeCell ref="F12:G12"/>
    <mergeCell ref="F7:G11"/>
    <mergeCell ref="O9:O11"/>
    <mergeCell ref="P9:P11"/>
    <mergeCell ref="L10:L11"/>
    <mergeCell ref="M10:M11"/>
    <mergeCell ref="O7:S8"/>
    <mergeCell ref="H8:H11"/>
    <mergeCell ref="I8:N8"/>
    <mergeCell ref="I9:I11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4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6" width="16.375" style="0" customWidth="1"/>
    <col min="17" max="22" width="8.375" style="0" customWidth="1"/>
    <col min="23" max="23" width="18.125" style="0" customWidth="1"/>
    <col min="24" max="25" width="14.25390625" style="0" customWidth="1"/>
  </cols>
  <sheetData>
    <row r="1" spans="1:22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51" t="s">
        <v>88</v>
      </c>
      <c r="N1" s="48"/>
      <c r="O1" s="50" t="str">
        <f>1!P1</f>
        <v>02.04.2013</v>
      </c>
      <c r="P1" s="48"/>
      <c r="Q1" s="48"/>
      <c r="R1" s="48"/>
      <c r="S1" s="48"/>
      <c r="T1" s="48"/>
      <c r="U1" s="48"/>
      <c r="V1" s="49"/>
    </row>
    <row r="2" spans="1:24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9"/>
      <c r="W2" s="29"/>
      <c r="X2" s="29"/>
    </row>
    <row r="3" spans="1:22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51" t="s">
        <v>90</v>
      </c>
      <c r="N3" s="48"/>
      <c r="O3" s="50" t="str">
        <f>1!P3</f>
        <v>02.04.2013</v>
      </c>
      <c r="P3" s="48"/>
      <c r="Q3" s="48"/>
      <c r="R3" s="48"/>
      <c r="S3" s="48"/>
      <c r="T3" s="48"/>
      <c r="U3" s="48"/>
      <c r="V3" s="49"/>
    </row>
    <row r="4" spans="19:25" ht="12.75">
      <c r="S4" s="29"/>
      <c r="T4" s="29"/>
      <c r="U4" s="29"/>
      <c r="V4" s="29"/>
      <c r="W4" s="29"/>
      <c r="X4" s="29"/>
      <c r="Y4" s="29"/>
    </row>
    <row r="5" spans="1:22" s="29" customFormat="1" ht="18">
      <c r="A5" s="28" t="str">
        <f>'Spis tabel'!B14</f>
        <v>Tabela 7. Struktura wydatków ogółem budżetów jst woj. dolnośląskiego wg stanu na koniec IV kwartału 2013 roku    (plan)</v>
      </c>
      <c r="O5" s="28"/>
      <c r="U5" s="30"/>
      <c r="V5" s="30" t="s">
        <v>87</v>
      </c>
    </row>
    <row r="6" spans="1:2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9"/>
      <c r="T6" s="29"/>
      <c r="U6" s="29"/>
      <c r="V6" s="29"/>
      <c r="W6" s="29"/>
      <c r="X6" s="29"/>
      <c r="Y6" s="29"/>
    </row>
    <row r="7" spans="1:22" s="29" customFormat="1" ht="17.25" customHeight="1">
      <c r="A7" s="427" t="s">
        <v>0</v>
      </c>
      <c r="B7" s="430" t="s">
        <v>1</v>
      </c>
      <c r="C7" s="430" t="s">
        <v>2</v>
      </c>
      <c r="D7" s="430" t="s">
        <v>3</v>
      </c>
      <c r="E7" s="430" t="s">
        <v>4</v>
      </c>
      <c r="F7" s="377" t="s">
        <v>5</v>
      </c>
      <c r="G7" s="434"/>
      <c r="H7" s="405" t="s">
        <v>38</v>
      </c>
      <c r="I7" s="334" t="s">
        <v>77</v>
      </c>
      <c r="J7" s="351" t="s">
        <v>39</v>
      </c>
      <c r="K7" s="351"/>
      <c r="L7" s="351"/>
      <c r="M7" s="352"/>
      <c r="N7" s="444" t="s">
        <v>40</v>
      </c>
      <c r="O7" s="450" t="s">
        <v>100</v>
      </c>
      <c r="P7" s="451"/>
      <c r="Q7" s="342" t="s">
        <v>41</v>
      </c>
      <c r="R7" s="351"/>
      <c r="S7" s="351"/>
      <c r="T7" s="351"/>
      <c r="U7" s="351"/>
      <c r="V7" s="343"/>
    </row>
    <row r="8" spans="1:22" s="29" customFormat="1" ht="16.5" customHeight="1">
      <c r="A8" s="428"/>
      <c r="B8" s="431"/>
      <c r="C8" s="431"/>
      <c r="D8" s="431"/>
      <c r="E8" s="431"/>
      <c r="F8" s="435"/>
      <c r="G8" s="436"/>
      <c r="H8" s="419"/>
      <c r="I8" s="419"/>
      <c r="J8" s="406" t="s">
        <v>51</v>
      </c>
      <c r="K8" s="406" t="s">
        <v>42</v>
      </c>
      <c r="L8" s="406" t="s">
        <v>158</v>
      </c>
      <c r="M8" s="406" t="s">
        <v>78</v>
      </c>
      <c r="N8" s="445"/>
      <c r="O8" s="447" t="s">
        <v>114</v>
      </c>
      <c r="P8" s="447" t="s">
        <v>101</v>
      </c>
      <c r="Q8" s="439" t="s">
        <v>31</v>
      </c>
      <c r="R8" s="439" t="s">
        <v>32</v>
      </c>
      <c r="S8" s="439" t="s">
        <v>33</v>
      </c>
      <c r="T8" s="439" t="s">
        <v>36</v>
      </c>
      <c r="U8" s="440" t="s">
        <v>37</v>
      </c>
      <c r="V8" s="442" t="s">
        <v>79</v>
      </c>
    </row>
    <row r="9" spans="1:25" s="29" customFormat="1" ht="34.5" customHeight="1">
      <c r="A9" s="428"/>
      <c r="B9" s="431"/>
      <c r="C9" s="431"/>
      <c r="D9" s="431"/>
      <c r="E9" s="431"/>
      <c r="F9" s="435"/>
      <c r="G9" s="436"/>
      <c r="H9" s="419"/>
      <c r="I9" s="419"/>
      <c r="J9" s="406"/>
      <c r="K9" s="406"/>
      <c r="L9" s="406"/>
      <c r="M9" s="406"/>
      <c r="N9" s="445"/>
      <c r="O9" s="448"/>
      <c r="P9" s="448"/>
      <c r="Q9" s="439"/>
      <c r="R9" s="439"/>
      <c r="S9" s="439"/>
      <c r="T9" s="439"/>
      <c r="U9" s="440"/>
      <c r="V9" s="442"/>
      <c r="W9"/>
      <c r="X9"/>
      <c r="Y9"/>
    </row>
    <row r="10" spans="1:25" s="29" customFormat="1" ht="34.5" customHeight="1" thickBot="1">
      <c r="A10" s="429"/>
      <c r="B10" s="432"/>
      <c r="C10" s="432"/>
      <c r="D10" s="432"/>
      <c r="E10" s="432"/>
      <c r="F10" s="437"/>
      <c r="G10" s="438"/>
      <c r="H10" s="433"/>
      <c r="I10" s="433"/>
      <c r="J10" s="328"/>
      <c r="K10" s="328"/>
      <c r="L10" s="328"/>
      <c r="M10" s="328"/>
      <c r="N10" s="446"/>
      <c r="O10" s="449"/>
      <c r="P10" s="449"/>
      <c r="Q10" s="409"/>
      <c r="R10" s="409"/>
      <c r="S10" s="409"/>
      <c r="T10" s="409"/>
      <c r="U10" s="441"/>
      <c r="V10" s="443"/>
      <c r="W10"/>
      <c r="X10"/>
      <c r="Y10"/>
    </row>
    <row r="11" spans="1:25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25">
        <v>6</v>
      </c>
      <c r="G11" s="426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2">
        <v>20</v>
      </c>
      <c r="V11" s="44">
        <v>21</v>
      </c>
      <c r="W11"/>
      <c r="X11"/>
      <c r="Y11"/>
    </row>
    <row r="12" spans="1:25" s="82" customFormat="1" ht="15">
      <c r="A12" s="221"/>
      <c r="B12" s="222"/>
      <c r="C12" s="222"/>
      <c r="D12" s="90"/>
      <c r="E12" s="90"/>
      <c r="F12" s="91" t="s">
        <v>284</v>
      </c>
      <c r="G12" s="287"/>
      <c r="H12" s="146">
        <v>15586952210.27</v>
      </c>
      <c r="I12" s="146">
        <v>12361207041.59</v>
      </c>
      <c r="J12" s="146">
        <v>4995089543.43</v>
      </c>
      <c r="K12" s="146">
        <v>1366707992.17</v>
      </c>
      <c r="L12" s="146">
        <v>306358159.71999997</v>
      </c>
      <c r="M12" s="146">
        <v>5693051346.27</v>
      </c>
      <c r="N12" s="146">
        <v>3225745168.68</v>
      </c>
      <c r="O12" s="146">
        <v>2640665539.8199997</v>
      </c>
      <c r="P12" s="146">
        <v>124962065.12</v>
      </c>
      <c r="Q12" s="115">
        <v>79.30483698696011</v>
      </c>
      <c r="R12" s="115">
        <v>32.0466084456127</v>
      </c>
      <c r="S12" s="115">
        <v>8.768282430926408</v>
      </c>
      <c r="T12" s="115">
        <v>1.9654782768766386</v>
      </c>
      <c r="U12" s="115">
        <v>36.52446783354438</v>
      </c>
      <c r="V12" s="116">
        <v>20.69516301303988</v>
      </c>
      <c r="W12" s="95"/>
      <c r="X12" s="95"/>
      <c r="Y12" s="95"/>
    </row>
    <row r="13" spans="1:22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285</v>
      </c>
      <c r="H13" s="150">
        <v>1614333826</v>
      </c>
      <c r="I13" s="87">
        <v>978505018</v>
      </c>
      <c r="J13" s="87">
        <v>222334365</v>
      </c>
      <c r="K13" s="87">
        <v>365019686</v>
      </c>
      <c r="L13" s="87">
        <v>26392566</v>
      </c>
      <c r="M13" s="88">
        <v>364758401</v>
      </c>
      <c r="N13" s="87">
        <v>635828808</v>
      </c>
      <c r="O13" s="87">
        <v>479013555</v>
      </c>
      <c r="P13" s="87">
        <v>90881949</v>
      </c>
      <c r="Q13" s="113">
        <v>60.61</v>
      </c>
      <c r="R13" s="113">
        <v>13.77</v>
      </c>
      <c r="S13" s="113">
        <v>22.61</v>
      </c>
      <c r="T13" s="113">
        <v>1.63</v>
      </c>
      <c r="U13" s="113">
        <v>22.59</v>
      </c>
      <c r="V13" s="114">
        <v>39.38</v>
      </c>
    </row>
    <row r="14" spans="1:22" s="95" customFormat="1" ht="15">
      <c r="A14" s="225"/>
      <c r="B14" s="226"/>
      <c r="C14" s="226"/>
      <c r="D14" s="96"/>
      <c r="E14" s="96"/>
      <c r="F14" s="97" t="s">
        <v>286</v>
      </c>
      <c r="G14" s="289"/>
      <c r="H14" s="151">
        <v>1992339507.5900002</v>
      </c>
      <c r="I14" s="151">
        <v>1740009070.2100003</v>
      </c>
      <c r="J14" s="151">
        <v>974157640.9000002</v>
      </c>
      <c r="K14" s="151">
        <v>133658016.02000001</v>
      </c>
      <c r="L14" s="151">
        <v>36704007.44</v>
      </c>
      <c r="M14" s="151">
        <v>595489405.85</v>
      </c>
      <c r="N14" s="151">
        <v>252330437.38</v>
      </c>
      <c r="O14" s="151">
        <v>235583455.40999997</v>
      </c>
      <c r="P14" s="151">
        <v>2437644</v>
      </c>
      <c r="Q14" s="122">
        <v>87.33496794001606</v>
      </c>
      <c r="R14" s="122">
        <v>48.8951625558223</v>
      </c>
      <c r="S14" s="122">
        <v>6.708596376813166</v>
      </c>
      <c r="T14" s="122">
        <v>1.842256668613593</v>
      </c>
      <c r="U14" s="122">
        <v>29.888952338766988</v>
      </c>
      <c r="V14" s="123">
        <v>12.665032059983956</v>
      </c>
    </row>
    <row r="15" spans="1:22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287</v>
      </c>
      <c r="H15" s="83">
        <v>71384706</v>
      </c>
      <c r="I15" s="11">
        <v>60510684</v>
      </c>
      <c r="J15" s="11">
        <v>38456850</v>
      </c>
      <c r="K15" s="11">
        <v>2838204</v>
      </c>
      <c r="L15" s="11">
        <v>891036</v>
      </c>
      <c r="M15" s="60">
        <v>18324594</v>
      </c>
      <c r="N15" s="11">
        <v>10874022</v>
      </c>
      <c r="O15" s="11">
        <v>10824022</v>
      </c>
      <c r="P15" s="11">
        <v>50000</v>
      </c>
      <c r="Q15" s="66">
        <v>84.76</v>
      </c>
      <c r="R15" s="66">
        <v>53.87</v>
      </c>
      <c r="S15" s="66">
        <v>3.97</v>
      </c>
      <c r="T15" s="66">
        <v>1.24</v>
      </c>
      <c r="U15" s="66">
        <v>25.67</v>
      </c>
      <c r="V15" s="67">
        <v>15.23</v>
      </c>
    </row>
    <row r="16" spans="1:22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288</v>
      </c>
      <c r="H16" s="83">
        <v>94319763</v>
      </c>
      <c r="I16" s="11">
        <v>79688278</v>
      </c>
      <c r="J16" s="11">
        <v>47096821</v>
      </c>
      <c r="K16" s="11">
        <v>5986425</v>
      </c>
      <c r="L16" s="11">
        <v>400000</v>
      </c>
      <c r="M16" s="60">
        <v>26205032</v>
      </c>
      <c r="N16" s="11">
        <v>14631485</v>
      </c>
      <c r="O16" s="11">
        <v>13245519</v>
      </c>
      <c r="P16" s="11">
        <v>1073966</v>
      </c>
      <c r="Q16" s="66">
        <v>84.48</v>
      </c>
      <c r="R16" s="66">
        <v>49.93</v>
      </c>
      <c r="S16" s="66">
        <v>6.34</v>
      </c>
      <c r="T16" s="66">
        <v>0.42</v>
      </c>
      <c r="U16" s="66">
        <v>27.78</v>
      </c>
      <c r="V16" s="67">
        <v>15.51</v>
      </c>
    </row>
    <row r="17" spans="1:22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83">
        <v>116292432</v>
      </c>
      <c r="I17" s="11">
        <v>105850185</v>
      </c>
      <c r="J17" s="11">
        <v>61198231</v>
      </c>
      <c r="K17" s="11">
        <v>5046983</v>
      </c>
      <c r="L17" s="11">
        <v>1946000</v>
      </c>
      <c r="M17" s="60">
        <v>37658971</v>
      </c>
      <c r="N17" s="11">
        <v>10442247</v>
      </c>
      <c r="O17" s="11">
        <v>10166718</v>
      </c>
      <c r="P17" s="11">
        <v>230529</v>
      </c>
      <c r="Q17" s="66">
        <v>91.02</v>
      </c>
      <c r="R17" s="66">
        <v>52.62</v>
      </c>
      <c r="S17" s="66">
        <v>4.33</v>
      </c>
      <c r="T17" s="66">
        <v>1.67</v>
      </c>
      <c r="U17" s="66">
        <v>32.38</v>
      </c>
      <c r="V17" s="67">
        <v>8.97</v>
      </c>
    </row>
    <row r="18" spans="1:22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83">
        <v>48398631</v>
      </c>
      <c r="I18" s="11">
        <v>47980779</v>
      </c>
      <c r="J18" s="11">
        <v>23872040</v>
      </c>
      <c r="K18" s="11">
        <v>352581</v>
      </c>
      <c r="L18" s="11">
        <v>352027</v>
      </c>
      <c r="M18" s="60">
        <v>23404131</v>
      </c>
      <c r="N18" s="11">
        <v>417852</v>
      </c>
      <c r="O18" s="11">
        <v>417852</v>
      </c>
      <c r="P18" s="11">
        <v>0</v>
      </c>
      <c r="Q18" s="66">
        <v>99.13</v>
      </c>
      <c r="R18" s="66">
        <v>49.32</v>
      </c>
      <c r="S18" s="66">
        <v>0.72</v>
      </c>
      <c r="T18" s="66">
        <v>0.72</v>
      </c>
      <c r="U18" s="66">
        <v>48.35</v>
      </c>
      <c r="V18" s="67">
        <v>0.86</v>
      </c>
    </row>
    <row r="19" spans="1:22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83">
        <v>57666040.48</v>
      </c>
      <c r="I19" s="11">
        <v>52220733.48</v>
      </c>
      <c r="J19" s="11">
        <v>31125674.48</v>
      </c>
      <c r="K19" s="11">
        <v>773264</v>
      </c>
      <c r="L19" s="11">
        <v>850000</v>
      </c>
      <c r="M19" s="60">
        <v>19471795</v>
      </c>
      <c r="N19" s="11">
        <v>5445307</v>
      </c>
      <c r="O19" s="11">
        <v>5405307</v>
      </c>
      <c r="P19" s="11">
        <v>40000</v>
      </c>
      <c r="Q19" s="66">
        <v>90.55</v>
      </c>
      <c r="R19" s="66">
        <v>53.97</v>
      </c>
      <c r="S19" s="66">
        <v>1.34</v>
      </c>
      <c r="T19" s="66">
        <v>1.47</v>
      </c>
      <c r="U19" s="66">
        <v>33.76</v>
      </c>
      <c r="V19" s="67">
        <v>9.44</v>
      </c>
    </row>
    <row r="20" spans="1:22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83">
        <v>67662618</v>
      </c>
      <c r="I20" s="11">
        <v>60111306</v>
      </c>
      <c r="J20" s="11">
        <v>33413004</v>
      </c>
      <c r="K20" s="11">
        <v>5059708</v>
      </c>
      <c r="L20" s="11">
        <v>1006000</v>
      </c>
      <c r="M20" s="60">
        <v>20632594</v>
      </c>
      <c r="N20" s="11">
        <v>7551312</v>
      </c>
      <c r="O20" s="11">
        <v>7551312</v>
      </c>
      <c r="P20" s="11">
        <v>0</v>
      </c>
      <c r="Q20" s="66">
        <v>88.83</v>
      </c>
      <c r="R20" s="66">
        <v>49.38</v>
      </c>
      <c r="S20" s="66">
        <v>7.47</v>
      </c>
      <c r="T20" s="66">
        <v>1.48</v>
      </c>
      <c r="U20" s="66">
        <v>30.49</v>
      </c>
      <c r="V20" s="67">
        <v>11.16</v>
      </c>
    </row>
    <row r="21" spans="1:22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83">
        <v>43124685</v>
      </c>
      <c r="I21" s="11">
        <v>35983426</v>
      </c>
      <c r="J21" s="11">
        <v>22159013</v>
      </c>
      <c r="K21" s="11">
        <v>195519</v>
      </c>
      <c r="L21" s="11">
        <v>327874</v>
      </c>
      <c r="M21" s="60">
        <v>13301020</v>
      </c>
      <c r="N21" s="11">
        <v>7141259</v>
      </c>
      <c r="O21" s="11">
        <v>7007463</v>
      </c>
      <c r="P21" s="11">
        <v>0</v>
      </c>
      <c r="Q21" s="66">
        <v>83.44</v>
      </c>
      <c r="R21" s="66">
        <v>51.38</v>
      </c>
      <c r="S21" s="66">
        <v>0.45</v>
      </c>
      <c r="T21" s="66">
        <v>0.76</v>
      </c>
      <c r="U21" s="66">
        <v>30.84</v>
      </c>
      <c r="V21" s="67">
        <v>16.55</v>
      </c>
    </row>
    <row r="22" spans="1:22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83">
        <v>171338480.61</v>
      </c>
      <c r="I22" s="11">
        <v>159056806.61</v>
      </c>
      <c r="J22" s="11">
        <v>81046911</v>
      </c>
      <c r="K22" s="11">
        <v>26757388.61</v>
      </c>
      <c r="L22" s="11">
        <v>3510000</v>
      </c>
      <c r="M22" s="60">
        <v>47742507</v>
      </c>
      <c r="N22" s="11">
        <v>12281674</v>
      </c>
      <c r="O22" s="11">
        <v>12221674</v>
      </c>
      <c r="P22" s="11">
        <v>60000</v>
      </c>
      <c r="Q22" s="66">
        <v>92.83</v>
      </c>
      <c r="R22" s="66">
        <v>47.3</v>
      </c>
      <c r="S22" s="66">
        <v>15.61</v>
      </c>
      <c r="T22" s="66">
        <v>2.04</v>
      </c>
      <c r="U22" s="66">
        <v>27.86</v>
      </c>
      <c r="V22" s="67">
        <v>7.16</v>
      </c>
    </row>
    <row r="23" spans="1:22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83">
        <v>66649187.48</v>
      </c>
      <c r="I23" s="11">
        <v>54410181.81</v>
      </c>
      <c r="J23" s="11">
        <v>29757061.79</v>
      </c>
      <c r="K23" s="11">
        <v>1388411</v>
      </c>
      <c r="L23" s="11">
        <v>1174400</v>
      </c>
      <c r="M23" s="60">
        <v>22090309.02</v>
      </c>
      <c r="N23" s="11">
        <v>12239005.67</v>
      </c>
      <c r="O23" s="11">
        <v>12206005.67</v>
      </c>
      <c r="P23" s="11">
        <v>30000</v>
      </c>
      <c r="Q23" s="66">
        <v>81.63</v>
      </c>
      <c r="R23" s="66">
        <v>44.64</v>
      </c>
      <c r="S23" s="66">
        <v>2.08</v>
      </c>
      <c r="T23" s="66">
        <v>1.76</v>
      </c>
      <c r="U23" s="66">
        <v>33.14</v>
      </c>
      <c r="V23" s="67">
        <v>18.36</v>
      </c>
    </row>
    <row r="24" spans="1:22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83">
        <v>61534278</v>
      </c>
      <c r="I24" s="11">
        <v>52338376</v>
      </c>
      <c r="J24" s="11">
        <v>32445164</v>
      </c>
      <c r="K24" s="11">
        <v>3180771</v>
      </c>
      <c r="L24" s="11">
        <v>632790</v>
      </c>
      <c r="M24" s="60">
        <v>16079651</v>
      </c>
      <c r="N24" s="11">
        <v>9195902</v>
      </c>
      <c r="O24" s="11">
        <v>9190902</v>
      </c>
      <c r="P24" s="11">
        <v>0</v>
      </c>
      <c r="Q24" s="66">
        <v>85.05</v>
      </c>
      <c r="R24" s="66">
        <v>52.72</v>
      </c>
      <c r="S24" s="66">
        <v>5.16</v>
      </c>
      <c r="T24" s="66">
        <v>1.02</v>
      </c>
      <c r="U24" s="66">
        <v>26.13</v>
      </c>
      <c r="V24" s="67">
        <v>14.94</v>
      </c>
    </row>
    <row r="25" spans="1:22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83">
        <v>91969138.98</v>
      </c>
      <c r="I25" s="11">
        <v>76572135.19</v>
      </c>
      <c r="J25" s="11">
        <v>33416240.91</v>
      </c>
      <c r="K25" s="11">
        <v>9532310</v>
      </c>
      <c r="L25" s="11">
        <v>3069430</v>
      </c>
      <c r="M25" s="60">
        <v>30554154.28</v>
      </c>
      <c r="N25" s="11">
        <v>15397003.79</v>
      </c>
      <c r="O25" s="11">
        <v>2877003.79</v>
      </c>
      <c r="P25" s="11">
        <v>150000</v>
      </c>
      <c r="Q25" s="66">
        <v>83.25</v>
      </c>
      <c r="R25" s="66">
        <v>36.33</v>
      </c>
      <c r="S25" s="66">
        <v>10.36</v>
      </c>
      <c r="T25" s="66">
        <v>3.33</v>
      </c>
      <c r="U25" s="66">
        <v>33.22</v>
      </c>
      <c r="V25" s="67">
        <v>16.74</v>
      </c>
    </row>
    <row r="26" spans="1:22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83">
        <v>66659399</v>
      </c>
      <c r="I26" s="11">
        <v>46751532</v>
      </c>
      <c r="J26" s="11">
        <v>28359512</v>
      </c>
      <c r="K26" s="11">
        <v>1377310</v>
      </c>
      <c r="L26" s="11">
        <v>708752</v>
      </c>
      <c r="M26" s="60">
        <v>16305958</v>
      </c>
      <c r="N26" s="11">
        <v>19907867</v>
      </c>
      <c r="O26" s="11">
        <v>19907867</v>
      </c>
      <c r="P26" s="11">
        <v>0</v>
      </c>
      <c r="Q26" s="66">
        <v>70.13</v>
      </c>
      <c r="R26" s="66">
        <v>42.54</v>
      </c>
      <c r="S26" s="66">
        <v>2.06</v>
      </c>
      <c r="T26" s="66">
        <v>1.06</v>
      </c>
      <c r="U26" s="66">
        <v>24.46</v>
      </c>
      <c r="V26" s="67">
        <v>29.86</v>
      </c>
    </row>
    <row r="27" spans="1:22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83">
        <v>56548247.23</v>
      </c>
      <c r="I27" s="11">
        <v>47920620.21</v>
      </c>
      <c r="J27" s="11">
        <v>25375117.49</v>
      </c>
      <c r="K27" s="11">
        <v>4878407.28</v>
      </c>
      <c r="L27" s="11">
        <v>2544464</v>
      </c>
      <c r="M27" s="60">
        <v>15122631.44</v>
      </c>
      <c r="N27" s="11">
        <v>8627627.02</v>
      </c>
      <c r="O27" s="11">
        <v>8531914.05</v>
      </c>
      <c r="P27" s="11">
        <v>5000</v>
      </c>
      <c r="Q27" s="66">
        <v>84.74</v>
      </c>
      <c r="R27" s="66">
        <v>44.87</v>
      </c>
      <c r="S27" s="66">
        <v>8.62</v>
      </c>
      <c r="T27" s="66">
        <v>4.49</v>
      </c>
      <c r="U27" s="66">
        <v>26.74</v>
      </c>
      <c r="V27" s="67">
        <v>15.25</v>
      </c>
    </row>
    <row r="28" spans="1:22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83">
        <v>98677944</v>
      </c>
      <c r="I28" s="11">
        <v>89005129</v>
      </c>
      <c r="J28" s="11">
        <v>52798866</v>
      </c>
      <c r="K28" s="11">
        <v>6761699</v>
      </c>
      <c r="L28" s="11">
        <v>2242000</v>
      </c>
      <c r="M28" s="60">
        <v>27202564</v>
      </c>
      <c r="N28" s="11">
        <v>9672815</v>
      </c>
      <c r="O28" s="11">
        <v>8687815</v>
      </c>
      <c r="P28" s="11">
        <v>385000</v>
      </c>
      <c r="Q28" s="66">
        <v>90.19</v>
      </c>
      <c r="R28" s="66">
        <v>53.5</v>
      </c>
      <c r="S28" s="66">
        <v>6.85</v>
      </c>
      <c r="T28" s="66">
        <v>2.27</v>
      </c>
      <c r="U28" s="66">
        <v>27.56</v>
      </c>
      <c r="V28" s="67">
        <v>9.8</v>
      </c>
    </row>
    <row r="29" spans="1:22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83">
        <v>58822089</v>
      </c>
      <c r="I29" s="11">
        <v>52436627</v>
      </c>
      <c r="J29" s="11">
        <v>34394685</v>
      </c>
      <c r="K29" s="11">
        <v>1444152</v>
      </c>
      <c r="L29" s="11">
        <v>782420</v>
      </c>
      <c r="M29" s="60">
        <v>15815370</v>
      </c>
      <c r="N29" s="11">
        <v>6385462</v>
      </c>
      <c r="O29" s="11">
        <v>6033162</v>
      </c>
      <c r="P29" s="11">
        <v>35000</v>
      </c>
      <c r="Q29" s="66">
        <v>89.14</v>
      </c>
      <c r="R29" s="66">
        <v>58.47</v>
      </c>
      <c r="S29" s="66">
        <v>2.45</v>
      </c>
      <c r="T29" s="66">
        <v>1.33</v>
      </c>
      <c r="U29" s="66">
        <v>26.88</v>
      </c>
      <c r="V29" s="67">
        <v>10.85</v>
      </c>
    </row>
    <row r="30" spans="1:22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83">
        <v>65077015</v>
      </c>
      <c r="I30" s="11">
        <v>55027765</v>
      </c>
      <c r="J30" s="11">
        <v>24834160</v>
      </c>
      <c r="K30" s="11">
        <v>941443</v>
      </c>
      <c r="L30" s="11">
        <v>1200000</v>
      </c>
      <c r="M30" s="60">
        <v>28052162</v>
      </c>
      <c r="N30" s="11">
        <v>10049250</v>
      </c>
      <c r="O30" s="11">
        <v>9929250</v>
      </c>
      <c r="P30" s="11">
        <v>100000</v>
      </c>
      <c r="Q30" s="66">
        <v>84.55</v>
      </c>
      <c r="R30" s="66">
        <v>38.16</v>
      </c>
      <c r="S30" s="66">
        <v>1.44</v>
      </c>
      <c r="T30" s="66">
        <v>1.84</v>
      </c>
      <c r="U30" s="66">
        <v>43.1</v>
      </c>
      <c r="V30" s="67">
        <v>15.44</v>
      </c>
    </row>
    <row r="31" spans="1:22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83">
        <v>50363206</v>
      </c>
      <c r="I31" s="11">
        <v>45810736</v>
      </c>
      <c r="J31" s="11">
        <v>26656055</v>
      </c>
      <c r="K31" s="11">
        <v>3763326</v>
      </c>
      <c r="L31" s="11">
        <v>1069783</v>
      </c>
      <c r="M31" s="60">
        <v>14321572</v>
      </c>
      <c r="N31" s="11">
        <v>4552470</v>
      </c>
      <c r="O31" s="11">
        <v>4551275</v>
      </c>
      <c r="P31" s="11">
        <v>0</v>
      </c>
      <c r="Q31" s="66">
        <v>90.96</v>
      </c>
      <c r="R31" s="66">
        <v>52.92</v>
      </c>
      <c r="S31" s="66">
        <v>7.47</v>
      </c>
      <c r="T31" s="66">
        <v>2.12</v>
      </c>
      <c r="U31" s="66">
        <v>28.43</v>
      </c>
      <c r="V31" s="67">
        <v>9.03</v>
      </c>
    </row>
    <row r="32" spans="1:22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83">
        <v>39174230</v>
      </c>
      <c r="I32" s="11">
        <v>32885875</v>
      </c>
      <c r="J32" s="11">
        <v>20159944</v>
      </c>
      <c r="K32" s="11">
        <v>1361498</v>
      </c>
      <c r="L32" s="11">
        <v>920000</v>
      </c>
      <c r="M32" s="60">
        <v>10444433</v>
      </c>
      <c r="N32" s="11">
        <v>6288355</v>
      </c>
      <c r="O32" s="11">
        <v>6287971</v>
      </c>
      <c r="P32" s="11">
        <v>0</v>
      </c>
      <c r="Q32" s="66">
        <v>83.94</v>
      </c>
      <c r="R32" s="66">
        <v>51.46</v>
      </c>
      <c r="S32" s="66">
        <v>3.47</v>
      </c>
      <c r="T32" s="66">
        <v>2.34</v>
      </c>
      <c r="U32" s="66">
        <v>26.66</v>
      </c>
      <c r="V32" s="67">
        <v>16.05</v>
      </c>
    </row>
    <row r="33" spans="1:22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83">
        <v>142657056.67</v>
      </c>
      <c r="I33" s="11">
        <v>127547289.66</v>
      </c>
      <c r="J33" s="11">
        <v>83164344.44</v>
      </c>
      <c r="K33" s="11">
        <v>6209664</v>
      </c>
      <c r="L33" s="11">
        <v>3997339</v>
      </c>
      <c r="M33" s="60">
        <v>34175942.22</v>
      </c>
      <c r="N33" s="11">
        <v>15109767.01</v>
      </c>
      <c r="O33" s="11">
        <v>14987468.01</v>
      </c>
      <c r="P33" s="11">
        <v>109149</v>
      </c>
      <c r="Q33" s="66">
        <v>89.4</v>
      </c>
      <c r="R33" s="66">
        <v>58.29</v>
      </c>
      <c r="S33" s="66">
        <v>4.35</v>
      </c>
      <c r="T33" s="66">
        <v>2.8</v>
      </c>
      <c r="U33" s="66">
        <v>23.95</v>
      </c>
      <c r="V33" s="67">
        <v>10.59</v>
      </c>
    </row>
    <row r="34" spans="1:22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83">
        <v>63833149</v>
      </c>
      <c r="I34" s="11">
        <v>61707679</v>
      </c>
      <c r="J34" s="11">
        <v>38773905</v>
      </c>
      <c r="K34" s="11">
        <v>1738049</v>
      </c>
      <c r="L34" s="11">
        <v>1695464</v>
      </c>
      <c r="M34" s="60">
        <v>19500261</v>
      </c>
      <c r="N34" s="11">
        <v>2125470</v>
      </c>
      <c r="O34" s="11">
        <v>1880170</v>
      </c>
      <c r="P34" s="11">
        <v>169000</v>
      </c>
      <c r="Q34" s="66">
        <v>96.67</v>
      </c>
      <c r="R34" s="66">
        <v>60.74</v>
      </c>
      <c r="S34" s="66">
        <v>2.72</v>
      </c>
      <c r="T34" s="66">
        <v>2.65</v>
      </c>
      <c r="U34" s="66">
        <v>30.54</v>
      </c>
      <c r="V34" s="67">
        <v>3.32</v>
      </c>
    </row>
    <row r="35" spans="1:22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83">
        <v>53708440</v>
      </c>
      <c r="I35" s="11">
        <v>51558482</v>
      </c>
      <c r="J35" s="11">
        <v>20251960</v>
      </c>
      <c r="K35" s="11">
        <v>3640816</v>
      </c>
      <c r="L35" s="11">
        <v>10000</v>
      </c>
      <c r="M35" s="60">
        <v>27655706</v>
      </c>
      <c r="N35" s="11">
        <v>2149958</v>
      </c>
      <c r="O35" s="11">
        <v>2149958</v>
      </c>
      <c r="P35" s="11">
        <v>0</v>
      </c>
      <c r="Q35" s="66">
        <v>95.99</v>
      </c>
      <c r="R35" s="66">
        <v>37.7</v>
      </c>
      <c r="S35" s="66">
        <v>6.77</v>
      </c>
      <c r="T35" s="66">
        <v>0.01</v>
      </c>
      <c r="U35" s="66">
        <v>51.49</v>
      </c>
      <c r="V35" s="67">
        <v>4</v>
      </c>
    </row>
    <row r="36" spans="1:22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83">
        <v>62436523.02</v>
      </c>
      <c r="I36" s="11">
        <v>54781287.94</v>
      </c>
      <c r="J36" s="11">
        <v>31007520.63</v>
      </c>
      <c r="K36" s="11">
        <v>3174397</v>
      </c>
      <c r="L36" s="11">
        <v>1400000</v>
      </c>
      <c r="M36" s="60">
        <v>19199370.31</v>
      </c>
      <c r="N36" s="11">
        <v>7655235.08</v>
      </c>
      <c r="O36" s="11">
        <v>7542935.08</v>
      </c>
      <c r="P36" s="11">
        <v>0</v>
      </c>
      <c r="Q36" s="66">
        <v>87.73</v>
      </c>
      <c r="R36" s="66">
        <v>49.66</v>
      </c>
      <c r="S36" s="66">
        <v>5.08</v>
      </c>
      <c r="T36" s="66">
        <v>2.24</v>
      </c>
      <c r="U36" s="66">
        <v>30.75</v>
      </c>
      <c r="V36" s="67">
        <v>12.26</v>
      </c>
    </row>
    <row r="37" spans="1:22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83">
        <v>106611694</v>
      </c>
      <c r="I37" s="11">
        <v>86555603</v>
      </c>
      <c r="J37" s="11">
        <v>30470090</v>
      </c>
      <c r="K37" s="11">
        <v>23791909</v>
      </c>
      <c r="L37" s="11">
        <v>1897000</v>
      </c>
      <c r="M37" s="60">
        <v>30396604</v>
      </c>
      <c r="N37" s="11">
        <v>20056091</v>
      </c>
      <c r="O37" s="11">
        <v>20056091</v>
      </c>
      <c r="P37" s="11">
        <v>0</v>
      </c>
      <c r="Q37" s="66">
        <v>81.18</v>
      </c>
      <c r="R37" s="66">
        <v>28.58</v>
      </c>
      <c r="S37" s="66">
        <v>22.31</v>
      </c>
      <c r="T37" s="66">
        <v>1.77</v>
      </c>
      <c r="U37" s="66">
        <v>28.51</v>
      </c>
      <c r="V37" s="67">
        <v>18.81</v>
      </c>
    </row>
    <row r="38" spans="1:22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83">
        <v>84671479.27</v>
      </c>
      <c r="I38" s="11">
        <v>74620836.57</v>
      </c>
      <c r="J38" s="11">
        <v>44377838.21</v>
      </c>
      <c r="K38" s="11">
        <v>5922488.81</v>
      </c>
      <c r="L38" s="11">
        <v>1800000</v>
      </c>
      <c r="M38" s="60">
        <v>22520509.55</v>
      </c>
      <c r="N38" s="11">
        <v>10050642.7</v>
      </c>
      <c r="O38" s="11">
        <v>9920642.7</v>
      </c>
      <c r="P38" s="11">
        <v>0</v>
      </c>
      <c r="Q38" s="66">
        <v>88.12</v>
      </c>
      <c r="R38" s="66">
        <v>52.41</v>
      </c>
      <c r="S38" s="66">
        <v>6.99</v>
      </c>
      <c r="T38" s="66">
        <v>2.12</v>
      </c>
      <c r="U38" s="66">
        <v>26.59</v>
      </c>
      <c r="V38" s="67">
        <v>11.87</v>
      </c>
    </row>
    <row r="39" spans="1:22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83">
        <v>100377565.85</v>
      </c>
      <c r="I39" s="11">
        <v>85262032.74</v>
      </c>
      <c r="J39" s="11">
        <v>53141218.95</v>
      </c>
      <c r="K39" s="11">
        <v>6468184.32</v>
      </c>
      <c r="L39" s="11">
        <v>997228.44</v>
      </c>
      <c r="M39" s="60">
        <v>24655401.03</v>
      </c>
      <c r="N39" s="11">
        <v>15115533.11</v>
      </c>
      <c r="O39" s="11">
        <v>15036333.11</v>
      </c>
      <c r="P39" s="11">
        <v>0</v>
      </c>
      <c r="Q39" s="66">
        <v>84.94</v>
      </c>
      <c r="R39" s="66">
        <v>52.94</v>
      </c>
      <c r="S39" s="66">
        <v>6.44</v>
      </c>
      <c r="T39" s="66">
        <v>0.99</v>
      </c>
      <c r="U39" s="66">
        <v>24.56</v>
      </c>
      <c r="V39" s="67">
        <v>15.05</v>
      </c>
    </row>
    <row r="40" spans="1:22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83">
        <v>52381509</v>
      </c>
      <c r="I40" s="11">
        <v>43414684</v>
      </c>
      <c r="J40" s="11">
        <v>26405413</v>
      </c>
      <c r="K40" s="11">
        <v>1073108</v>
      </c>
      <c r="L40" s="11">
        <v>1280000</v>
      </c>
      <c r="M40" s="60">
        <v>14656163</v>
      </c>
      <c r="N40" s="11">
        <v>8966825</v>
      </c>
      <c r="O40" s="11">
        <v>8966825</v>
      </c>
      <c r="P40" s="11">
        <v>0</v>
      </c>
      <c r="Q40" s="66">
        <v>82.88</v>
      </c>
      <c r="R40" s="66">
        <v>50.4</v>
      </c>
      <c r="S40" s="66">
        <v>2.04</v>
      </c>
      <c r="T40" s="66">
        <v>2.44</v>
      </c>
      <c r="U40" s="66">
        <v>27.97</v>
      </c>
      <c r="V40" s="67">
        <v>17.11</v>
      </c>
    </row>
    <row r="41" spans="1:22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52">
        <v>5030387802.059999</v>
      </c>
      <c r="I41" s="152">
        <v>4070352872.5</v>
      </c>
      <c r="J41" s="152">
        <v>1487061819.74</v>
      </c>
      <c r="K41" s="152">
        <v>410407954.90999997</v>
      </c>
      <c r="L41" s="152">
        <v>107965471</v>
      </c>
      <c r="M41" s="152">
        <v>2064917626.85</v>
      </c>
      <c r="N41" s="152">
        <v>960034929.56</v>
      </c>
      <c r="O41" s="152">
        <v>696895979.21</v>
      </c>
      <c r="P41" s="152">
        <v>164156.58000000002</v>
      </c>
      <c r="Q41" s="128">
        <v>80.9152898874545</v>
      </c>
      <c r="R41" s="128">
        <v>29.561574142077706</v>
      </c>
      <c r="S41" s="128">
        <v>8.15857486657258</v>
      </c>
      <c r="T41" s="128">
        <v>2.146265362598624</v>
      </c>
      <c r="U41" s="128">
        <v>41.0488755162056</v>
      </c>
      <c r="V41" s="129">
        <v>19.084710112545498</v>
      </c>
    </row>
    <row r="42" spans="1:22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83">
        <v>388588955.76</v>
      </c>
      <c r="I42" s="11">
        <v>308657257.76</v>
      </c>
      <c r="J42" s="11">
        <v>136785949</v>
      </c>
      <c r="K42" s="11">
        <v>40563489</v>
      </c>
      <c r="L42" s="11">
        <v>6485726</v>
      </c>
      <c r="M42" s="60">
        <v>124822093.76</v>
      </c>
      <c r="N42" s="11">
        <v>79931698</v>
      </c>
      <c r="O42" s="11">
        <v>75072423</v>
      </c>
      <c r="P42" s="11">
        <v>50957</v>
      </c>
      <c r="Q42" s="66">
        <v>79.43</v>
      </c>
      <c r="R42" s="66">
        <v>35.2</v>
      </c>
      <c r="S42" s="66">
        <v>10.43</v>
      </c>
      <c r="T42" s="66">
        <v>1.66</v>
      </c>
      <c r="U42" s="66">
        <v>32.12</v>
      </c>
      <c r="V42" s="67">
        <v>20.56</v>
      </c>
    </row>
    <row r="43" spans="1:22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83">
        <v>409365822</v>
      </c>
      <c r="I43" s="11">
        <v>375719039.44</v>
      </c>
      <c r="J43" s="11">
        <v>184071050.49</v>
      </c>
      <c r="K43" s="11">
        <v>43984548.91</v>
      </c>
      <c r="L43" s="11">
        <v>9281704</v>
      </c>
      <c r="M43" s="60">
        <v>138381736.04</v>
      </c>
      <c r="N43" s="11">
        <v>33646782.56</v>
      </c>
      <c r="O43" s="11">
        <v>31002867.21</v>
      </c>
      <c r="P43" s="11">
        <v>107254.58</v>
      </c>
      <c r="Q43" s="66">
        <v>91.78</v>
      </c>
      <c r="R43" s="66">
        <v>44.96</v>
      </c>
      <c r="S43" s="66">
        <v>10.74</v>
      </c>
      <c r="T43" s="66">
        <v>2.26</v>
      </c>
      <c r="U43" s="66">
        <v>33.8</v>
      </c>
      <c r="V43" s="67">
        <v>8.21</v>
      </c>
    </row>
    <row r="44" spans="1:22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83">
        <v>609320636.31</v>
      </c>
      <c r="I44" s="11">
        <v>440268034.31</v>
      </c>
      <c r="J44" s="11">
        <v>137169630.07</v>
      </c>
      <c r="K44" s="11">
        <v>34408899</v>
      </c>
      <c r="L44" s="11">
        <v>15375777</v>
      </c>
      <c r="M44" s="60">
        <v>253313728.24</v>
      </c>
      <c r="N44" s="11">
        <v>169052602</v>
      </c>
      <c r="O44" s="11">
        <v>163017486</v>
      </c>
      <c r="P44" s="11">
        <v>5945</v>
      </c>
      <c r="Q44" s="66">
        <v>72.25</v>
      </c>
      <c r="R44" s="66">
        <v>22.51</v>
      </c>
      <c r="S44" s="66">
        <v>5.64</v>
      </c>
      <c r="T44" s="66">
        <v>2.52</v>
      </c>
      <c r="U44" s="66">
        <v>41.57</v>
      </c>
      <c r="V44" s="67">
        <v>27.74</v>
      </c>
    </row>
    <row r="45" spans="1:22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311">
        <v>3623112387.99</v>
      </c>
      <c r="I45" s="311">
        <v>2945708540.99</v>
      </c>
      <c r="J45" s="311">
        <v>1029035190.18</v>
      </c>
      <c r="K45" s="311">
        <v>291451018</v>
      </c>
      <c r="L45" s="311">
        <v>76822264</v>
      </c>
      <c r="M45" s="311">
        <v>1548400068.81</v>
      </c>
      <c r="N45" s="311">
        <v>677403847</v>
      </c>
      <c r="O45" s="311">
        <v>427803203</v>
      </c>
      <c r="P45" s="311">
        <v>0</v>
      </c>
      <c r="Q45" s="302">
        <v>81.3</v>
      </c>
      <c r="R45" s="302">
        <v>28.4</v>
      </c>
      <c r="S45" s="302">
        <v>8.04</v>
      </c>
      <c r="T45" s="302">
        <v>2.12</v>
      </c>
      <c r="U45" s="302">
        <v>42.73</v>
      </c>
      <c r="V45" s="303">
        <v>18.69</v>
      </c>
    </row>
    <row r="46" spans="1:22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52">
        <v>6949891074.620001</v>
      </c>
      <c r="I46" s="152">
        <v>5572340080.880001</v>
      </c>
      <c r="J46" s="152">
        <v>2311535717.79</v>
      </c>
      <c r="K46" s="152">
        <v>457622335.24</v>
      </c>
      <c r="L46" s="152">
        <v>135296115.27999997</v>
      </c>
      <c r="M46" s="152">
        <v>2667885912.57</v>
      </c>
      <c r="N46" s="152">
        <v>1377550993.7399998</v>
      </c>
      <c r="O46" s="152">
        <v>1229172550.2</v>
      </c>
      <c r="P46" s="152">
        <v>31478315.54</v>
      </c>
      <c r="Q46" s="128">
        <v>80.178811740365</v>
      </c>
      <c r="R46" s="128">
        <v>33.26002800578263</v>
      </c>
      <c r="S46" s="128">
        <v>6.584597230756187</v>
      </c>
      <c r="T46" s="128">
        <v>1.9467372053366687</v>
      </c>
      <c r="U46" s="128">
        <v>38.38744929848951</v>
      </c>
      <c r="V46" s="129">
        <v>19.821188259634994</v>
      </c>
    </row>
    <row r="47" spans="1:22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52">
        <v>2270770492.3</v>
      </c>
      <c r="I47" s="103">
        <v>1870966755.5</v>
      </c>
      <c r="J47" s="103">
        <v>779005495.3699999</v>
      </c>
      <c r="K47" s="103">
        <v>172528130.79999998</v>
      </c>
      <c r="L47" s="103">
        <v>50498912.22</v>
      </c>
      <c r="M47" s="104">
        <v>868934217.1099999</v>
      </c>
      <c r="N47" s="103">
        <v>399803736.79999995</v>
      </c>
      <c r="O47" s="103">
        <v>359613234.51</v>
      </c>
      <c r="P47" s="103">
        <v>7347270.29</v>
      </c>
      <c r="Q47" s="128">
        <v>82.39347665668096</v>
      </c>
      <c r="R47" s="128">
        <v>34.30577850168235</v>
      </c>
      <c r="S47" s="128">
        <v>7.597779316977606</v>
      </c>
      <c r="T47" s="128">
        <v>2.2238668500950554</v>
      </c>
      <c r="U47" s="128">
        <v>38.26605198792594</v>
      </c>
      <c r="V47" s="129">
        <v>17.60652334331903</v>
      </c>
    </row>
    <row r="48" spans="1:22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83">
        <v>103285389</v>
      </c>
      <c r="I48" s="11">
        <v>88909301</v>
      </c>
      <c r="J48" s="11">
        <v>23828369</v>
      </c>
      <c r="K48" s="11">
        <v>10228450</v>
      </c>
      <c r="L48" s="11">
        <v>3115790</v>
      </c>
      <c r="M48" s="60">
        <v>51736692</v>
      </c>
      <c r="N48" s="11">
        <v>14376088</v>
      </c>
      <c r="O48" s="11">
        <v>10463388</v>
      </c>
      <c r="P48" s="11">
        <v>261500</v>
      </c>
      <c r="Q48" s="66">
        <v>86.08</v>
      </c>
      <c r="R48" s="66">
        <v>23.07</v>
      </c>
      <c r="S48" s="66">
        <v>9.9</v>
      </c>
      <c r="T48" s="66">
        <v>3.01</v>
      </c>
      <c r="U48" s="66">
        <v>50.09</v>
      </c>
      <c r="V48" s="67">
        <v>13.91</v>
      </c>
    </row>
    <row r="49" spans="1:22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321</v>
      </c>
      <c r="H49" s="83">
        <v>53907551.18</v>
      </c>
      <c r="I49" s="11">
        <v>41946474.18</v>
      </c>
      <c r="J49" s="11">
        <v>12561212.29</v>
      </c>
      <c r="K49" s="11">
        <v>2077745</v>
      </c>
      <c r="L49" s="11">
        <v>586041</v>
      </c>
      <c r="M49" s="60">
        <v>26721475.89</v>
      </c>
      <c r="N49" s="11">
        <v>11961077</v>
      </c>
      <c r="O49" s="11">
        <v>11914418</v>
      </c>
      <c r="P49" s="11">
        <v>46659</v>
      </c>
      <c r="Q49" s="66">
        <v>77.81</v>
      </c>
      <c r="R49" s="66">
        <v>23.3</v>
      </c>
      <c r="S49" s="66">
        <v>3.85</v>
      </c>
      <c r="T49" s="66">
        <v>1.08</v>
      </c>
      <c r="U49" s="66">
        <v>49.56</v>
      </c>
      <c r="V49" s="67">
        <v>22.18</v>
      </c>
    </row>
    <row r="50" spans="1:22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322</v>
      </c>
      <c r="H50" s="83">
        <v>136771537</v>
      </c>
      <c r="I50" s="11">
        <v>106994149</v>
      </c>
      <c r="J50" s="11">
        <v>41389721</v>
      </c>
      <c r="K50" s="11">
        <v>10080112</v>
      </c>
      <c r="L50" s="11">
        <v>2875087</v>
      </c>
      <c r="M50" s="60">
        <v>52649229</v>
      </c>
      <c r="N50" s="11">
        <v>29777388</v>
      </c>
      <c r="O50" s="11">
        <v>28412227</v>
      </c>
      <c r="P50" s="11">
        <v>591901</v>
      </c>
      <c r="Q50" s="66">
        <v>78.22</v>
      </c>
      <c r="R50" s="66">
        <v>30.26</v>
      </c>
      <c r="S50" s="66">
        <v>7.37</v>
      </c>
      <c r="T50" s="66">
        <v>2.1</v>
      </c>
      <c r="U50" s="66">
        <v>38.49</v>
      </c>
      <c r="V50" s="67">
        <v>21.77</v>
      </c>
    </row>
    <row r="51" spans="1:22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323</v>
      </c>
      <c r="H51" s="83">
        <v>41673685.89</v>
      </c>
      <c r="I51" s="11">
        <v>35767705.89</v>
      </c>
      <c r="J51" s="11">
        <v>18662178.1</v>
      </c>
      <c r="K51" s="11">
        <v>1796500</v>
      </c>
      <c r="L51" s="11">
        <v>290000</v>
      </c>
      <c r="M51" s="60">
        <v>15019027.79</v>
      </c>
      <c r="N51" s="11">
        <v>5905980</v>
      </c>
      <c r="O51" s="11">
        <v>5384190</v>
      </c>
      <c r="P51" s="11">
        <v>0</v>
      </c>
      <c r="Q51" s="66">
        <v>85.82</v>
      </c>
      <c r="R51" s="66">
        <v>44.78</v>
      </c>
      <c r="S51" s="66">
        <v>4.31</v>
      </c>
      <c r="T51" s="66">
        <v>0.69</v>
      </c>
      <c r="U51" s="66">
        <v>36.03</v>
      </c>
      <c r="V51" s="67">
        <v>14.17</v>
      </c>
    </row>
    <row r="52" spans="1:22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324</v>
      </c>
      <c r="H52" s="83">
        <v>20050825.27</v>
      </c>
      <c r="I52" s="11">
        <v>16811573.37</v>
      </c>
      <c r="J52" s="11">
        <v>6880268.99</v>
      </c>
      <c r="K52" s="11">
        <v>1571415</v>
      </c>
      <c r="L52" s="11">
        <v>417633</v>
      </c>
      <c r="M52" s="60">
        <v>7942256.38</v>
      </c>
      <c r="N52" s="11">
        <v>3239251.9</v>
      </c>
      <c r="O52" s="11">
        <v>2313216.9</v>
      </c>
      <c r="P52" s="11">
        <v>700000</v>
      </c>
      <c r="Q52" s="66">
        <v>83.84</v>
      </c>
      <c r="R52" s="66">
        <v>34.31</v>
      </c>
      <c r="S52" s="66">
        <v>7.83</v>
      </c>
      <c r="T52" s="66">
        <v>2.08</v>
      </c>
      <c r="U52" s="66">
        <v>39.61</v>
      </c>
      <c r="V52" s="67">
        <v>16.15</v>
      </c>
    </row>
    <row r="53" spans="1:22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325</v>
      </c>
      <c r="H53" s="83">
        <v>88691537</v>
      </c>
      <c r="I53" s="11">
        <v>77484545</v>
      </c>
      <c r="J53" s="11">
        <v>29091736</v>
      </c>
      <c r="K53" s="11">
        <v>13486249</v>
      </c>
      <c r="L53" s="11">
        <v>2039807</v>
      </c>
      <c r="M53" s="60">
        <v>32866753</v>
      </c>
      <c r="N53" s="11">
        <v>11206992</v>
      </c>
      <c r="O53" s="11">
        <v>6837264</v>
      </c>
      <c r="P53" s="11">
        <v>1384228</v>
      </c>
      <c r="Q53" s="66">
        <v>87.36</v>
      </c>
      <c r="R53" s="66">
        <v>32.8</v>
      </c>
      <c r="S53" s="66">
        <v>15.2</v>
      </c>
      <c r="T53" s="66">
        <v>2.29</v>
      </c>
      <c r="U53" s="66">
        <v>37.05</v>
      </c>
      <c r="V53" s="67">
        <v>12.63</v>
      </c>
    </row>
    <row r="54" spans="1:22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326</v>
      </c>
      <c r="H54" s="83">
        <v>262600345.91</v>
      </c>
      <c r="I54" s="11">
        <v>193701704.32</v>
      </c>
      <c r="J54" s="11">
        <v>82063042</v>
      </c>
      <c r="K54" s="11">
        <v>21869452.2</v>
      </c>
      <c r="L54" s="11">
        <v>5024745</v>
      </c>
      <c r="M54" s="60">
        <v>84744465.12</v>
      </c>
      <c r="N54" s="11">
        <v>68898641.59</v>
      </c>
      <c r="O54" s="11">
        <v>64306815.59</v>
      </c>
      <c r="P54" s="11">
        <v>42826</v>
      </c>
      <c r="Q54" s="66">
        <v>73.76</v>
      </c>
      <c r="R54" s="66">
        <v>31.25</v>
      </c>
      <c r="S54" s="66">
        <v>8.32</v>
      </c>
      <c r="T54" s="66">
        <v>1.91</v>
      </c>
      <c r="U54" s="66">
        <v>32.27</v>
      </c>
      <c r="V54" s="67">
        <v>26.23</v>
      </c>
    </row>
    <row r="55" spans="1:22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327</v>
      </c>
      <c r="H55" s="83">
        <v>67667945.46</v>
      </c>
      <c r="I55" s="11">
        <v>60186488.51</v>
      </c>
      <c r="J55" s="11">
        <v>29036911.03</v>
      </c>
      <c r="K55" s="11">
        <v>5993297</v>
      </c>
      <c r="L55" s="11">
        <v>1365422</v>
      </c>
      <c r="M55" s="60">
        <v>23790858.48</v>
      </c>
      <c r="N55" s="11">
        <v>7481456.95</v>
      </c>
      <c r="O55" s="11">
        <v>7162464.66</v>
      </c>
      <c r="P55" s="11">
        <v>223992.29</v>
      </c>
      <c r="Q55" s="66">
        <v>88.94</v>
      </c>
      <c r="R55" s="66">
        <v>42.91</v>
      </c>
      <c r="S55" s="66">
        <v>8.85</v>
      </c>
      <c r="T55" s="66">
        <v>2.01</v>
      </c>
      <c r="U55" s="66">
        <v>35.15</v>
      </c>
      <c r="V55" s="67">
        <v>11.05</v>
      </c>
    </row>
    <row r="56" spans="1:22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328</v>
      </c>
      <c r="H56" s="83">
        <v>15592257.03</v>
      </c>
      <c r="I56" s="11">
        <v>13721337.03</v>
      </c>
      <c r="J56" s="11">
        <v>5462458.32</v>
      </c>
      <c r="K56" s="11">
        <v>1060420</v>
      </c>
      <c r="L56" s="11">
        <v>460000</v>
      </c>
      <c r="M56" s="60">
        <v>6738458.71</v>
      </c>
      <c r="N56" s="11">
        <v>1870920</v>
      </c>
      <c r="O56" s="11">
        <v>1870920</v>
      </c>
      <c r="P56" s="11">
        <v>0</v>
      </c>
      <c r="Q56" s="66">
        <v>88</v>
      </c>
      <c r="R56" s="66">
        <v>35.03</v>
      </c>
      <c r="S56" s="66">
        <v>6.8</v>
      </c>
      <c r="T56" s="66">
        <v>2.95</v>
      </c>
      <c r="U56" s="66">
        <v>43.21</v>
      </c>
      <c r="V56" s="67">
        <v>11.99</v>
      </c>
    </row>
    <row r="57" spans="1:22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329</v>
      </c>
      <c r="H57" s="83">
        <v>58173615.78</v>
      </c>
      <c r="I57" s="11">
        <v>52763472.78</v>
      </c>
      <c r="J57" s="11">
        <v>23066193.5</v>
      </c>
      <c r="K57" s="11">
        <v>2981780</v>
      </c>
      <c r="L57" s="11">
        <v>1501023</v>
      </c>
      <c r="M57" s="60">
        <v>25214476.28</v>
      </c>
      <c r="N57" s="11">
        <v>5410143</v>
      </c>
      <c r="O57" s="11">
        <v>4610143</v>
      </c>
      <c r="P57" s="11">
        <v>300000</v>
      </c>
      <c r="Q57" s="66">
        <v>90.7</v>
      </c>
      <c r="R57" s="66">
        <v>39.65</v>
      </c>
      <c r="S57" s="66">
        <v>5.12</v>
      </c>
      <c r="T57" s="66">
        <v>2.58</v>
      </c>
      <c r="U57" s="66">
        <v>43.34</v>
      </c>
      <c r="V57" s="67">
        <v>9.29</v>
      </c>
    </row>
    <row r="58" spans="1:22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330</v>
      </c>
      <c r="H58" s="83">
        <v>36639352</v>
      </c>
      <c r="I58" s="11">
        <v>23844364</v>
      </c>
      <c r="J58" s="11">
        <v>9265923</v>
      </c>
      <c r="K58" s="11">
        <v>1883087</v>
      </c>
      <c r="L58" s="11">
        <v>547200</v>
      </c>
      <c r="M58" s="60">
        <v>12148154</v>
      </c>
      <c r="N58" s="11">
        <v>12794988</v>
      </c>
      <c r="O58" s="11">
        <v>12789251</v>
      </c>
      <c r="P58" s="11">
        <v>0</v>
      </c>
      <c r="Q58" s="66">
        <v>65.07</v>
      </c>
      <c r="R58" s="66">
        <v>25.28</v>
      </c>
      <c r="S58" s="66">
        <v>5.13</v>
      </c>
      <c r="T58" s="66">
        <v>1.49</v>
      </c>
      <c r="U58" s="66">
        <v>33.15</v>
      </c>
      <c r="V58" s="67">
        <v>34.92</v>
      </c>
    </row>
    <row r="59" spans="1:22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331</v>
      </c>
      <c r="H59" s="83">
        <v>82671253.11</v>
      </c>
      <c r="I59" s="11">
        <v>76042277.79</v>
      </c>
      <c r="J59" s="11">
        <v>30999943.2</v>
      </c>
      <c r="K59" s="11">
        <v>8931443</v>
      </c>
      <c r="L59" s="11">
        <v>2212366</v>
      </c>
      <c r="M59" s="60">
        <v>33898525.59</v>
      </c>
      <c r="N59" s="11">
        <v>6628975.32</v>
      </c>
      <c r="O59" s="11">
        <v>3743929.32</v>
      </c>
      <c r="P59" s="11">
        <v>16046</v>
      </c>
      <c r="Q59" s="66">
        <v>91.98</v>
      </c>
      <c r="R59" s="66">
        <v>37.49</v>
      </c>
      <c r="S59" s="66">
        <v>10.8</v>
      </c>
      <c r="T59" s="66">
        <v>2.67</v>
      </c>
      <c r="U59" s="66">
        <v>41</v>
      </c>
      <c r="V59" s="67">
        <v>8.01</v>
      </c>
    </row>
    <row r="60" spans="1:22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332</v>
      </c>
      <c r="H60" s="83">
        <v>34845849.69</v>
      </c>
      <c r="I60" s="11">
        <v>29239970.69</v>
      </c>
      <c r="J60" s="11">
        <v>9194197.64</v>
      </c>
      <c r="K60" s="11">
        <v>3328065</v>
      </c>
      <c r="L60" s="11">
        <v>452997</v>
      </c>
      <c r="M60" s="60">
        <v>16264711.05</v>
      </c>
      <c r="N60" s="11">
        <v>5605879</v>
      </c>
      <c r="O60" s="11">
        <v>4224924</v>
      </c>
      <c r="P60" s="11">
        <v>0</v>
      </c>
      <c r="Q60" s="66">
        <v>83.91</v>
      </c>
      <c r="R60" s="66">
        <v>26.38</v>
      </c>
      <c r="S60" s="66">
        <v>9.55</v>
      </c>
      <c r="T60" s="66">
        <v>1.3</v>
      </c>
      <c r="U60" s="66">
        <v>46.67</v>
      </c>
      <c r="V60" s="67">
        <v>16.08</v>
      </c>
    </row>
    <row r="61" spans="1:22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333</v>
      </c>
      <c r="H61" s="83">
        <v>36307886.78</v>
      </c>
      <c r="I61" s="11">
        <v>29202086.78</v>
      </c>
      <c r="J61" s="11">
        <v>11010638.02</v>
      </c>
      <c r="K61" s="11">
        <v>2112816</v>
      </c>
      <c r="L61" s="11">
        <v>749167</v>
      </c>
      <c r="M61" s="60">
        <v>15329465.76</v>
      </c>
      <c r="N61" s="11">
        <v>7105800</v>
      </c>
      <c r="O61" s="11">
        <v>6937383</v>
      </c>
      <c r="P61" s="11">
        <v>168417</v>
      </c>
      <c r="Q61" s="66">
        <v>80.42</v>
      </c>
      <c r="R61" s="66">
        <v>30.32</v>
      </c>
      <c r="S61" s="66">
        <v>5.81</v>
      </c>
      <c r="T61" s="66">
        <v>2.06</v>
      </c>
      <c r="U61" s="66">
        <v>42.22</v>
      </c>
      <c r="V61" s="67">
        <v>19.57</v>
      </c>
    </row>
    <row r="62" spans="1:22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334</v>
      </c>
      <c r="H62" s="83">
        <v>56764128.84</v>
      </c>
      <c r="I62" s="11">
        <v>51270697.84</v>
      </c>
      <c r="J62" s="11">
        <v>24276574</v>
      </c>
      <c r="K62" s="11">
        <v>3483961</v>
      </c>
      <c r="L62" s="11">
        <v>1032052</v>
      </c>
      <c r="M62" s="60">
        <v>22478110.84</v>
      </c>
      <c r="N62" s="11">
        <v>5493431</v>
      </c>
      <c r="O62" s="11">
        <v>3323431</v>
      </c>
      <c r="P62" s="11">
        <v>0</v>
      </c>
      <c r="Q62" s="66">
        <v>90.32</v>
      </c>
      <c r="R62" s="66">
        <v>42.76</v>
      </c>
      <c r="S62" s="66">
        <v>6.13</v>
      </c>
      <c r="T62" s="66">
        <v>1.81</v>
      </c>
      <c r="U62" s="66">
        <v>39.59</v>
      </c>
      <c r="V62" s="67">
        <v>9.67</v>
      </c>
    </row>
    <row r="63" spans="1:22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335</v>
      </c>
      <c r="H63" s="83">
        <v>276354498.09</v>
      </c>
      <c r="I63" s="11">
        <v>256686603.09</v>
      </c>
      <c r="J63" s="11">
        <v>129203296.58</v>
      </c>
      <c r="K63" s="11">
        <v>19771920</v>
      </c>
      <c r="L63" s="11">
        <v>10498180</v>
      </c>
      <c r="M63" s="60">
        <v>97213206.51</v>
      </c>
      <c r="N63" s="11">
        <v>19667895</v>
      </c>
      <c r="O63" s="11">
        <v>15714095</v>
      </c>
      <c r="P63" s="11">
        <v>505800</v>
      </c>
      <c r="Q63" s="66">
        <v>92.88</v>
      </c>
      <c r="R63" s="66">
        <v>46.75</v>
      </c>
      <c r="S63" s="66">
        <v>7.15</v>
      </c>
      <c r="T63" s="66">
        <v>3.79</v>
      </c>
      <c r="U63" s="66">
        <v>35.17</v>
      </c>
      <c r="V63" s="67">
        <v>7.11</v>
      </c>
    </row>
    <row r="64" spans="1:22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336</v>
      </c>
      <c r="H64" s="83">
        <v>53947989</v>
      </c>
      <c r="I64" s="11">
        <v>49882969</v>
      </c>
      <c r="J64" s="11">
        <v>20053334</v>
      </c>
      <c r="K64" s="11">
        <v>4078729</v>
      </c>
      <c r="L64" s="11">
        <v>1375170</v>
      </c>
      <c r="M64" s="60">
        <v>24375736</v>
      </c>
      <c r="N64" s="11">
        <v>4065020</v>
      </c>
      <c r="O64" s="11">
        <v>4063235</v>
      </c>
      <c r="P64" s="11">
        <v>0</v>
      </c>
      <c r="Q64" s="66">
        <v>92.46</v>
      </c>
      <c r="R64" s="66">
        <v>37.17</v>
      </c>
      <c r="S64" s="66">
        <v>7.56</v>
      </c>
      <c r="T64" s="66">
        <v>2.54</v>
      </c>
      <c r="U64" s="66">
        <v>45.18</v>
      </c>
      <c r="V64" s="67">
        <v>7.53</v>
      </c>
    </row>
    <row r="65" spans="1:22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337</v>
      </c>
      <c r="H65" s="83">
        <v>117728034</v>
      </c>
      <c r="I65" s="11">
        <v>90952284</v>
      </c>
      <c r="J65" s="11">
        <v>37366304</v>
      </c>
      <c r="K65" s="11">
        <v>7537780</v>
      </c>
      <c r="L65" s="11">
        <v>1492768</v>
      </c>
      <c r="M65" s="60">
        <v>44555432</v>
      </c>
      <c r="N65" s="11">
        <v>26775750</v>
      </c>
      <c r="O65" s="11">
        <v>23974265</v>
      </c>
      <c r="P65" s="11">
        <v>0</v>
      </c>
      <c r="Q65" s="66">
        <v>77.25</v>
      </c>
      <c r="R65" s="66">
        <v>31.73</v>
      </c>
      <c r="S65" s="66">
        <v>6.4</v>
      </c>
      <c r="T65" s="66">
        <v>1.26</v>
      </c>
      <c r="U65" s="66">
        <v>37.84</v>
      </c>
      <c r="V65" s="67">
        <v>22.74</v>
      </c>
    </row>
    <row r="66" spans="1:22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338</v>
      </c>
      <c r="H66" s="83">
        <v>100447878</v>
      </c>
      <c r="I66" s="11">
        <v>81426143</v>
      </c>
      <c r="J66" s="11">
        <v>37525036.54</v>
      </c>
      <c r="K66" s="11">
        <v>3969386</v>
      </c>
      <c r="L66" s="11">
        <v>1700000</v>
      </c>
      <c r="M66" s="60">
        <v>38231720.46</v>
      </c>
      <c r="N66" s="11">
        <v>19021735</v>
      </c>
      <c r="O66" s="11">
        <v>15701740</v>
      </c>
      <c r="P66" s="11">
        <v>300000</v>
      </c>
      <c r="Q66" s="66">
        <v>81.06</v>
      </c>
      <c r="R66" s="66">
        <v>37.35</v>
      </c>
      <c r="S66" s="66">
        <v>3.95</v>
      </c>
      <c r="T66" s="66">
        <v>1.69</v>
      </c>
      <c r="U66" s="66">
        <v>38.06</v>
      </c>
      <c r="V66" s="67">
        <v>18.93</v>
      </c>
    </row>
    <row r="67" spans="1:22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339</v>
      </c>
      <c r="H67" s="83">
        <v>18407389.96</v>
      </c>
      <c r="I67" s="11">
        <v>17128069.38</v>
      </c>
      <c r="J67" s="11">
        <v>6893949.03</v>
      </c>
      <c r="K67" s="11">
        <v>1211205</v>
      </c>
      <c r="L67" s="11">
        <v>383746</v>
      </c>
      <c r="M67" s="60">
        <v>8639169.35</v>
      </c>
      <c r="N67" s="11">
        <v>1279320.58</v>
      </c>
      <c r="O67" s="11">
        <v>1175514.58</v>
      </c>
      <c r="P67" s="11">
        <v>98806</v>
      </c>
      <c r="Q67" s="66">
        <v>93.04</v>
      </c>
      <c r="R67" s="66">
        <v>37.45</v>
      </c>
      <c r="S67" s="66">
        <v>6.57</v>
      </c>
      <c r="T67" s="66">
        <v>2.08</v>
      </c>
      <c r="U67" s="66">
        <v>46.93</v>
      </c>
      <c r="V67" s="67">
        <v>6.95</v>
      </c>
    </row>
    <row r="68" spans="1:22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340</v>
      </c>
      <c r="H68" s="83">
        <v>26191077</v>
      </c>
      <c r="I68" s="11">
        <v>20132551</v>
      </c>
      <c r="J68" s="11">
        <v>7335589</v>
      </c>
      <c r="K68" s="11">
        <v>2861104</v>
      </c>
      <c r="L68" s="11">
        <v>550000</v>
      </c>
      <c r="M68" s="60">
        <v>9385858</v>
      </c>
      <c r="N68" s="11">
        <v>6058526</v>
      </c>
      <c r="O68" s="11">
        <v>5057000</v>
      </c>
      <c r="P68" s="11">
        <v>573526</v>
      </c>
      <c r="Q68" s="66">
        <v>76.86</v>
      </c>
      <c r="R68" s="66">
        <v>28</v>
      </c>
      <c r="S68" s="66">
        <v>10.92</v>
      </c>
      <c r="T68" s="66">
        <v>2.09</v>
      </c>
      <c r="U68" s="66">
        <v>35.83</v>
      </c>
      <c r="V68" s="67">
        <v>23.13</v>
      </c>
    </row>
    <row r="69" spans="1:22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341</v>
      </c>
      <c r="H69" s="83">
        <v>16438348.32</v>
      </c>
      <c r="I69" s="11">
        <v>14270648.32</v>
      </c>
      <c r="J69" s="11">
        <v>6194953.03</v>
      </c>
      <c r="K69" s="11">
        <v>844500</v>
      </c>
      <c r="L69" s="11">
        <v>245300</v>
      </c>
      <c r="M69" s="60">
        <v>6985895.29</v>
      </c>
      <c r="N69" s="11">
        <v>2167700</v>
      </c>
      <c r="O69" s="11">
        <v>2030200</v>
      </c>
      <c r="P69" s="11">
        <v>100000</v>
      </c>
      <c r="Q69" s="66">
        <v>86.81</v>
      </c>
      <c r="R69" s="66">
        <v>37.68</v>
      </c>
      <c r="S69" s="66">
        <v>5.13</v>
      </c>
      <c r="T69" s="66">
        <v>1.49</v>
      </c>
      <c r="U69" s="66">
        <v>42.49</v>
      </c>
      <c r="V69" s="67">
        <v>13.18</v>
      </c>
    </row>
    <row r="70" spans="1:22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342</v>
      </c>
      <c r="H70" s="83">
        <v>26565210.61</v>
      </c>
      <c r="I70" s="11">
        <v>20682842.61</v>
      </c>
      <c r="J70" s="11">
        <v>7014830</v>
      </c>
      <c r="K70" s="11">
        <v>2711777</v>
      </c>
      <c r="L70" s="11">
        <v>487400</v>
      </c>
      <c r="M70" s="60">
        <v>10468835.61</v>
      </c>
      <c r="N70" s="11">
        <v>5882368</v>
      </c>
      <c r="O70" s="11">
        <v>5706957</v>
      </c>
      <c r="P70" s="11">
        <v>125000</v>
      </c>
      <c r="Q70" s="66">
        <v>77.85</v>
      </c>
      <c r="R70" s="66">
        <v>26.4</v>
      </c>
      <c r="S70" s="66">
        <v>10.2</v>
      </c>
      <c r="T70" s="66">
        <v>1.83</v>
      </c>
      <c r="U70" s="66">
        <v>39.4</v>
      </c>
      <c r="V70" s="67">
        <v>22.14</v>
      </c>
    </row>
    <row r="71" spans="1:22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343</v>
      </c>
      <c r="H71" s="83">
        <v>25619218.23</v>
      </c>
      <c r="I71" s="11">
        <v>21107925.23</v>
      </c>
      <c r="J71" s="11">
        <v>8517504.14</v>
      </c>
      <c r="K71" s="11">
        <v>1265653.17</v>
      </c>
      <c r="L71" s="11">
        <v>0</v>
      </c>
      <c r="M71" s="60">
        <v>11324767.92</v>
      </c>
      <c r="N71" s="11">
        <v>4511293</v>
      </c>
      <c r="O71" s="11">
        <v>4473334</v>
      </c>
      <c r="P71" s="11">
        <v>37959</v>
      </c>
      <c r="Q71" s="66">
        <v>82.39</v>
      </c>
      <c r="R71" s="66">
        <v>33.24</v>
      </c>
      <c r="S71" s="66">
        <v>4.94</v>
      </c>
      <c r="T71" s="66">
        <v>0</v>
      </c>
      <c r="U71" s="66">
        <v>44.2</v>
      </c>
      <c r="V71" s="67">
        <v>17.6</v>
      </c>
    </row>
    <row r="72" spans="1:22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344</v>
      </c>
      <c r="H72" s="83">
        <v>33029723</v>
      </c>
      <c r="I72" s="11">
        <v>26439229</v>
      </c>
      <c r="J72" s="11">
        <v>8231175</v>
      </c>
      <c r="K72" s="11">
        <v>3757812</v>
      </c>
      <c r="L72" s="11">
        <v>548876</v>
      </c>
      <c r="M72" s="60">
        <v>13901366</v>
      </c>
      <c r="N72" s="11">
        <v>6590494</v>
      </c>
      <c r="O72" s="11">
        <v>5700743</v>
      </c>
      <c r="P72" s="11">
        <v>60000</v>
      </c>
      <c r="Q72" s="66">
        <v>80.04</v>
      </c>
      <c r="R72" s="66">
        <v>24.92</v>
      </c>
      <c r="S72" s="66">
        <v>11.37</v>
      </c>
      <c r="T72" s="66">
        <v>1.66</v>
      </c>
      <c r="U72" s="66">
        <v>42.08</v>
      </c>
      <c r="V72" s="67">
        <v>19.95</v>
      </c>
    </row>
    <row r="73" spans="1:22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345</v>
      </c>
      <c r="H73" s="83">
        <v>170619273.75</v>
      </c>
      <c r="I73" s="11">
        <v>147735157.75</v>
      </c>
      <c r="J73" s="11">
        <v>60470355.98</v>
      </c>
      <c r="K73" s="11">
        <v>16342253.76</v>
      </c>
      <c r="L73" s="11">
        <v>4499300</v>
      </c>
      <c r="M73" s="60">
        <v>66423248.01</v>
      </c>
      <c r="N73" s="11">
        <v>22884116</v>
      </c>
      <c r="O73" s="11">
        <v>22501911</v>
      </c>
      <c r="P73" s="11">
        <v>192193</v>
      </c>
      <c r="Q73" s="66">
        <v>86.58</v>
      </c>
      <c r="R73" s="66">
        <v>35.44</v>
      </c>
      <c r="S73" s="66">
        <v>9.57</v>
      </c>
      <c r="T73" s="66">
        <v>2.63</v>
      </c>
      <c r="U73" s="66">
        <v>38.93</v>
      </c>
      <c r="V73" s="67">
        <v>13.41</v>
      </c>
    </row>
    <row r="74" spans="1:22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346</v>
      </c>
      <c r="H74" s="83">
        <v>73972360</v>
      </c>
      <c r="I74" s="11">
        <v>60017783</v>
      </c>
      <c r="J74" s="11">
        <v>24998460</v>
      </c>
      <c r="K74" s="11">
        <v>3668900</v>
      </c>
      <c r="L74" s="11">
        <v>1140000</v>
      </c>
      <c r="M74" s="60">
        <v>30210423</v>
      </c>
      <c r="N74" s="11">
        <v>13954577</v>
      </c>
      <c r="O74" s="11">
        <v>12814052</v>
      </c>
      <c r="P74" s="11">
        <v>1020000</v>
      </c>
      <c r="Q74" s="66">
        <v>81.13</v>
      </c>
      <c r="R74" s="66">
        <v>33.79</v>
      </c>
      <c r="S74" s="66">
        <v>4.95</v>
      </c>
      <c r="T74" s="66">
        <v>1.54</v>
      </c>
      <c r="U74" s="66">
        <v>40.84</v>
      </c>
      <c r="V74" s="67">
        <v>18.86</v>
      </c>
    </row>
    <row r="75" spans="1:22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347</v>
      </c>
      <c r="H75" s="83">
        <v>31487826</v>
      </c>
      <c r="I75" s="11">
        <v>20614226</v>
      </c>
      <c r="J75" s="11">
        <v>7653752</v>
      </c>
      <c r="K75" s="11">
        <v>403050</v>
      </c>
      <c r="L75" s="11">
        <v>924484</v>
      </c>
      <c r="M75" s="60">
        <v>11632940</v>
      </c>
      <c r="N75" s="11">
        <v>10873600</v>
      </c>
      <c r="O75" s="11">
        <v>10838600</v>
      </c>
      <c r="P75" s="11">
        <v>0</v>
      </c>
      <c r="Q75" s="66">
        <v>65.46</v>
      </c>
      <c r="R75" s="66">
        <v>24.3</v>
      </c>
      <c r="S75" s="66">
        <v>1.28</v>
      </c>
      <c r="T75" s="66">
        <v>2.93</v>
      </c>
      <c r="U75" s="66">
        <v>36.94</v>
      </c>
      <c r="V75" s="67">
        <v>34.53</v>
      </c>
    </row>
    <row r="76" spans="1:22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348</v>
      </c>
      <c r="H76" s="83">
        <v>17654154.95</v>
      </c>
      <c r="I76" s="11">
        <v>15628528.95</v>
      </c>
      <c r="J76" s="11">
        <v>4906691.08</v>
      </c>
      <c r="K76" s="11">
        <v>226800</v>
      </c>
      <c r="L76" s="11">
        <v>200824</v>
      </c>
      <c r="M76" s="60">
        <v>10294213.87</v>
      </c>
      <c r="N76" s="11">
        <v>2025626</v>
      </c>
      <c r="O76" s="11">
        <v>1927209</v>
      </c>
      <c r="P76" s="11">
        <v>98417</v>
      </c>
      <c r="Q76" s="66">
        <v>88.52</v>
      </c>
      <c r="R76" s="66">
        <v>27.79</v>
      </c>
      <c r="S76" s="66">
        <v>1.28</v>
      </c>
      <c r="T76" s="66">
        <v>1.13</v>
      </c>
      <c r="U76" s="66">
        <v>58.31</v>
      </c>
      <c r="V76" s="67">
        <v>11.47</v>
      </c>
    </row>
    <row r="77" spans="1:22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349</v>
      </c>
      <c r="H77" s="83">
        <v>11804076.65</v>
      </c>
      <c r="I77" s="11">
        <v>9983606.65</v>
      </c>
      <c r="J77" s="11">
        <v>5415974.37</v>
      </c>
      <c r="K77" s="11">
        <v>467139</v>
      </c>
      <c r="L77" s="11">
        <v>225479</v>
      </c>
      <c r="M77" s="60">
        <v>3875014.28</v>
      </c>
      <c r="N77" s="11">
        <v>1820470</v>
      </c>
      <c r="O77" s="11">
        <v>1817790</v>
      </c>
      <c r="P77" s="11">
        <v>0</v>
      </c>
      <c r="Q77" s="66">
        <v>84.57</v>
      </c>
      <c r="R77" s="66">
        <v>45.88</v>
      </c>
      <c r="S77" s="66">
        <v>3.95</v>
      </c>
      <c r="T77" s="66">
        <v>1.91</v>
      </c>
      <c r="U77" s="66">
        <v>32.82</v>
      </c>
      <c r="V77" s="67">
        <v>15.42</v>
      </c>
    </row>
    <row r="78" spans="1:22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350</v>
      </c>
      <c r="H78" s="83">
        <v>122678698</v>
      </c>
      <c r="I78" s="11">
        <v>77441485</v>
      </c>
      <c r="J78" s="11">
        <v>32543336</v>
      </c>
      <c r="K78" s="11">
        <v>9575022</v>
      </c>
      <c r="L78" s="11">
        <v>2245812</v>
      </c>
      <c r="M78" s="60">
        <v>33077315</v>
      </c>
      <c r="N78" s="11">
        <v>45237213</v>
      </c>
      <c r="O78" s="11">
        <v>42591602</v>
      </c>
      <c r="P78" s="11">
        <v>500000</v>
      </c>
      <c r="Q78" s="66">
        <v>63.12</v>
      </c>
      <c r="R78" s="66">
        <v>26.52</v>
      </c>
      <c r="S78" s="66">
        <v>7.8</v>
      </c>
      <c r="T78" s="66">
        <v>1.83</v>
      </c>
      <c r="U78" s="66">
        <v>26.96</v>
      </c>
      <c r="V78" s="67">
        <v>36.87</v>
      </c>
    </row>
    <row r="79" spans="1:22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351</v>
      </c>
      <c r="H79" s="83">
        <v>52181576.8</v>
      </c>
      <c r="I79" s="11">
        <v>42950555.34</v>
      </c>
      <c r="J79" s="11">
        <v>17891588.53</v>
      </c>
      <c r="K79" s="11">
        <v>2950307.67</v>
      </c>
      <c r="L79" s="11">
        <v>1312243.22</v>
      </c>
      <c r="M79" s="60">
        <v>20796415.92</v>
      </c>
      <c r="N79" s="11">
        <v>9231021.46</v>
      </c>
      <c r="O79" s="11">
        <v>9231021.46</v>
      </c>
      <c r="P79" s="11">
        <v>0</v>
      </c>
      <c r="Q79" s="66">
        <v>82.3</v>
      </c>
      <c r="R79" s="66">
        <v>34.28</v>
      </c>
      <c r="S79" s="66">
        <v>5.65</v>
      </c>
      <c r="T79" s="66">
        <v>2.51</v>
      </c>
      <c r="U79" s="66">
        <v>39.85</v>
      </c>
      <c r="V79" s="67">
        <v>17.69</v>
      </c>
    </row>
    <row r="80" spans="1:22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52">
        <v>2012642261.4500008</v>
      </c>
      <c r="I80" s="152">
        <v>1574162899.4000003</v>
      </c>
      <c r="J80" s="152">
        <v>663033975.57</v>
      </c>
      <c r="K80" s="152">
        <v>121908758.92</v>
      </c>
      <c r="L80" s="152">
        <v>31285007.13</v>
      </c>
      <c r="M80" s="152">
        <v>757935157.7799999</v>
      </c>
      <c r="N80" s="152">
        <v>438479362.05</v>
      </c>
      <c r="O80" s="152">
        <v>391942465.85</v>
      </c>
      <c r="P80" s="152">
        <v>9989742.64</v>
      </c>
      <c r="Q80" s="128">
        <v>78.2137456591963</v>
      </c>
      <c r="R80" s="128">
        <v>32.943458868458805</v>
      </c>
      <c r="S80" s="128">
        <v>6.057149909600492</v>
      </c>
      <c r="T80" s="128">
        <v>1.5544246351788733</v>
      </c>
      <c r="U80" s="128">
        <v>37.65871224595812</v>
      </c>
      <c r="V80" s="129">
        <v>21.786254340803673</v>
      </c>
    </row>
    <row r="81" spans="1:22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322</v>
      </c>
      <c r="H81" s="83">
        <v>42554764</v>
      </c>
      <c r="I81" s="11">
        <v>30014713</v>
      </c>
      <c r="J81" s="11">
        <v>10444800</v>
      </c>
      <c r="K81" s="11">
        <v>4841783</v>
      </c>
      <c r="L81" s="11">
        <v>0</v>
      </c>
      <c r="M81" s="60">
        <v>14728130</v>
      </c>
      <c r="N81" s="11">
        <v>12540051</v>
      </c>
      <c r="O81" s="11">
        <v>12186634</v>
      </c>
      <c r="P81" s="11">
        <v>353417</v>
      </c>
      <c r="Q81" s="66">
        <v>70.53</v>
      </c>
      <c r="R81" s="66">
        <v>24.54</v>
      </c>
      <c r="S81" s="66">
        <v>11.37</v>
      </c>
      <c r="T81" s="66">
        <v>0</v>
      </c>
      <c r="U81" s="66">
        <v>34.6</v>
      </c>
      <c r="V81" s="67">
        <v>29.46</v>
      </c>
    </row>
    <row r="82" spans="1:22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353</v>
      </c>
      <c r="H82" s="83">
        <v>15499620.42</v>
      </c>
      <c r="I82" s="11">
        <v>13628607.96</v>
      </c>
      <c r="J82" s="11">
        <v>6622931.47</v>
      </c>
      <c r="K82" s="11">
        <v>764949.87</v>
      </c>
      <c r="L82" s="11">
        <v>180000</v>
      </c>
      <c r="M82" s="60">
        <v>6060726.62</v>
      </c>
      <c r="N82" s="11">
        <v>1871012.46</v>
      </c>
      <c r="O82" s="11">
        <v>1639212.46</v>
      </c>
      <c r="P82" s="11">
        <v>49600</v>
      </c>
      <c r="Q82" s="66">
        <v>87.92</v>
      </c>
      <c r="R82" s="66">
        <v>42.72</v>
      </c>
      <c r="S82" s="66">
        <v>4.93</v>
      </c>
      <c r="T82" s="66">
        <v>1.16</v>
      </c>
      <c r="U82" s="66">
        <v>39.1</v>
      </c>
      <c r="V82" s="67">
        <v>12.07</v>
      </c>
    </row>
    <row r="83" spans="1:22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323</v>
      </c>
      <c r="H83" s="83">
        <v>25389030.57</v>
      </c>
      <c r="I83" s="11">
        <v>23252602.57</v>
      </c>
      <c r="J83" s="11">
        <v>9250338.96</v>
      </c>
      <c r="K83" s="11">
        <v>2459838</v>
      </c>
      <c r="L83" s="11">
        <v>594709</v>
      </c>
      <c r="M83" s="60">
        <v>10947716.61</v>
      </c>
      <c r="N83" s="11">
        <v>2136428</v>
      </c>
      <c r="O83" s="11">
        <v>1954111</v>
      </c>
      <c r="P83" s="11">
        <v>98417</v>
      </c>
      <c r="Q83" s="66">
        <v>91.58</v>
      </c>
      <c r="R83" s="66">
        <v>36.43</v>
      </c>
      <c r="S83" s="66">
        <v>9.68</v>
      </c>
      <c r="T83" s="66">
        <v>2.34</v>
      </c>
      <c r="U83" s="66">
        <v>43.11</v>
      </c>
      <c r="V83" s="67">
        <v>8.41</v>
      </c>
    </row>
    <row r="84" spans="1:22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354</v>
      </c>
      <c r="H84" s="83">
        <v>11899264.11</v>
      </c>
      <c r="I84" s="11">
        <v>7867550.11</v>
      </c>
      <c r="J84" s="11">
        <v>3809212.6</v>
      </c>
      <c r="K84" s="11">
        <v>329901</v>
      </c>
      <c r="L84" s="11">
        <v>159128</v>
      </c>
      <c r="M84" s="60">
        <v>3569308.51</v>
      </c>
      <c r="N84" s="11">
        <v>4031714</v>
      </c>
      <c r="O84" s="11">
        <v>3944677</v>
      </c>
      <c r="P84" s="11">
        <v>28467</v>
      </c>
      <c r="Q84" s="66">
        <v>66.11</v>
      </c>
      <c r="R84" s="66">
        <v>32.01</v>
      </c>
      <c r="S84" s="66">
        <v>2.77</v>
      </c>
      <c r="T84" s="66">
        <v>1.33</v>
      </c>
      <c r="U84" s="66">
        <v>29.99</v>
      </c>
      <c r="V84" s="67">
        <v>33.88</v>
      </c>
    </row>
    <row r="85" spans="1:22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355</v>
      </c>
      <c r="H85" s="83">
        <v>14021089.51</v>
      </c>
      <c r="I85" s="11">
        <v>13653406.51</v>
      </c>
      <c r="J85" s="11">
        <v>6117518.92</v>
      </c>
      <c r="K85" s="11">
        <v>516500</v>
      </c>
      <c r="L85" s="11">
        <v>497356</v>
      </c>
      <c r="M85" s="60">
        <v>6522031.59</v>
      </c>
      <c r="N85" s="11">
        <v>367683</v>
      </c>
      <c r="O85" s="11">
        <v>340401</v>
      </c>
      <c r="P85" s="11">
        <v>0</v>
      </c>
      <c r="Q85" s="66">
        <v>97.37</v>
      </c>
      <c r="R85" s="66">
        <v>43.63</v>
      </c>
      <c r="S85" s="66">
        <v>3.68</v>
      </c>
      <c r="T85" s="66">
        <v>3.54</v>
      </c>
      <c r="U85" s="66">
        <v>46.51</v>
      </c>
      <c r="V85" s="67">
        <v>2.62</v>
      </c>
    </row>
    <row r="86" spans="1:22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356</v>
      </c>
      <c r="H86" s="83">
        <v>20873578.55</v>
      </c>
      <c r="I86" s="11">
        <v>15697588.55</v>
      </c>
      <c r="J86" s="11">
        <v>6566738.65</v>
      </c>
      <c r="K86" s="11">
        <v>811150</v>
      </c>
      <c r="L86" s="11">
        <v>71995</v>
      </c>
      <c r="M86" s="60">
        <v>8247704.9</v>
      </c>
      <c r="N86" s="11">
        <v>5175990</v>
      </c>
      <c r="O86" s="11">
        <v>3860990</v>
      </c>
      <c r="P86" s="11">
        <v>0</v>
      </c>
      <c r="Q86" s="66">
        <v>75.2</v>
      </c>
      <c r="R86" s="66">
        <v>31.45</v>
      </c>
      <c r="S86" s="66">
        <v>3.88</v>
      </c>
      <c r="T86" s="66">
        <v>0.34</v>
      </c>
      <c r="U86" s="66">
        <v>39.51</v>
      </c>
      <c r="V86" s="67">
        <v>24.79</v>
      </c>
    </row>
    <row r="87" spans="1:22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357</v>
      </c>
      <c r="H87" s="83">
        <v>40978135.69</v>
      </c>
      <c r="I87" s="11">
        <v>34710360.69</v>
      </c>
      <c r="J87" s="11">
        <v>17182896.49</v>
      </c>
      <c r="K87" s="11">
        <v>3501120</v>
      </c>
      <c r="L87" s="11">
        <v>510000</v>
      </c>
      <c r="M87" s="60">
        <v>13516344.2</v>
      </c>
      <c r="N87" s="11">
        <v>6267775</v>
      </c>
      <c r="O87" s="11">
        <v>4344125</v>
      </c>
      <c r="P87" s="11">
        <v>275800</v>
      </c>
      <c r="Q87" s="66">
        <v>84.7</v>
      </c>
      <c r="R87" s="66">
        <v>41.93</v>
      </c>
      <c r="S87" s="66">
        <v>8.54</v>
      </c>
      <c r="T87" s="66">
        <v>1.24</v>
      </c>
      <c r="U87" s="66">
        <v>32.98</v>
      </c>
      <c r="V87" s="67">
        <v>15.29</v>
      </c>
    </row>
    <row r="88" spans="1:22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358</v>
      </c>
      <c r="H88" s="83">
        <v>102565773</v>
      </c>
      <c r="I88" s="11">
        <v>66323246</v>
      </c>
      <c r="J88" s="11">
        <v>28286772</v>
      </c>
      <c r="K88" s="11">
        <v>7663688</v>
      </c>
      <c r="L88" s="11">
        <v>1950000</v>
      </c>
      <c r="M88" s="60">
        <v>28422786</v>
      </c>
      <c r="N88" s="11">
        <v>36242527</v>
      </c>
      <c r="O88" s="11">
        <v>35542970</v>
      </c>
      <c r="P88" s="11">
        <v>162057</v>
      </c>
      <c r="Q88" s="66">
        <v>64.66</v>
      </c>
      <c r="R88" s="66">
        <v>27.57</v>
      </c>
      <c r="S88" s="66">
        <v>7.47</v>
      </c>
      <c r="T88" s="66">
        <v>1.9</v>
      </c>
      <c r="U88" s="66">
        <v>27.71</v>
      </c>
      <c r="V88" s="67">
        <v>35.33</v>
      </c>
    </row>
    <row r="89" spans="1:22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359</v>
      </c>
      <c r="H89" s="83">
        <v>19498958.28</v>
      </c>
      <c r="I89" s="11">
        <v>16017766.1</v>
      </c>
      <c r="J89" s="11">
        <v>6908937.28</v>
      </c>
      <c r="K89" s="11">
        <v>760290</v>
      </c>
      <c r="L89" s="11">
        <v>416145</v>
      </c>
      <c r="M89" s="60">
        <v>7932393.82</v>
      </c>
      <c r="N89" s="11">
        <v>3481192.18</v>
      </c>
      <c r="O89" s="11">
        <v>3467692.18</v>
      </c>
      <c r="P89" s="11">
        <v>13500</v>
      </c>
      <c r="Q89" s="66">
        <v>82.14</v>
      </c>
      <c r="R89" s="66">
        <v>35.43</v>
      </c>
      <c r="S89" s="66">
        <v>3.89</v>
      </c>
      <c r="T89" s="66">
        <v>2.13</v>
      </c>
      <c r="U89" s="66">
        <v>40.68</v>
      </c>
      <c r="V89" s="67">
        <v>17.85</v>
      </c>
    </row>
    <row r="90" spans="1:22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360</v>
      </c>
      <c r="H90" s="83">
        <v>25672058</v>
      </c>
      <c r="I90" s="11">
        <v>15848477</v>
      </c>
      <c r="J90" s="11">
        <v>7236228</v>
      </c>
      <c r="K90" s="11">
        <v>822349</v>
      </c>
      <c r="L90" s="11">
        <v>363000</v>
      </c>
      <c r="M90" s="60">
        <v>7426900</v>
      </c>
      <c r="N90" s="11">
        <v>9823581</v>
      </c>
      <c r="O90" s="11">
        <v>9084294</v>
      </c>
      <c r="P90" s="11">
        <v>98417</v>
      </c>
      <c r="Q90" s="66">
        <v>61.73</v>
      </c>
      <c r="R90" s="66">
        <v>28.18</v>
      </c>
      <c r="S90" s="66">
        <v>3.2</v>
      </c>
      <c r="T90" s="66">
        <v>1.41</v>
      </c>
      <c r="U90" s="66">
        <v>28.92</v>
      </c>
      <c r="V90" s="67">
        <v>38.26</v>
      </c>
    </row>
    <row r="91" spans="1:22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361</v>
      </c>
      <c r="H91" s="83">
        <v>18831948.41</v>
      </c>
      <c r="I91" s="11">
        <v>14757539.41</v>
      </c>
      <c r="J91" s="11">
        <v>7850057.21</v>
      </c>
      <c r="K91" s="11">
        <v>688602</v>
      </c>
      <c r="L91" s="11">
        <v>405000</v>
      </c>
      <c r="M91" s="60">
        <v>5813880.2</v>
      </c>
      <c r="N91" s="11">
        <v>4074409</v>
      </c>
      <c r="O91" s="11">
        <v>3819361</v>
      </c>
      <c r="P91" s="11">
        <v>237976</v>
      </c>
      <c r="Q91" s="66">
        <v>78.36</v>
      </c>
      <c r="R91" s="66">
        <v>41.68</v>
      </c>
      <c r="S91" s="66">
        <v>3.65</v>
      </c>
      <c r="T91" s="66">
        <v>2.15</v>
      </c>
      <c r="U91" s="66">
        <v>30.87</v>
      </c>
      <c r="V91" s="67">
        <v>21.63</v>
      </c>
    </row>
    <row r="92" spans="1:22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362</v>
      </c>
      <c r="H92" s="83">
        <v>15046774.78</v>
      </c>
      <c r="I92" s="11">
        <v>14070651.78</v>
      </c>
      <c r="J92" s="11">
        <v>7035212.35</v>
      </c>
      <c r="K92" s="11">
        <v>395240</v>
      </c>
      <c r="L92" s="11">
        <v>439000</v>
      </c>
      <c r="M92" s="60">
        <v>6201199.43</v>
      </c>
      <c r="N92" s="11">
        <v>976123</v>
      </c>
      <c r="O92" s="11">
        <v>604163</v>
      </c>
      <c r="P92" s="11">
        <v>118417</v>
      </c>
      <c r="Q92" s="66">
        <v>93.51</v>
      </c>
      <c r="R92" s="66">
        <v>46.75</v>
      </c>
      <c r="S92" s="66">
        <v>2.62</v>
      </c>
      <c r="T92" s="66">
        <v>2.91</v>
      </c>
      <c r="U92" s="66">
        <v>41.21</v>
      </c>
      <c r="V92" s="67">
        <v>6.48</v>
      </c>
    </row>
    <row r="93" spans="1:22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325</v>
      </c>
      <c r="H93" s="83">
        <v>27896986.15</v>
      </c>
      <c r="I93" s="11">
        <v>22336996.73</v>
      </c>
      <c r="J93" s="11">
        <v>9859024.02</v>
      </c>
      <c r="K93" s="11">
        <v>1805850</v>
      </c>
      <c r="L93" s="11">
        <v>447999</v>
      </c>
      <c r="M93" s="60">
        <v>10224123.71</v>
      </c>
      <c r="N93" s="11">
        <v>5559989.42</v>
      </c>
      <c r="O93" s="11">
        <v>3195467.42</v>
      </c>
      <c r="P93" s="11">
        <v>623022</v>
      </c>
      <c r="Q93" s="66">
        <v>80.06</v>
      </c>
      <c r="R93" s="66">
        <v>35.34</v>
      </c>
      <c r="S93" s="66">
        <v>6.47</v>
      </c>
      <c r="T93" s="66">
        <v>1.6</v>
      </c>
      <c r="U93" s="66">
        <v>36.64</v>
      </c>
      <c r="V93" s="67">
        <v>19.93</v>
      </c>
    </row>
    <row r="94" spans="1:22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363</v>
      </c>
      <c r="H94" s="83">
        <v>13949600.18</v>
      </c>
      <c r="I94" s="11">
        <v>11127466.62</v>
      </c>
      <c r="J94" s="11">
        <v>4788810.7</v>
      </c>
      <c r="K94" s="11">
        <v>552500</v>
      </c>
      <c r="L94" s="11">
        <v>83697</v>
      </c>
      <c r="M94" s="60">
        <v>5702458.92</v>
      </c>
      <c r="N94" s="11">
        <v>2822133.56</v>
      </c>
      <c r="O94" s="11">
        <v>2622383.56</v>
      </c>
      <c r="P94" s="11">
        <v>196750</v>
      </c>
      <c r="Q94" s="66">
        <v>79.76</v>
      </c>
      <c r="R94" s="66">
        <v>34.32</v>
      </c>
      <c r="S94" s="66">
        <v>3.96</v>
      </c>
      <c r="T94" s="66">
        <v>0.59</v>
      </c>
      <c r="U94" s="66">
        <v>40.87</v>
      </c>
      <c r="V94" s="67">
        <v>20.23</v>
      </c>
    </row>
    <row r="95" spans="1:22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326</v>
      </c>
      <c r="H95" s="83">
        <v>21604645.98</v>
      </c>
      <c r="I95" s="11">
        <v>18047490.98</v>
      </c>
      <c r="J95" s="11">
        <v>7364402.81</v>
      </c>
      <c r="K95" s="11">
        <v>1350493</v>
      </c>
      <c r="L95" s="11">
        <v>279235</v>
      </c>
      <c r="M95" s="60">
        <v>9053360.17</v>
      </c>
      <c r="N95" s="11">
        <v>3557155</v>
      </c>
      <c r="O95" s="11">
        <v>3477348</v>
      </c>
      <c r="P95" s="11">
        <v>66070</v>
      </c>
      <c r="Q95" s="66">
        <v>83.53</v>
      </c>
      <c r="R95" s="66">
        <v>34.08</v>
      </c>
      <c r="S95" s="66">
        <v>6.25</v>
      </c>
      <c r="T95" s="66">
        <v>1.29</v>
      </c>
      <c r="U95" s="66">
        <v>41.9</v>
      </c>
      <c r="V95" s="67">
        <v>16.46</v>
      </c>
    </row>
    <row r="96" spans="1:22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364</v>
      </c>
      <c r="H96" s="83">
        <v>31232309.48</v>
      </c>
      <c r="I96" s="11">
        <v>23544704.33</v>
      </c>
      <c r="J96" s="11">
        <v>9618266.09</v>
      </c>
      <c r="K96" s="11">
        <v>1783637.49</v>
      </c>
      <c r="L96" s="11">
        <v>18000</v>
      </c>
      <c r="M96" s="60">
        <v>12124800.75</v>
      </c>
      <c r="N96" s="11">
        <v>7687605.15</v>
      </c>
      <c r="O96" s="11">
        <v>5478518.15</v>
      </c>
      <c r="P96" s="11">
        <v>839417</v>
      </c>
      <c r="Q96" s="66">
        <v>75.38</v>
      </c>
      <c r="R96" s="66">
        <v>30.79</v>
      </c>
      <c r="S96" s="66">
        <v>5.71</v>
      </c>
      <c r="T96" s="66">
        <v>0.05</v>
      </c>
      <c r="U96" s="66">
        <v>38.82</v>
      </c>
      <c r="V96" s="67">
        <v>24.61</v>
      </c>
    </row>
    <row r="97" spans="1:22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365</v>
      </c>
      <c r="H97" s="83">
        <v>24891837.74</v>
      </c>
      <c r="I97" s="11">
        <v>17612679.44</v>
      </c>
      <c r="J97" s="11">
        <v>7381870.8</v>
      </c>
      <c r="K97" s="11">
        <v>931163</v>
      </c>
      <c r="L97" s="11">
        <v>359400</v>
      </c>
      <c r="M97" s="60">
        <v>8940245.64</v>
      </c>
      <c r="N97" s="11">
        <v>7279158.3</v>
      </c>
      <c r="O97" s="11">
        <v>1900286.31</v>
      </c>
      <c r="P97" s="11">
        <v>680000</v>
      </c>
      <c r="Q97" s="66">
        <v>70.75</v>
      </c>
      <c r="R97" s="66">
        <v>29.65</v>
      </c>
      <c r="S97" s="66">
        <v>3.74</v>
      </c>
      <c r="T97" s="66">
        <v>1.44</v>
      </c>
      <c r="U97" s="66">
        <v>35.91</v>
      </c>
      <c r="V97" s="67">
        <v>29.24</v>
      </c>
    </row>
    <row r="98" spans="1:22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366</v>
      </c>
      <c r="H98" s="83">
        <v>15608698.25</v>
      </c>
      <c r="I98" s="11">
        <v>11200368.25</v>
      </c>
      <c r="J98" s="11">
        <v>3939043</v>
      </c>
      <c r="K98" s="11">
        <v>598382</v>
      </c>
      <c r="L98" s="11">
        <v>410000</v>
      </c>
      <c r="M98" s="60">
        <v>6252943.25</v>
      </c>
      <c r="N98" s="11">
        <v>4408330</v>
      </c>
      <c r="O98" s="11">
        <v>4408330</v>
      </c>
      <c r="P98" s="11">
        <v>0</v>
      </c>
      <c r="Q98" s="66">
        <v>71.75</v>
      </c>
      <c r="R98" s="66">
        <v>25.23</v>
      </c>
      <c r="S98" s="66">
        <v>3.83</v>
      </c>
      <c r="T98" s="66">
        <v>2.62</v>
      </c>
      <c r="U98" s="66">
        <v>40.06</v>
      </c>
      <c r="V98" s="67">
        <v>28.24</v>
      </c>
    </row>
    <row r="99" spans="1:22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367</v>
      </c>
      <c r="H99" s="83">
        <v>11342812.73</v>
      </c>
      <c r="I99" s="11">
        <v>9906112.73</v>
      </c>
      <c r="J99" s="11">
        <v>4289996.05</v>
      </c>
      <c r="K99" s="11">
        <v>357322</v>
      </c>
      <c r="L99" s="11">
        <v>268160</v>
      </c>
      <c r="M99" s="60">
        <v>4990634.68</v>
      </c>
      <c r="N99" s="11">
        <v>1436700</v>
      </c>
      <c r="O99" s="11">
        <v>1420200</v>
      </c>
      <c r="P99" s="11">
        <v>2000</v>
      </c>
      <c r="Q99" s="66">
        <v>87.33</v>
      </c>
      <c r="R99" s="66">
        <v>37.82</v>
      </c>
      <c r="S99" s="66">
        <v>3.15</v>
      </c>
      <c r="T99" s="66">
        <v>2.36</v>
      </c>
      <c r="U99" s="66">
        <v>43.99</v>
      </c>
      <c r="V99" s="67">
        <v>12.66</v>
      </c>
    </row>
    <row r="100" spans="1:22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368</v>
      </c>
      <c r="H100" s="83">
        <v>34078382.26</v>
      </c>
      <c r="I100" s="11">
        <v>23402862.26</v>
      </c>
      <c r="J100" s="11">
        <v>8866659.94</v>
      </c>
      <c r="K100" s="11">
        <v>1379724</v>
      </c>
      <c r="L100" s="11">
        <v>230000</v>
      </c>
      <c r="M100" s="60">
        <v>12926478.32</v>
      </c>
      <c r="N100" s="11">
        <v>10675520</v>
      </c>
      <c r="O100" s="11">
        <v>10273160</v>
      </c>
      <c r="P100" s="11">
        <v>237250</v>
      </c>
      <c r="Q100" s="66">
        <v>68.67</v>
      </c>
      <c r="R100" s="66">
        <v>26.01</v>
      </c>
      <c r="S100" s="66">
        <v>4.04</v>
      </c>
      <c r="T100" s="66">
        <v>0.67</v>
      </c>
      <c r="U100" s="66">
        <v>37.93</v>
      </c>
      <c r="V100" s="67">
        <v>31.32</v>
      </c>
    </row>
    <row r="101" spans="1:22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369</v>
      </c>
      <c r="H101" s="83">
        <v>23206303</v>
      </c>
      <c r="I101" s="11">
        <v>16379372</v>
      </c>
      <c r="J101" s="11">
        <v>5930841</v>
      </c>
      <c r="K101" s="11">
        <v>1362900</v>
      </c>
      <c r="L101" s="11">
        <v>902914</v>
      </c>
      <c r="M101" s="60">
        <v>8182717</v>
      </c>
      <c r="N101" s="11">
        <v>6826931</v>
      </c>
      <c r="O101" s="11">
        <v>6808931</v>
      </c>
      <c r="P101" s="11">
        <v>0</v>
      </c>
      <c r="Q101" s="66">
        <v>70.58</v>
      </c>
      <c r="R101" s="66">
        <v>25.55</v>
      </c>
      <c r="S101" s="66">
        <v>5.87</v>
      </c>
      <c r="T101" s="66">
        <v>3.89</v>
      </c>
      <c r="U101" s="66">
        <v>35.26</v>
      </c>
      <c r="V101" s="67">
        <v>29.41</v>
      </c>
    </row>
    <row r="102" spans="1:22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370</v>
      </c>
      <c r="H102" s="83">
        <v>10244327.69</v>
      </c>
      <c r="I102" s="11">
        <v>8378817.69</v>
      </c>
      <c r="J102" s="11">
        <v>4192537.13</v>
      </c>
      <c r="K102" s="11">
        <v>183661</v>
      </c>
      <c r="L102" s="11">
        <v>118929</v>
      </c>
      <c r="M102" s="60">
        <v>3883690.56</v>
      </c>
      <c r="N102" s="11">
        <v>1865510</v>
      </c>
      <c r="O102" s="11">
        <v>1865510</v>
      </c>
      <c r="P102" s="11">
        <v>0</v>
      </c>
      <c r="Q102" s="66">
        <v>81.78</v>
      </c>
      <c r="R102" s="66">
        <v>40.92</v>
      </c>
      <c r="S102" s="66">
        <v>1.79</v>
      </c>
      <c r="T102" s="66">
        <v>1.16</v>
      </c>
      <c r="U102" s="66">
        <v>37.91</v>
      </c>
      <c r="V102" s="67">
        <v>18.21</v>
      </c>
    </row>
    <row r="103" spans="1:22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371</v>
      </c>
      <c r="H103" s="83">
        <v>27456840</v>
      </c>
      <c r="I103" s="11">
        <v>23086406</v>
      </c>
      <c r="J103" s="11">
        <v>8782713</v>
      </c>
      <c r="K103" s="11">
        <v>867905</v>
      </c>
      <c r="L103" s="11">
        <v>30000</v>
      </c>
      <c r="M103" s="60">
        <v>13405788</v>
      </c>
      <c r="N103" s="11">
        <v>4370434</v>
      </c>
      <c r="O103" s="11">
        <v>4346934</v>
      </c>
      <c r="P103" s="11">
        <v>0</v>
      </c>
      <c r="Q103" s="66">
        <v>84.08</v>
      </c>
      <c r="R103" s="66">
        <v>31.98</v>
      </c>
      <c r="S103" s="66">
        <v>3.16</v>
      </c>
      <c r="T103" s="66">
        <v>0.1</v>
      </c>
      <c r="U103" s="66">
        <v>48.82</v>
      </c>
      <c r="V103" s="67">
        <v>15.91</v>
      </c>
    </row>
    <row r="104" spans="1:22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329</v>
      </c>
      <c r="H104" s="83">
        <v>28693659.51</v>
      </c>
      <c r="I104" s="11">
        <v>24916152.3</v>
      </c>
      <c r="J104" s="11">
        <v>11096355.35</v>
      </c>
      <c r="K104" s="11">
        <v>1097456</v>
      </c>
      <c r="L104" s="11">
        <v>200098.25</v>
      </c>
      <c r="M104" s="60">
        <v>12522242.7</v>
      </c>
      <c r="N104" s="11">
        <v>3777507.21</v>
      </c>
      <c r="O104" s="11">
        <v>3638107.21</v>
      </c>
      <c r="P104" s="11">
        <v>139400</v>
      </c>
      <c r="Q104" s="66">
        <v>86.83</v>
      </c>
      <c r="R104" s="66">
        <v>38.67</v>
      </c>
      <c r="S104" s="66">
        <v>3.82</v>
      </c>
      <c r="T104" s="66">
        <v>0.69</v>
      </c>
      <c r="U104" s="66">
        <v>43.64</v>
      </c>
      <c r="V104" s="67">
        <v>13.16</v>
      </c>
    </row>
    <row r="105" spans="1:22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331</v>
      </c>
      <c r="H105" s="83">
        <v>45713049.51</v>
      </c>
      <c r="I105" s="11">
        <v>41052385.51</v>
      </c>
      <c r="J105" s="11">
        <v>17394760.56</v>
      </c>
      <c r="K105" s="11">
        <v>2871369</v>
      </c>
      <c r="L105" s="11">
        <v>1402000</v>
      </c>
      <c r="M105" s="60">
        <v>19384255.95</v>
      </c>
      <c r="N105" s="11">
        <v>4660664</v>
      </c>
      <c r="O105" s="11">
        <v>4297401</v>
      </c>
      <c r="P105" s="11">
        <v>333263</v>
      </c>
      <c r="Q105" s="66">
        <v>89.8</v>
      </c>
      <c r="R105" s="66">
        <v>38.05</v>
      </c>
      <c r="S105" s="66">
        <v>6.28</v>
      </c>
      <c r="T105" s="66">
        <v>3.06</v>
      </c>
      <c r="U105" s="66">
        <v>42.4</v>
      </c>
      <c r="V105" s="67">
        <v>10.19</v>
      </c>
    </row>
    <row r="106" spans="1:22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372</v>
      </c>
      <c r="H106" s="83">
        <v>116589701.28</v>
      </c>
      <c r="I106" s="11">
        <v>72783216.06</v>
      </c>
      <c r="J106" s="11">
        <v>24508449.93</v>
      </c>
      <c r="K106" s="11">
        <v>8154291.56</v>
      </c>
      <c r="L106" s="11">
        <v>220000</v>
      </c>
      <c r="M106" s="60">
        <v>39900474.57</v>
      </c>
      <c r="N106" s="11">
        <v>43806485.22</v>
      </c>
      <c r="O106" s="11">
        <v>42775185.22</v>
      </c>
      <c r="P106" s="11">
        <v>109000</v>
      </c>
      <c r="Q106" s="66">
        <v>62.42</v>
      </c>
      <c r="R106" s="66">
        <v>21.02</v>
      </c>
      <c r="S106" s="66">
        <v>6.99</v>
      </c>
      <c r="T106" s="66">
        <v>0.18</v>
      </c>
      <c r="U106" s="66">
        <v>34.22</v>
      </c>
      <c r="V106" s="67">
        <v>37.57</v>
      </c>
    </row>
    <row r="107" spans="1:22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373</v>
      </c>
      <c r="H107" s="83">
        <v>20965495.57</v>
      </c>
      <c r="I107" s="11">
        <v>13374856.1</v>
      </c>
      <c r="J107" s="11">
        <v>5416670.6</v>
      </c>
      <c r="K107" s="11">
        <v>1205207</v>
      </c>
      <c r="L107" s="11">
        <v>275200</v>
      </c>
      <c r="M107" s="60">
        <v>6477778.5</v>
      </c>
      <c r="N107" s="11">
        <v>7590639.47</v>
      </c>
      <c r="O107" s="11">
        <v>7479839.47</v>
      </c>
      <c r="P107" s="11">
        <v>95100</v>
      </c>
      <c r="Q107" s="66">
        <v>63.79</v>
      </c>
      <c r="R107" s="66">
        <v>25.83</v>
      </c>
      <c r="S107" s="66">
        <v>5.74</v>
      </c>
      <c r="T107" s="66">
        <v>1.31</v>
      </c>
      <c r="U107" s="66">
        <v>30.89</v>
      </c>
      <c r="V107" s="67">
        <v>36.2</v>
      </c>
    </row>
    <row r="108" spans="1:22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374</v>
      </c>
      <c r="H108" s="83">
        <v>21833550.8</v>
      </c>
      <c r="I108" s="11">
        <v>18076416.8</v>
      </c>
      <c r="J108" s="11">
        <v>8219711.87</v>
      </c>
      <c r="K108" s="11">
        <v>1240806</v>
      </c>
      <c r="L108" s="11">
        <v>456005</v>
      </c>
      <c r="M108" s="60">
        <v>8159893.93</v>
      </c>
      <c r="N108" s="11">
        <v>3757134</v>
      </c>
      <c r="O108" s="11">
        <v>2953854</v>
      </c>
      <c r="P108" s="11">
        <v>0</v>
      </c>
      <c r="Q108" s="66">
        <v>82.79</v>
      </c>
      <c r="R108" s="66">
        <v>37.64</v>
      </c>
      <c r="S108" s="66">
        <v>5.68</v>
      </c>
      <c r="T108" s="66">
        <v>2.08</v>
      </c>
      <c r="U108" s="66">
        <v>37.37</v>
      </c>
      <c r="V108" s="67">
        <v>17.2</v>
      </c>
    </row>
    <row r="109" spans="1:22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375</v>
      </c>
      <c r="H109" s="83">
        <v>17277497.72</v>
      </c>
      <c r="I109" s="11">
        <v>12884902.82</v>
      </c>
      <c r="J109" s="11">
        <v>6198674.43</v>
      </c>
      <c r="K109" s="11">
        <v>508190</v>
      </c>
      <c r="L109" s="11">
        <v>199000</v>
      </c>
      <c r="M109" s="60">
        <v>5979038.39</v>
      </c>
      <c r="N109" s="11">
        <v>4392594.9</v>
      </c>
      <c r="O109" s="11">
        <v>4308094.9</v>
      </c>
      <c r="P109" s="11">
        <v>81500</v>
      </c>
      <c r="Q109" s="66">
        <v>74.57</v>
      </c>
      <c r="R109" s="66">
        <v>35.87</v>
      </c>
      <c r="S109" s="66">
        <v>2.94</v>
      </c>
      <c r="T109" s="66">
        <v>1.15</v>
      </c>
      <c r="U109" s="66">
        <v>34.6</v>
      </c>
      <c r="V109" s="67">
        <v>25.42</v>
      </c>
    </row>
    <row r="110" spans="1:22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376</v>
      </c>
      <c r="H110" s="83">
        <v>40206168</v>
      </c>
      <c r="I110" s="11">
        <v>24842647</v>
      </c>
      <c r="J110" s="11">
        <v>10347947</v>
      </c>
      <c r="K110" s="11">
        <v>1128318</v>
      </c>
      <c r="L110" s="11">
        <v>1304270</v>
      </c>
      <c r="M110" s="60">
        <v>12062112</v>
      </c>
      <c r="N110" s="11">
        <v>15363521</v>
      </c>
      <c r="O110" s="11">
        <v>15307568</v>
      </c>
      <c r="P110" s="11">
        <v>55953</v>
      </c>
      <c r="Q110" s="66">
        <v>61.78</v>
      </c>
      <c r="R110" s="66">
        <v>25.73</v>
      </c>
      <c r="S110" s="66">
        <v>2.8</v>
      </c>
      <c r="T110" s="66">
        <v>3.24</v>
      </c>
      <c r="U110" s="66">
        <v>30</v>
      </c>
      <c r="V110" s="67">
        <v>38.21</v>
      </c>
    </row>
    <row r="111" spans="1:22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377</v>
      </c>
      <c r="H111" s="83">
        <v>11374599.94</v>
      </c>
      <c r="I111" s="11">
        <v>10280512.03</v>
      </c>
      <c r="J111" s="11">
        <v>4373398.09</v>
      </c>
      <c r="K111" s="11">
        <v>312000</v>
      </c>
      <c r="L111" s="11">
        <v>108000</v>
      </c>
      <c r="M111" s="60">
        <v>5487113.94</v>
      </c>
      <c r="N111" s="11">
        <v>1094087.91</v>
      </c>
      <c r="O111" s="11">
        <v>1094087.91</v>
      </c>
      <c r="P111" s="11">
        <v>0</v>
      </c>
      <c r="Q111" s="66">
        <v>90.38</v>
      </c>
      <c r="R111" s="66">
        <v>38.44</v>
      </c>
      <c r="S111" s="66">
        <v>2.74</v>
      </c>
      <c r="T111" s="66">
        <v>0.94</v>
      </c>
      <c r="U111" s="66">
        <v>48.24</v>
      </c>
      <c r="V111" s="67">
        <v>9.61</v>
      </c>
    </row>
    <row r="112" spans="1:22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378</v>
      </c>
      <c r="H112" s="83">
        <v>22904485.77</v>
      </c>
      <c r="I112" s="11">
        <v>19223252.71</v>
      </c>
      <c r="J112" s="11">
        <v>7269801.06</v>
      </c>
      <c r="K112" s="11">
        <v>1610600</v>
      </c>
      <c r="L112" s="11">
        <v>460000</v>
      </c>
      <c r="M112" s="60">
        <v>9882851.65</v>
      </c>
      <c r="N112" s="11">
        <v>3681233.06</v>
      </c>
      <c r="O112" s="11">
        <v>3631233.06</v>
      </c>
      <c r="P112" s="11">
        <v>50000</v>
      </c>
      <c r="Q112" s="66">
        <v>83.92</v>
      </c>
      <c r="R112" s="66">
        <v>31.73</v>
      </c>
      <c r="S112" s="66">
        <v>7.03</v>
      </c>
      <c r="T112" s="66">
        <v>2</v>
      </c>
      <c r="U112" s="66">
        <v>43.14</v>
      </c>
      <c r="V112" s="67">
        <v>16.07</v>
      </c>
    </row>
    <row r="113" spans="1:22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379</v>
      </c>
      <c r="H113" s="83">
        <v>23536518.28</v>
      </c>
      <c r="I113" s="11">
        <v>17513912.8</v>
      </c>
      <c r="J113" s="11">
        <v>6061950.86</v>
      </c>
      <c r="K113" s="11">
        <v>1795844</v>
      </c>
      <c r="L113" s="11">
        <v>435000</v>
      </c>
      <c r="M113" s="60">
        <v>9221117.94</v>
      </c>
      <c r="N113" s="11">
        <v>6022605.48</v>
      </c>
      <c r="O113" s="11">
        <v>5934605.48</v>
      </c>
      <c r="P113" s="11">
        <v>0</v>
      </c>
      <c r="Q113" s="66">
        <v>74.41</v>
      </c>
      <c r="R113" s="66">
        <v>25.75</v>
      </c>
      <c r="S113" s="66">
        <v>7.63</v>
      </c>
      <c r="T113" s="66">
        <v>1.84</v>
      </c>
      <c r="U113" s="66">
        <v>39.17</v>
      </c>
      <c r="V113" s="67">
        <v>25.58</v>
      </c>
    </row>
    <row r="114" spans="1:22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380</v>
      </c>
      <c r="H114" s="83">
        <v>7640606.45</v>
      </c>
      <c r="I114" s="11">
        <v>6434606.45</v>
      </c>
      <c r="J114" s="11">
        <v>3440973.34</v>
      </c>
      <c r="K114" s="11">
        <v>145200</v>
      </c>
      <c r="L114" s="11">
        <v>183000</v>
      </c>
      <c r="M114" s="60">
        <v>2665433.11</v>
      </c>
      <c r="N114" s="11">
        <v>1206000</v>
      </c>
      <c r="O114" s="11">
        <v>1106000</v>
      </c>
      <c r="P114" s="11">
        <v>0</v>
      </c>
      <c r="Q114" s="66">
        <v>84.21</v>
      </c>
      <c r="R114" s="66">
        <v>45.03</v>
      </c>
      <c r="S114" s="66">
        <v>1.9</v>
      </c>
      <c r="T114" s="66">
        <v>2.39</v>
      </c>
      <c r="U114" s="66">
        <v>34.88</v>
      </c>
      <c r="V114" s="67">
        <v>15.78</v>
      </c>
    </row>
    <row r="115" spans="1:22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334</v>
      </c>
      <c r="H115" s="83">
        <v>20702516</v>
      </c>
      <c r="I115" s="11">
        <v>17588190</v>
      </c>
      <c r="J115" s="11">
        <v>8036699</v>
      </c>
      <c r="K115" s="11">
        <v>887359</v>
      </c>
      <c r="L115" s="11">
        <v>191400</v>
      </c>
      <c r="M115" s="60">
        <v>8472732</v>
      </c>
      <c r="N115" s="11">
        <v>3114326</v>
      </c>
      <c r="O115" s="11">
        <v>3025326</v>
      </c>
      <c r="P115" s="11">
        <v>55000</v>
      </c>
      <c r="Q115" s="66">
        <v>84.95</v>
      </c>
      <c r="R115" s="66">
        <v>38.81</v>
      </c>
      <c r="S115" s="66">
        <v>4.28</v>
      </c>
      <c r="T115" s="66">
        <v>0.92</v>
      </c>
      <c r="U115" s="66">
        <v>40.92</v>
      </c>
      <c r="V115" s="67">
        <v>15.04</v>
      </c>
    </row>
    <row r="116" spans="1:22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335</v>
      </c>
      <c r="H116" s="83">
        <v>59368889.6</v>
      </c>
      <c r="I116" s="11">
        <v>46917359.32</v>
      </c>
      <c r="J116" s="11">
        <v>17290614.56</v>
      </c>
      <c r="K116" s="11">
        <v>7996445.1</v>
      </c>
      <c r="L116" s="11">
        <v>445000</v>
      </c>
      <c r="M116" s="60">
        <v>21185299.66</v>
      </c>
      <c r="N116" s="11">
        <v>12451530.28</v>
      </c>
      <c r="O116" s="11">
        <v>9758439.28</v>
      </c>
      <c r="P116" s="11">
        <v>25000</v>
      </c>
      <c r="Q116" s="66">
        <v>79.02</v>
      </c>
      <c r="R116" s="66">
        <v>29.12</v>
      </c>
      <c r="S116" s="66">
        <v>13.46</v>
      </c>
      <c r="T116" s="66">
        <v>0.74</v>
      </c>
      <c r="U116" s="66">
        <v>35.68</v>
      </c>
      <c r="V116" s="67">
        <v>20.97</v>
      </c>
    </row>
    <row r="117" spans="1:22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381</v>
      </c>
      <c r="H117" s="83">
        <v>26113768.61</v>
      </c>
      <c r="I117" s="11">
        <v>19732717.42</v>
      </c>
      <c r="J117" s="11">
        <v>9347226.97</v>
      </c>
      <c r="K117" s="11">
        <v>1183749.78</v>
      </c>
      <c r="L117" s="11">
        <v>278865.5</v>
      </c>
      <c r="M117" s="60">
        <v>8922875.17</v>
      </c>
      <c r="N117" s="11">
        <v>6381051.19</v>
      </c>
      <c r="O117" s="11">
        <v>5881337.19</v>
      </c>
      <c r="P117" s="11">
        <v>429714</v>
      </c>
      <c r="Q117" s="66">
        <v>75.56</v>
      </c>
      <c r="R117" s="66">
        <v>35.79</v>
      </c>
      <c r="S117" s="66">
        <v>4.53</v>
      </c>
      <c r="T117" s="66">
        <v>1.06</v>
      </c>
      <c r="U117" s="66">
        <v>34.16</v>
      </c>
      <c r="V117" s="67">
        <v>24.43</v>
      </c>
    </row>
    <row r="118" spans="1:22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382</v>
      </c>
      <c r="H118" s="83">
        <v>16074367.82</v>
      </c>
      <c r="I118" s="11">
        <v>13511068.81</v>
      </c>
      <c r="J118" s="11">
        <v>6264941.34</v>
      </c>
      <c r="K118" s="11">
        <v>813496</v>
      </c>
      <c r="L118" s="11">
        <v>250000</v>
      </c>
      <c r="M118" s="60">
        <v>6182631.47</v>
      </c>
      <c r="N118" s="11">
        <v>2563299.01</v>
      </c>
      <c r="O118" s="11">
        <v>2403299.01</v>
      </c>
      <c r="P118" s="11">
        <v>160000</v>
      </c>
      <c r="Q118" s="66">
        <v>84.05</v>
      </c>
      <c r="R118" s="66">
        <v>38.97</v>
      </c>
      <c r="S118" s="66">
        <v>5.06</v>
      </c>
      <c r="T118" s="66">
        <v>1.55</v>
      </c>
      <c r="U118" s="66">
        <v>38.46</v>
      </c>
      <c r="V118" s="67">
        <v>15.94</v>
      </c>
    </row>
    <row r="119" spans="1:22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383</v>
      </c>
      <c r="H119" s="83">
        <v>24148147.43</v>
      </c>
      <c r="I119" s="11">
        <v>16651248.43</v>
      </c>
      <c r="J119" s="11">
        <v>7113085.74</v>
      </c>
      <c r="K119" s="11">
        <v>1235930.5</v>
      </c>
      <c r="L119" s="11">
        <v>968511</v>
      </c>
      <c r="M119" s="60">
        <v>7333721.19</v>
      </c>
      <c r="N119" s="11">
        <v>7496899</v>
      </c>
      <c r="O119" s="11">
        <v>3464049</v>
      </c>
      <c r="P119" s="11">
        <v>10000</v>
      </c>
      <c r="Q119" s="66">
        <v>68.95</v>
      </c>
      <c r="R119" s="66">
        <v>29.45</v>
      </c>
      <c r="S119" s="66">
        <v>5.11</v>
      </c>
      <c r="T119" s="66">
        <v>4.01</v>
      </c>
      <c r="U119" s="66">
        <v>30.36</v>
      </c>
      <c r="V119" s="67">
        <v>31.04</v>
      </c>
    </row>
    <row r="120" spans="1:22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384</v>
      </c>
      <c r="H120" s="83">
        <v>12824357.27</v>
      </c>
      <c r="I120" s="11">
        <v>11555579.14</v>
      </c>
      <c r="J120" s="11">
        <v>5566742.98</v>
      </c>
      <c r="K120" s="11">
        <v>80300</v>
      </c>
      <c r="L120" s="11">
        <v>239000</v>
      </c>
      <c r="M120" s="60">
        <v>5669536.16</v>
      </c>
      <c r="N120" s="11">
        <v>1268778.13</v>
      </c>
      <c r="O120" s="11">
        <v>1260778.13</v>
      </c>
      <c r="P120" s="11">
        <v>0</v>
      </c>
      <c r="Q120" s="66">
        <v>90.1</v>
      </c>
      <c r="R120" s="66">
        <v>43.4</v>
      </c>
      <c r="S120" s="66">
        <v>0.62</v>
      </c>
      <c r="T120" s="66">
        <v>1.86</v>
      </c>
      <c r="U120" s="66">
        <v>44.2</v>
      </c>
      <c r="V120" s="67">
        <v>9.89</v>
      </c>
    </row>
    <row r="121" spans="1:22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385</v>
      </c>
      <c r="H121" s="83">
        <v>18358600.52</v>
      </c>
      <c r="I121" s="11">
        <v>14474000.28</v>
      </c>
      <c r="J121" s="11">
        <v>5713463.99</v>
      </c>
      <c r="K121" s="11">
        <v>400748</v>
      </c>
      <c r="L121" s="11">
        <v>368900</v>
      </c>
      <c r="M121" s="60">
        <v>7990888.29</v>
      </c>
      <c r="N121" s="11">
        <v>3884600.24</v>
      </c>
      <c r="O121" s="11">
        <v>3801202.24</v>
      </c>
      <c r="P121" s="11">
        <v>0</v>
      </c>
      <c r="Q121" s="66">
        <v>78.84</v>
      </c>
      <c r="R121" s="66">
        <v>31.12</v>
      </c>
      <c r="S121" s="66">
        <v>2.18</v>
      </c>
      <c r="T121" s="66">
        <v>2</v>
      </c>
      <c r="U121" s="66">
        <v>43.52</v>
      </c>
      <c r="V121" s="67">
        <v>21.15</v>
      </c>
    </row>
    <row r="122" spans="1:22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386</v>
      </c>
      <c r="H122" s="83">
        <v>13992302.31</v>
      </c>
      <c r="I122" s="11">
        <v>12098495.45</v>
      </c>
      <c r="J122" s="11">
        <v>5372247.87</v>
      </c>
      <c r="K122" s="11">
        <v>1057632</v>
      </c>
      <c r="L122" s="11">
        <v>108906</v>
      </c>
      <c r="M122" s="60">
        <v>5559709.58</v>
      </c>
      <c r="N122" s="11">
        <v>1893806.86</v>
      </c>
      <c r="O122" s="11">
        <v>1668606.86</v>
      </c>
      <c r="P122" s="11">
        <v>0</v>
      </c>
      <c r="Q122" s="66">
        <v>86.46</v>
      </c>
      <c r="R122" s="66">
        <v>38.39</v>
      </c>
      <c r="S122" s="66">
        <v>7.55</v>
      </c>
      <c r="T122" s="66">
        <v>0.77</v>
      </c>
      <c r="U122" s="66">
        <v>39.73</v>
      </c>
      <c r="V122" s="67">
        <v>13.53</v>
      </c>
    </row>
    <row r="123" spans="1:22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387</v>
      </c>
      <c r="H123" s="83">
        <v>46829064.76</v>
      </c>
      <c r="I123" s="11">
        <v>36531354.03</v>
      </c>
      <c r="J123" s="11">
        <v>15896696.29</v>
      </c>
      <c r="K123" s="11">
        <v>3597855</v>
      </c>
      <c r="L123" s="11">
        <v>1042200</v>
      </c>
      <c r="M123" s="60">
        <v>15994602.74</v>
      </c>
      <c r="N123" s="11">
        <v>10297710.73</v>
      </c>
      <c r="O123" s="11">
        <v>5242405.02</v>
      </c>
      <c r="P123" s="11">
        <v>98417</v>
      </c>
      <c r="Q123" s="66">
        <v>78.01</v>
      </c>
      <c r="R123" s="66">
        <v>33.94</v>
      </c>
      <c r="S123" s="66">
        <v>7.68</v>
      </c>
      <c r="T123" s="66">
        <v>2.22</v>
      </c>
      <c r="U123" s="66">
        <v>34.15</v>
      </c>
      <c r="V123" s="67">
        <v>21.98</v>
      </c>
    </row>
    <row r="124" spans="1:22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388</v>
      </c>
      <c r="H124" s="83">
        <v>21035791.9</v>
      </c>
      <c r="I124" s="11">
        <v>15693779.11</v>
      </c>
      <c r="J124" s="11">
        <v>6018765.99</v>
      </c>
      <c r="K124" s="11">
        <v>2173783.5</v>
      </c>
      <c r="L124" s="11">
        <v>397121.05</v>
      </c>
      <c r="M124" s="60">
        <v>7104108.57</v>
      </c>
      <c r="N124" s="11">
        <v>5342012.79</v>
      </c>
      <c r="O124" s="11">
        <v>5183413.09</v>
      </c>
      <c r="P124" s="11">
        <v>28536</v>
      </c>
      <c r="Q124" s="66">
        <v>74.6</v>
      </c>
      <c r="R124" s="66">
        <v>28.61</v>
      </c>
      <c r="S124" s="66">
        <v>10.33</v>
      </c>
      <c r="T124" s="66">
        <v>1.88</v>
      </c>
      <c r="U124" s="66">
        <v>33.77</v>
      </c>
      <c r="V124" s="67">
        <v>25.39</v>
      </c>
    </row>
    <row r="125" spans="1:22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389</v>
      </c>
      <c r="H125" s="83">
        <v>16632283</v>
      </c>
      <c r="I125" s="11">
        <v>10978043</v>
      </c>
      <c r="J125" s="11">
        <v>5055647</v>
      </c>
      <c r="K125" s="11">
        <v>561000</v>
      </c>
      <c r="L125" s="11">
        <v>380000</v>
      </c>
      <c r="M125" s="60">
        <v>4981396</v>
      </c>
      <c r="N125" s="11">
        <v>5654240</v>
      </c>
      <c r="O125" s="11">
        <v>5599240</v>
      </c>
      <c r="P125" s="11">
        <v>30000</v>
      </c>
      <c r="Q125" s="66">
        <v>66</v>
      </c>
      <c r="R125" s="66">
        <v>30.39</v>
      </c>
      <c r="S125" s="66">
        <v>3.37</v>
      </c>
      <c r="T125" s="66">
        <v>2.28</v>
      </c>
      <c r="U125" s="66">
        <v>29.95</v>
      </c>
      <c r="V125" s="67">
        <v>33.99</v>
      </c>
    </row>
    <row r="126" spans="1:22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390</v>
      </c>
      <c r="H126" s="83">
        <v>32861394</v>
      </c>
      <c r="I126" s="11">
        <v>30108645</v>
      </c>
      <c r="J126" s="11">
        <v>12163109</v>
      </c>
      <c r="K126" s="11">
        <v>1628900</v>
      </c>
      <c r="L126" s="11">
        <v>533630</v>
      </c>
      <c r="M126" s="60">
        <v>15783006</v>
      </c>
      <c r="N126" s="11">
        <v>2752749</v>
      </c>
      <c r="O126" s="11">
        <v>2752749</v>
      </c>
      <c r="P126" s="11">
        <v>0</v>
      </c>
      <c r="Q126" s="66">
        <v>91.62</v>
      </c>
      <c r="R126" s="66">
        <v>37.01</v>
      </c>
      <c r="S126" s="66">
        <v>4.95</v>
      </c>
      <c r="T126" s="66">
        <v>1.62</v>
      </c>
      <c r="U126" s="66">
        <v>48.02</v>
      </c>
      <c r="V126" s="67">
        <v>8.37</v>
      </c>
    </row>
    <row r="127" spans="1:22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391</v>
      </c>
      <c r="H127" s="83">
        <v>15614878.02</v>
      </c>
      <c r="I127" s="11">
        <v>14173268.02</v>
      </c>
      <c r="J127" s="11">
        <v>6767817.63</v>
      </c>
      <c r="K127" s="11">
        <v>560368</v>
      </c>
      <c r="L127" s="11">
        <v>192800</v>
      </c>
      <c r="M127" s="60">
        <v>6652282.39</v>
      </c>
      <c r="N127" s="11">
        <v>1441610</v>
      </c>
      <c r="O127" s="11">
        <v>1396351</v>
      </c>
      <c r="P127" s="11">
        <v>0</v>
      </c>
      <c r="Q127" s="66">
        <v>90.76</v>
      </c>
      <c r="R127" s="66">
        <v>43.34</v>
      </c>
      <c r="S127" s="66">
        <v>3.58</v>
      </c>
      <c r="T127" s="66">
        <v>1.23</v>
      </c>
      <c r="U127" s="66">
        <v>42.6</v>
      </c>
      <c r="V127" s="67">
        <v>9.23</v>
      </c>
    </row>
    <row r="128" spans="1:22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336</v>
      </c>
      <c r="H128" s="83">
        <v>33718003.76</v>
      </c>
      <c r="I128" s="11">
        <v>30180681.25</v>
      </c>
      <c r="J128" s="11">
        <v>12709150.62</v>
      </c>
      <c r="K128" s="11">
        <v>2395051.56</v>
      </c>
      <c r="L128" s="11">
        <v>1041791.18</v>
      </c>
      <c r="M128" s="60">
        <v>14034687.89</v>
      </c>
      <c r="N128" s="11">
        <v>3537322.51</v>
      </c>
      <c r="O128" s="11">
        <v>2954386.51</v>
      </c>
      <c r="P128" s="11">
        <v>368173</v>
      </c>
      <c r="Q128" s="66">
        <v>89.5</v>
      </c>
      <c r="R128" s="66">
        <v>37.69</v>
      </c>
      <c r="S128" s="66">
        <v>7.1</v>
      </c>
      <c r="T128" s="66">
        <v>3.08</v>
      </c>
      <c r="U128" s="66">
        <v>41.62</v>
      </c>
      <c r="V128" s="67">
        <v>10.49</v>
      </c>
    </row>
    <row r="129" spans="1:22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337</v>
      </c>
      <c r="H129" s="83">
        <v>36779924.39</v>
      </c>
      <c r="I129" s="11">
        <v>31402163.07</v>
      </c>
      <c r="J129" s="11">
        <v>13155772.72</v>
      </c>
      <c r="K129" s="11">
        <v>2830567.07</v>
      </c>
      <c r="L129" s="11">
        <v>935000</v>
      </c>
      <c r="M129" s="60">
        <v>14480823.28</v>
      </c>
      <c r="N129" s="11">
        <v>5377761.32</v>
      </c>
      <c r="O129" s="11">
        <v>4230427.16</v>
      </c>
      <c r="P129" s="11">
        <v>300000</v>
      </c>
      <c r="Q129" s="66">
        <v>85.37</v>
      </c>
      <c r="R129" s="66">
        <v>35.76</v>
      </c>
      <c r="S129" s="66">
        <v>7.69</v>
      </c>
      <c r="T129" s="66">
        <v>2.54</v>
      </c>
      <c r="U129" s="66">
        <v>39.37</v>
      </c>
      <c r="V129" s="67">
        <v>14.62</v>
      </c>
    </row>
    <row r="130" spans="1:22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338</v>
      </c>
      <c r="H130" s="83">
        <v>53945008.8</v>
      </c>
      <c r="I130" s="11">
        <v>40275907.2</v>
      </c>
      <c r="J130" s="11">
        <v>16798903.17</v>
      </c>
      <c r="K130" s="11">
        <v>4018004.3</v>
      </c>
      <c r="L130" s="11">
        <v>942160</v>
      </c>
      <c r="M130" s="60">
        <v>18516839.73</v>
      </c>
      <c r="N130" s="11">
        <v>13669101.6</v>
      </c>
      <c r="O130" s="11">
        <v>13292447.6</v>
      </c>
      <c r="P130" s="11">
        <v>27500</v>
      </c>
      <c r="Q130" s="66">
        <v>74.66</v>
      </c>
      <c r="R130" s="66">
        <v>31.14</v>
      </c>
      <c r="S130" s="66">
        <v>7.44</v>
      </c>
      <c r="T130" s="66">
        <v>1.74</v>
      </c>
      <c r="U130" s="66">
        <v>34.32</v>
      </c>
      <c r="V130" s="67">
        <v>25.33</v>
      </c>
    </row>
    <row r="131" spans="1:22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392</v>
      </c>
      <c r="H131" s="83">
        <v>28032632.65</v>
      </c>
      <c r="I131" s="11">
        <v>23603243.34</v>
      </c>
      <c r="J131" s="11">
        <v>10016385.09</v>
      </c>
      <c r="K131" s="11">
        <v>1469385</v>
      </c>
      <c r="L131" s="11">
        <v>224897</v>
      </c>
      <c r="M131" s="60">
        <v>11892576.25</v>
      </c>
      <c r="N131" s="11">
        <v>4429389.31</v>
      </c>
      <c r="O131" s="11">
        <v>4207389.31</v>
      </c>
      <c r="P131" s="11">
        <v>50000</v>
      </c>
      <c r="Q131" s="66">
        <v>84.19</v>
      </c>
      <c r="R131" s="66">
        <v>35.73</v>
      </c>
      <c r="S131" s="66">
        <v>5.24</v>
      </c>
      <c r="T131" s="66">
        <v>0.8</v>
      </c>
      <c r="U131" s="66">
        <v>42.42</v>
      </c>
      <c r="V131" s="67">
        <v>15.8</v>
      </c>
    </row>
    <row r="132" spans="1:22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393</v>
      </c>
      <c r="H132" s="83">
        <v>12532374.45</v>
      </c>
      <c r="I132" s="11">
        <v>11000894.45</v>
      </c>
      <c r="J132" s="11">
        <v>5528293.3</v>
      </c>
      <c r="K132" s="11">
        <v>407353</v>
      </c>
      <c r="L132" s="11">
        <v>190000</v>
      </c>
      <c r="M132" s="60">
        <v>4875248.15</v>
      </c>
      <c r="N132" s="11">
        <v>1531480</v>
      </c>
      <c r="O132" s="11">
        <v>1531480</v>
      </c>
      <c r="P132" s="11">
        <v>0</v>
      </c>
      <c r="Q132" s="66">
        <v>87.77</v>
      </c>
      <c r="R132" s="66">
        <v>44.11</v>
      </c>
      <c r="S132" s="66">
        <v>3.25</v>
      </c>
      <c r="T132" s="66">
        <v>1.51</v>
      </c>
      <c r="U132" s="66">
        <v>38.9</v>
      </c>
      <c r="V132" s="67">
        <v>12.22</v>
      </c>
    </row>
    <row r="133" spans="1:22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394</v>
      </c>
      <c r="H133" s="83">
        <v>8375801.14</v>
      </c>
      <c r="I133" s="11">
        <v>7697379.14</v>
      </c>
      <c r="J133" s="11">
        <v>3081582.88</v>
      </c>
      <c r="K133" s="11">
        <v>378600</v>
      </c>
      <c r="L133" s="11">
        <v>296000</v>
      </c>
      <c r="M133" s="60">
        <v>3941196.26</v>
      </c>
      <c r="N133" s="11">
        <v>678422</v>
      </c>
      <c r="O133" s="11">
        <v>522672</v>
      </c>
      <c r="P133" s="11">
        <v>155750</v>
      </c>
      <c r="Q133" s="66">
        <v>91.9</v>
      </c>
      <c r="R133" s="66">
        <v>36.79</v>
      </c>
      <c r="S133" s="66">
        <v>4.52</v>
      </c>
      <c r="T133" s="66">
        <v>3.53</v>
      </c>
      <c r="U133" s="66">
        <v>47.05</v>
      </c>
      <c r="V133" s="67">
        <v>8.09</v>
      </c>
    </row>
    <row r="134" spans="1:22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395</v>
      </c>
      <c r="H134" s="83">
        <v>20215525.45</v>
      </c>
      <c r="I134" s="11">
        <v>15505738.6</v>
      </c>
      <c r="J134" s="11">
        <v>6561000.34</v>
      </c>
      <c r="K134" s="11">
        <v>815868.57</v>
      </c>
      <c r="L134" s="11">
        <v>309654</v>
      </c>
      <c r="M134" s="60">
        <v>7819215.69</v>
      </c>
      <c r="N134" s="11">
        <v>4709786.85</v>
      </c>
      <c r="O134" s="11">
        <v>4498786.85</v>
      </c>
      <c r="P134" s="11">
        <v>0</v>
      </c>
      <c r="Q134" s="66">
        <v>76.7</v>
      </c>
      <c r="R134" s="66">
        <v>32.45</v>
      </c>
      <c r="S134" s="66">
        <v>4.03</v>
      </c>
      <c r="T134" s="66">
        <v>1.53</v>
      </c>
      <c r="U134" s="66">
        <v>38.67</v>
      </c>
      <c r="V134" s="67">
        <v>23.29</v>
      </c>
    </row>
    <row r="135" spans="1:22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396</v>
      </c>
      <c r="H135" s="83">
        <v>4959211.07</v>
      </c>
      <c r="I135" s="11">
        <v>4781740.07</v>
      </c>
      <c r="J135" s="11">
        <v>2333798.39</v>
      </c>
      <c r="K135" s="11">
        <v>82155</v>
      </c>
      <c r="L135" s="11">
        <v>59125</v>
      </c>
      <c r="M135" s="60">
        <v>2306661.68</v>
      </c>
      <c r="N135" s="11">
        <v>177471</v>
      </c>
      <c r="O135" s="11">
        <v>37471</v>
      </c>
      <c r="P135" s="11">
        <v>120000</v>
      </c>
      <c r="Q135" s="66">
        <v>96.42</v>
      </c>
      <c r="R135" s="66">
        <v>47.05</v>
      </c>
      <c r="S135" s="66">
        <v>1.65</v>
      </c>
      <c r="T135" s="66">
        <v>1.19</v>
      </c>
      <c r="U135" s="66">
        <v>46.51</v>
      </c>
      <c r="V135" s="67">
        <v>3.57</v>
      </c>
    </row>
    <row r="136" spans="1:22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397</v>
      </c>
      <c r="H136" s="83">
        <v>25691863.22</v>
      </c>
      <c r="I136" s="11">
        <v>21870875.72</v>
      </c>
      <c r="J136" s="11">
        <v>8348863.64</v>
      </c>
      <c r="K136" s="11">
        <v>1556814</v>
      </c>
      <c r="L136" s="11">
        <v>633510.15</v>
      </c>
      <c r="M136" s="60">
        <v>11331687.93</v>
      </c>
      <c r="N136" s="11">
        <v>3820987.5</v>
      </c>
      <c r="O136" s="11">
        <v>3820987.5</v>
      </c>
      <c r="P136" s="11">
        <v>0</v>
      </c>
      <c r="Q136" s="66">
        <v>85.12</v>
      </c>
      <c r="R136" s="66">
        <v>32.49</v>
      </c>
      <c r="S136" s="66">
        <v>6.05</v>
      </c>
      <c r="T136" s="66">
        <v>2.46</v>
      </c>
      <c r="U136" s="66">
        <v>44.1</v>
      </c>
      <c r="V136" s="67">
        <v>14.87</v>
      </c>
    </row>
    <row r="137" spans="1:22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398</v>
      </c>
      <c r="H137" s="83">
        <v>17327524.23</v>
      </c>
      <c r="I137" s="11">
        <v>12888409.23</v>
      </c>
      <c r="J137" s="11">
        <v>6205884.16</v>
      </c>
      <c r="K137" s="11">
        <v>647400</v>
      </c>
      <c r="L137" s="11">
        <v>140000</v>
      </c>
      <c r="M137" s="60">
        <v>5895125.07</v>
      </c>
      <c r="N137" s="11">
        <v>4439115</v>
      </c>
      <c r="O137" s="11">
        <v>4277064</v>
      </c>
      <c r="P137" s="11">
        <v>148051</v>
      </c>
      <c r="Q137" s="66">
        <v>74.38</v>
      </c>
      <c r="R137" s="66">
        <v>35.81</v>
      </c>
      <c r="S137" s="66">
        <v>3.73</v>
      </c>
      <c r="T137" s="66">
        <v>0.8</v>
      </c>
      <c r="U137" s="66">
        <v>34.02</v>
      </c>
      <c r="V137" s="67">
        <v>25.61</v>
      </c>
    </row>
    <row r="138" spans="1:22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399</v>
      </c>
      <c r="H138" s="83">
        <v>21378367.14</v>
      </c>
      <c r="I138" s="11">
        <v>14873945.14</v>
      </c>
      <c r="J138" s="11">
        <v>7420695.8</v>
      </c>
      <c r="K138" s="11">
        <v>544500</v>
      </c>
      <c r="L138" s="11">
        <v>163694</v>
      </c>
      <c r="M138" s="60">
        <v>6745055.34</v>
      </c>
      <c r="N138" s="11">
        <v>6504422</v>
      </c>
      <c r="O138" s="11">
        <v>6345672</v>
      </c>
      <c r="P138" s="11">
        <v>158750</v>
      </c>
      <c r="Q138" s="66">
        <v>69.57</v>
      </c>
      <c r="R138" s="66">
        <v>34.71</v>
      </c>
      <c r="S138" s="66">
        <v>2.54</v>
      </c>
      <c r="T138" s="66">
        <v>0.76</v>
      </c>
      <c r="U138" s="66">
        <v>31.55</v>
      </c>
      <c r="V138" s="67">
        <v>30.42</v>
      </c>
    </row>
    <row r="139" spans="1:22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400</v>
      </c>
      <c r="H139" s="83">
        <v>51545902</v>
      </c>
      <c r="I139" s="11">
        <v>40231364</v>
      </c>
      <c r="J139" s="11">
        <v>11997790</v>
      </c>
      <c r="K139" s="11">
        <v>6094452</v>
      </c>
      <c r="L139" s="11">
        <v>0</v>
      </c>
      <c r="M139" s="60">
        <v>22139122</v>
      </c>
      <c r="N139" s="11">
        <v>11314538</v>
      </c>
      <c r="O139" s="11">
        <v>9401120</v>
      </c>
      <c r="P139" s="11">
        <v>0</v>
      </c>
      <c r="Q139" s="66">
        <v>78.04</v>
      </c>
      <c r="R139" s="66">
        <v>23.27</v>
      </c>
      <c r="S139" s="66">
        <v>11.82</v>
      </c>
      <c r="T139" s="66">
        <v>0</v>
      </c>
      <c r="U139" s="66">
        <v>42.95</v>
      </c>
      <c r="V139" s="67">
        <v>21.95</v>
      </c>
    </row>
    <row r="140" spans="1:22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401</v>
      </c>
      <c r="H140" s="83">
        <v>10379570.84</v>
      </c>
      <c r="I140" s="11">
        <v>8615584.84</v>
      </c>
      <c r="J140" s="11">
        <v>3831654.57</v>
      </c>
      <c r="K140" s="11">
        <v>49000</v>
      </c>
      <c r="L140" s="11">
        <v>180000</v>
      </c>
      <c r="M140" s="60">
        <v>4554930.27</v>
      </c>
      <c r="N140" s="11">
        <v>1763986</v>
      </c>
      <c r="O140" s="11">
        <v>1763986</v>
      </c>
      <c r="P140" s="11">
        <v>0</v>
      </c>
      <c r="Q140" s="66">
        <v>83</v>
      </c>
      <c r="R140" s="66">
        <v>36.91</v>
      </c>
      <c r="S140" s="66">
        <v>0.47</v>
      </c>
      <c r="T140" s="66">
        <v>1.73</v>
      </c>
      <c r="U140" s="66">
        <v>43.88</v>
      </c>
      <c r="V140" s="67">
        <v>16.99</v>
      </c>
    </row>
    <row r="141" spans="1:22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402</v>
      </c>
      <c r="H141" s="83">
        <v>14743747.64</v>
      </c>
      <c r="I141" s="11">
        <v>12849066.93</v>
      </c>
      <c r="J141" s="11">
        <v>6157353.06</v>
      </c>
      <c r="K141" s="11">
        <v>557780</v>
      </c>
      <c r="L141" s="11">
        <v>158600</v>
      </c>
      <c r="M141" s="60">
        <v>5975333.87</v>
      </c>
      <c r="N141" s="11">
        <v>1894680.71</v>
      </c>
      <c r="O141" s="11">
        <v>1894680.71</v>
      </c>
      <c r="P141" s="11">
        <v>0</v>
      </c>
      <c r="Q141" s="66">
        <v>87.14</v>
      </c>
      <c r="R141" s="66">
        <v>41.76</v>
      </c>
      <c r="S141" s="66">
        <v>3.78</v>
      </c>
      <c r="T141" s="66">
        <v>1.07</v>
      </c>
      <c r="U141" s="66">
        <v>40.52</v>
      </c>
      <c r="V141" s="67">
        <v>12.85</v>
      </c>
    </row>
    <row r="142" spans="1:22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403</v>
      </c>
      <c r="H142" s="83">
        <v>18082886.16</v>
      </c>
      <c r="I142" s="11">
        <v>14957450.01</v>
      </c>
      <c r="J142" s="11">
        <v>6991965.93</v>
      </c>
      <c r="K142" s="11">
        <v>478240</v>
      </c>
      <c r="L142" s="11">
        <v>672090</v>
      </c>
      <c r="M142" s="60">
        <v>6815154.08</v>
      </c>
      <c r="N142" s="11">
        <v>3125436.15</v>
      </c>
      <c r="O142" s="11">
        <v>2925436.15</v>
      </c>
      <c r="P142" s="11">
        <v>0</v>
      </c>
      <c r="Q142" s="66">
        <v>82.71</v>
      </c>
      <c r="R142" s="66">
        <v>38.66</v>
      </c>
      <c r="S142" s="66">
        <v>2.64</v>
      </c>
      <c r="T142" s="66">
        <v>3.71</v>
      </c>
      <c r="U142" s="66">
        <v>37.68</v>
      </c>
      <c r="V142" s="67">
        <v>17.28</v>
      </c>
    </row>
    <row r="143" spans="1:22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404</v>
      </c>
      <c r="H143" s="83">
        <v>11601500.9</v>
      </c>
      <c r="I143" s="11">
        <v>10534500.9</v>
      </c>
      <c r="J143" s="11">
        <v>4699367.72</v>
      </c>
      <c r="K143" s="11">
        <v>692672</v>
      </c>
      <c r="L143" s="11">
        <v>147837</v>
      </c>
      <c r="M143" s="60">
        <v>4994624.18</v>
      </c>
      <c r="N143" s="11">
        <v>1067000</v>
      </c>
      <c r="O143" s="11">
        <v>1067000</v>
      </c>
      <c r="P143" s="11">
        <v>0</v>
      </c>
      <c r="Q143" s="66">
        <v>90.8</v>
      </c>
      <c r="R143" s="66">
        <v>40.5</v>
      </c>
      <c r="S143" s="66">
        <v>5.97</v>
      </c>
      <c r="T143" s="66">
        <v>1.27</v>
      </c>
      <c r="U143" s="66">
        <v>43.05</v>
      </c>
      <c r="V143" s="67">
        <v>9.19</v>
      </c>
    </row>
    <row r="144" spans="1:22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405</v>
      </c>
      <c r="H144" s="83">
        <v>17286138.91</v>
      </c>
      <c r="I144" s="11">
        <v>12854094.91</v>
      </c>
      <c r="J144" s="11">
        <v>4946000.93</v>
      </c>
      <c r="K144" s="11">
        <v>2001472</v>
      </c>
      <c r="L144" s="11">
        <v>365281</v>
      </c>
      <c r="M144" s="60">
        <v>5541340.98</v>
      </c>
      <c r="N144" s="11">
        <v>4432044</v>
      </c>
      <c r="O144" s="11">
        <v>3642044</v>
      </c>
      <c r="P144" s="11">
        <v>0</v>
      </c>
      <c r="Q144" s="66">
        <v>74.36</v>
      </c>
      <c r="R144" s="66">
        <v>28.61</v>
      </c>
      <c r="S144" s="66">
        <v>11.57</v>
      </c>
      <c r="T144" s="66">
        <v>2.11</v>
      </c>
      <c r="U144" s="66">
        <v>32.05</v>
      </c>
      <c r="V144" s="67">
        <v>25.63</v>
      </c>
    </row>
    <row r="145" spans="1:22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406</v>
      </c>
      <c r="H145" s="83">
        <v>21941373.22</v>
      </c>
      <c r="I145" s="11">
        <v>20157393.71</v>
      </c>
      <c r="J145" s="11">
        <v>8055021.34</v>
      </c>
      <c r="K145" s="11">
        <v>798132.37</v>
      </c>
      <c r="L145" s="11">
        <v>299500</v>
      </c>
      <c r="M145" s="60">
        <v>11004740</v>
      </c>
      <c r="N145" s="11">
        <v>1783979.51</v>
      </c>
      <c r="O145" s="11">
        <v>951235.51</v>
      </c>
      <c r="P145" s="11">
        <v>400000</v>
      </c>
      <c r="Q145" s="66">
        <v>91.86</v>
      </c>
      <c r="R145" s="66">
        <v>36.71</v>
      </c>
      <c r="S145" s="66">
        <v>3.63</v>
      </c>
      <c r="T145" s="66">
        <v>1.36</v>
      </c>
      <c r="U145" s="66">
        <v>50.15</v>
      </c>
      <c r="V145" s="67">
        <v>8.13</v>
      </c>
    </row>
    <row r="146" spans="1:22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345</v>
      </c>
      <c r="H146" s="83">
        <v>54393518.65</v>
      </c>
      <c r="I146" s="11">
        <v>44077735.65</v>
      </c>
      <c r="J146" s="11">
        <v>19943958.9</v>
      </c>
      <c r="K146" s="11">
        <v>2782178</v>
      </c>
      <c r="L146" s="11">
        <v>954300</v>
      </c>
      <c r="M146" s="60">
        <v>20397298.75</v>
      </c>
      <c r="N146" s="11">
        <v>10315783</v>
      </c>
      <c r="O146" s="11">
        <v>9170330</v>
      </c>
      <c r="P146" s="11">
        <v>257453</v>
      </c>
      <c r="Q146" s="66">
        <v>81.03</v>
      </c>
      <c r="R146" s="66">
        <v>36.66</v>
      </c>
      <c r="S146" s="66">
        <v>5.11</v>
      </c>
      <c r="T146" s="66">
        <v>1.75</v>
      </c>
      <c r="U146" s="66">
        <v>37.49</v>
      </c>
      <c r="V146" s="67">
        <v>18.96</v>
      </c>
    </row>
    <row r="147" spans="1:22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407</v>
      </c>
      <c r="H147" s="83">
        <v>18559115.66</v>
      </c>
      <c r="I147" s="11">
        <v>15636475.66</v>
      </c>
      <c r="J147" s="11">
        <v>6796199.23</v>
      </c>
      <c r="K147" s="11">
        <v>379000</v>
      </c>
      <c r="L147" s="11">
        <v>280000</v>
      </c>
      <c r="M147" s="60">
        <v>8181276.43</v>
      </c>
      <c r="N147" s="11">
        <v>2922640</v>
      </c>
      <c r="O147" s="11">
        <v>2322640</v>
      </c>
      <c r="P147" s="11">
        <v>600000</v>
      </c>
      <c r="Q147" s="66">
        <v>84.25</v>
      </c>
      <c r="R147" s="66">
        <v>36.61</v>
      </c>
      <c r="S147" s="66">
        <v>2.04</v>
      </c>
      <c r="T147" s="66">
        <v>1.5</v>
      </c>
      <c r="U147" s="66">
        <v>44.08</v>
      </c>
      <c r="V147" s="67">
        <v>15.74</v>
      </c>
    </row>
    <row r="148" spans="1:22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408</v>
      </c>
      <c r="H148" s="83">
        <v>19018867.84</v>
      </c>
      <c r="I148" s="11">
        <v>15718852.26</v>
      </c>
      <c r="J148" s="11">
        <v>5844484.29</v>
      </c>
      <c r="K148" s="11">
        <v>528000</v>
      </c>
      <c r="L148" s="11">
        <v>490000</v>
      </c>
      <c r="M148" s="60">
        <v>8856367.97</v>
      </c>
      <c r="N148" s="11">
        <v>3300015.58</v>
      </c>
      <c r="O148" s="11">
        <v>3300015.58</v>
      </c>
      <c r="P148" s="11">
        <v>0</v>
      </c>
      <c r="Q148" s="66">
        <v>82.64</v>
      </c>
      <c r="R148" s="66">
        <v>30.72</v>
      </c>
      <c r="S148" s="66">
        <v>2.77</v>
      </c>
      <c r="T148" s="66">
        <v>2.57</v>
      </c>
      <c r="U148" s="66">
        <v>46.56</v>
      </c>
      <c r="V148" s="67">
        <v>17.35</v>
      </c>
    </row>
    <row r="149" spans="1:22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409</v>
      </c>
      <c r="H149" s="83">
        <v>27388128.95</v>
      </c>
      <c r="I149" s="11">
        <v>21492038.9</v>
      </c>
      <c r="J149" s="11">
        <v>8424287.38</v>
      </c>
      <c r="K149" s="11">
        <v>2281946.89</v>
      </c>
      <c r="L149" s="11">
        <v>0</v>
      </c>
      <c r="M149" s="60">
        <v>10785804.63</v>
      </c>
      <c r="N149" s="11">
        <v>5896090.05</v>
      </c>
      <c r="O149" s="11">
        <v>3839789.25</v>
      </c>
      <c r="P149" s="11">
        <v>361300.8</v>
      </c>
      <c r="Q149" s="66">
        <v>78.47</v>
      </c>
      <c r="R149" s="66">
        <v>30.75</v>
      </c>
      <c r="S149" s="66">
        <v>8.33</v>
      </c>
      <c r="T149" s="66">
        <v>0</v>
      </c>
      <c r="U149" s="66">
        <v>39.38</v>
      </c>
      <c r="V149" s="67">
        <v>21.52</v>
      </c>
    </row>
    <row r="150" spans="1:22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410</v>
      </c>
      <c r="H150" s="83">
        <v>12282634.05</v>
      </c>
      <c r="I150" s="11">
        <v>10975097.44</v>
      </c>
      <c r="J150" s="11">
        <v>5258774.06</v>
      </c>
      <c r="K150" s="11">
        <v>580312</v>
      </c>
      <c r="L150" s="11">
        <v>293000</v>
      </c>
      <c r="M150" s="60">
        <v>4843011.38</v>
      </c>
      <c r="N150" s="11">
        <v>1307536.61</v>
      </c>
      <c r="O150" s="11">
        <v>1213536.61</v>
      </c>
      <c r="P150" s="11">
        <v>0</v>
      </c>
      <c r="Q150" s="66">
        <v>89.35</v>
      </c>
      <c r="R150" s="66">
        <v>42.81</v>
      </c>
      <c r="S150" s="66">
        <v>4.72</v>
      </c>
      <c r="T150" s="66">
        <v>2.38</v>
      </c>
      <c r="U150" s="66">
        <v>39.42</v>
      </c>
      <c r="V150" s="67">
        <v>10.64</v>
      </c>
    </row>
    <row r="151" spans="1:22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411</v>
      </c>
      <c r="H151" s="83">
        <v>23665880.79</v>
      </c>
      <c r="I151" s="11">
        <v>21721806.79</v>
      </c>
      <c r="J151" s="11">
        <v>9281746.32</v>
      </c>
      <c r="K151" s="11">
        <v>1375739</v>
      </c>
      <c r="L151" s="11">
        <v>475000</v>
      </c>
      <c r="M151" s="60">
        <v>10589321.47</v>
      </c>
      <c r="N151" s="11">
        <v>1944074</v>
      </c>
      <c r="O151" s="11">
        <v>1647480</v>
      </c>
      <c r="P151" s="11">
        <v>0</v>
      </c>
      <c r="Q151" s="66">
        <v>91.78</v>
      </c>
      <c r="R151" s="66">
        <v>39.21</v>
      </c>
      <c r="S151" s="66">
        <v>5.81</v>
      </c>
      <c r="T151" s="66">
        <v>2</v>
      </c>
      <c r="U151" s="66">
        <v>44.74</v>
      </c>
      <c r="V151" s="67">
        <v>8.21</v>
      </c>
    </row>
    <row r="152" spans="1:22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412</v>
      </c>
      <c r="H152" s="83">
        <v>30276444</v>
      </c>
      <c r="I152" s="11">
        <v>24148971</v>
      </c>
      <c r="J152" s="11">
        <v>10747437</v>
      </c>
      <c r="K152" s="11">
        <v>1963400</v>
      </c>
      <c r="L152" s="11">
        <v>687600</v>
      </c>
      <c r="M152" s="60">
        <v>10750534</v>
      </c>
      <c r="N152" s="11">
        <v>6127473</v>
      </c>
      <c r="O152" s="11">
        <v>6059473</v>
      </c>
      <c r="P152" s="11">
        <v>25000</v>
      </c>
      <c r="Q152" s="66">
        <v>79.76</v>
      </c>
      <c r="R152" s="66">
        <v>35.49</v>
      </c>
      <c r="S152" s="66">
        <v>6.48</v>
      </c>
      <c r="T152" s="66">
        <v>2.27</v>
      </c>
      <c r="U152" s="66">
        <v>35.5</v>
      </c>
      <c r="V152" s="67">
        <v>20.23</v>
      </c>
    </row>
    <row r="153" spans="1:22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413</v>
      </c>
      <c r="H153" s="83">
        <v>20046083.06</v>
      </c>
      <c r="I153" s="11">
        <v>16169229.06</v>
      </c>
      <c r="J153" s="11">
        <v>6744047.91</v>
      </c>
      <c r="K153" s="11">
        <v>862056</v>
      </c>
      <c r="L153" s="11">
        <v>124394</v>
      </c>
      <c r="M153" s="60">
        <v>8438731.15</v>
      </c>
      <c r="N153" s="11">
        <v>3876854</v>
      </c>
      <c r="O153" s="11">
        <v>3621714</v>
      </c>
      <c r="P153" s="11">
        <v>0</v>
      </c>
      <c r="Q153" s="66">
        <v>80.66</v>
      </c>
      <c r="R153" s="66">
        <v>33.64</v>
      </c>
      <c r="S153" s="66">
        <v>4.3</v>
      </c>
      <c r="T153" s="66">
        <v>0.62</v>
      </c>
      <c r="U153" s="66">
        <v>42.09</v>
      </c>
      <c r="V153" s="67">
        <v>19.33</v>
      </c>
    </row>
    <row r="154" spans="1:22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414</v>
      </c>
      <c r="H154" s="83">
        <v>17822964.87</v>
      </c>
      <c r="I154" s="11">
        <v>15701733.87</v>
      </c>
      <c r="J154" s="11">
        <v>6811971.3</v>
      </c>
      <c r="K154" s="11">
        <v>856191.2</v>
      </c>
      <c r="L154" s="11">
        <v>240000</v>
      </c>
      <c r="M154" s="60">
        <v>7793571.37</v>
      </c>
      <c r="N154" s="11">
        <v>2121231</v>
      </c>
      <c r="O154" s="11">
        <v>1947814</v>
      </c>
      <c r="P154" s="11">
        <v>98417</v>
      </c>
      <c r="Q154" s="66">
        <v>88.09</v>
      </c>
      <c r="R154" s="66">
        <v>38.22</v>
      </c>
      <c r="S154" s="66">
        <v>4.8</v>
      </c>
      <c r="T154" s="66">
        <v>1.34</v>
      </c>
      <c r="U154" s="66">
        <v>43.72</v>
      </c>
      <c r="V154" s="67">
        <v>11.9</v>
      </c>
    </row>
    <row r="155" spans="1:22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350</v>
      </c>
      <c r="H155" s="83">
        <v>34295067.25</v>
      </c>
      <c r="I155" s="11">
        <v>26203938.47</v>
      </c>
      <c r="J155" s="11">
        <v>10515311.95</v>
      </c>
      <c r="K155" s="11">
        <v>2930044</v>
      </c>
      <c r="L155" s="11">
        <v>608000</v>
      </c>
      <c r="M155" s="60">
        <v>12150582.52</v>
      </c>
      <c r="N155" s="11">
        <v>8091128.78</v>
      </c>
      <c r="O155" s="11">
        <v>7667328.78</v>
      </c>
      <c r="P155" s="11">
        <v>0</v>
      </c>
      <c r="Q155" s="66">
        <v>76.4</v>
      </c>
      <c r="R155" s="66">
        <v>30.66</v>
      </c>
      <c r="S155" s="66">
        <v>8.54</v>
      </c>
      <c r="T155" s="66">
        <v>1.77</v>
      </c>
      <c r="U155" s="66">
        <v>35.42</v>
      </c>
      <c r="V155" s="67">
        <v>23.59</v>
      </c>
    </row>
    <row r="156" spans="1:22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351</v>
      </c>
      <c r="H156" s="83">
        <v>29241396.3</v>
      </c>
      <c r="I156" s="11">
        <v>21454818.75</v>
      </c>
      <c r="J156" s="11">
        <v>9458053.56</v>
      </c>
      <c r="K156" s="11">
        <v>2381152.16</v>
      </c>
      <c r="L156" s="11">
        <v>400000</v>
      </c>
      <c r="M156" s="60">
        <v>9215613.03</v>
      </c>
      <c r="N156" s="11">
        <v>7786577.55</v>
      </c>
      <c r="O156" s="11">
        <v>6710424.55</v>
      </c>
      <c r="P156" s="11">
        <v>726153</v>
      </c>
      <c r="Q156" s="66">
        <v>73.37</v>
      </c>
      <c r="R156" s="66">
        <v>32.34</v>
      </c>
      <c r="S156" s="66">
        <v>8.14</v>
      </c>
      <c r="T156" s="66">
        <v>1.36</v>
      </c>
      <c r="U156" s="66">
        <v>31.51</v>
      </c>
      <c r="V156" s="67">
        <v>26.62</v>
      </c>
    </row>
    <row r="157" spans="1:22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415</v>
      </c>
      <c r="H157" s="83">
        <v>29091463.5</v>
      </c>
      <c r="I157" s="11">
        <v>23677579.31</v>
      </c>
      <c r="J157" s="11">
        <v>12092435.33</v>
      </c>
      <c r="K157" s="11">
        <v>1894514</v>
      </c>
      <c r="L157" s="11">
        <v>500000</v>
      </c>
      <c r="M157" s="60">
        <v>9190629.98</v>
      </c>
      <c r="N157" s="11">
        <v>5413884.19</v>
      </c>
      <c r="O157" s="11">
        <v>4803149.35</v>
      </c>
      <c r="P157" s="11">
        <v>410734.84</v>
      </c>
      <c r="Q157" s="66">
        <v>81.39</v>
      </c>
      <c r="R157" s="66">
        <v>41.56</v>
      </c>
      <c r="S157" s="66">
        <v>6.51</v>
      </c>
      <c r="T157" s="66">
        <v>1.71</v>
      </c>
      <c r="U157" s="66">
        <v>31.59</v>
      </c>
      <c r="V157" s="67">
        <v>18.6</v>
      </c>
    </row>
    <row r="158" spans="1:22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416</v>
      </c>
      <c r="H158" s="83">
        <v>12387907.71</v>
      </c>
      <c r="I158" s="11">
        <v>10641794.43</v>
      </c>
      <c r="J158" s="11">
        <v>5014224.76</v>
      </c>
      <c r="K158" s="11">
        <v>300982</v>
      </c>
      <c r="L158" s="11">
        <v>100000</v>
      </c>
      <c r="M158" s="60">
        <v>5226587.67</v>
      </c>
      <c r="N158" s="11">
        <v>1746113.28</v>
      </c>
      <c r="O158" s="11">
        <v>1725613.28</v>
      </c>
      <c r="P158" s="11">
        <v>1000</v>
      </c>
      <c r="Q158" s="66">
        <v>85.9</v>
      </c>
      <c r="R158" s="66">
        <v>40.47</v>
      </c>
      <c r="S158" s="66">
        <v>2.42</v>
      </c>
      <c r="T158" s="66">
        <v>0.8</v>
      </c>
      <c r="U158" s="66">
        <v>42.19</v>
      </c>
      <c r="V158" s="67">
        <v>14.09</v>
      </c>
    </row>
    <row r="159" spans="1:22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52">
        <v>2666478320.8699994</v>
      </c>
      <c r="I159" s="152">
        <v>2127210425.9800003</v>
      </c>
      <c r="J159" s="152">
        <v>869496246.85</v>
      </c>
      <c r="K159" s="152">
        <v>163185445.52000004</v>
      </c>
      <c r="L159" s="152">
        <v>53512195.92999999</v>
      </c>
      <c r="M159" s="152">
        <v>1041016537.6800002</v>
      </c>
      <c r="N159" s="152">
        <v>539267894.89</v>
      </c>
      <c r="O159" s="152">
        <v>477616849.84000003</v>
      </c>
      <c r="P159" s="152">
        <v>14141302.610000001</v>
      </c>
      <c r="Q159" s="128">
        <v>79.7760255289062</v>
      </c>
      <c r="R159" s="128">
        <v>32.608412378402804</v>
      </c>
      <c r="S159" s="128">
        <v>6.119886452583536</v>
      </c>
      <c r="T159" s="128">
        <v>2.0068490904715257</v>
      </c>
      <c r="U159" s="128">
        <v>39.040877607448344</v>
      </c>
      <c r="V159" s="129">
        <v>20.223974471093825</v>
      </c>
    </row>
    <row r="160" spans="1:22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418</v>
      </c>
      <c r="H160" s="83">
        <v>15871797.05</v>
      </c>
      <c r="I160" s="11">
        <v>13225650.05</v>
      </c>
      <c r="J160" s="11">
        <v>5386754.04</v>
      </c>
      <c r="K160" s="11">
        <v>1215979</v>
      </c>
      <c r="L160" s="11">
        <v>338000</v>
      </c>
      <c r="M160" s="60">
        <v>6284917.01</v>
      </c>
      <c r="N160" s="11">
        <v>2646147</v>
      </c>
      <c r="O160" s="11">
        <v>2196197</v>
      </c>
      <c r="P160" s="11">
        <v>0</v>
      </c>
      <c r="Q160" s="66">
        <v>83.32</v>
      </c>
      <c r="R160" s="66">
        <v>33.93</v>
      </c>
      <c r="S160" s="66">
        <v>7.66</v>
      </c>
      <c r="T160" s="66">
        <v>2.12</v>
      </c>
      <c r="U160" s="66">
        <v>39.59</v>
      </c>
      <c r="V160" s="67">
        <v>16.67</v>
      </c>
    </row>
    <row r="161" spans="1:22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419</v>
      </c>
      <c r="H161" s="83">
        <v>30086722.84</v>
      </c>
      <c r="I161" s="11">
        <v>25686095.18</v>
      </c>
      <c r="J161" s="11">
        <v>11682138.02</v>
      </c>
      <c r="K161" s="11">
        <v>1459062</v>
      </c>
      <c r="L161" s="11">
        <v>1020000</v>
      </c>
      <c r="M161" s="60">
        <v>11524895.16</v>
      </c>
      <c r="N161" s="11">
        <v>4400627.66</v>
      </c>
      <c r="O161" s="11">
        <v>3188727.66</v>
      </c>
      <c r="P161" s="11">
        <v>1028500</v>
      </c>
      <c r="Q161" s="66">
        <v>85.37</v>
      </c>
      <c r="R161" s="66">
        <v>38.82</v>
      </c>
      <c r="S161" s="66">
        <v>4.84</v>
      </c>
      <c r="T161" s="66">
        <v>3.39</v>
      </c>
      <c r="U161" s="66">
        <v>38.3</v>
      </c>
      <c r="V161" s="67">
        <v>14.62</v>
      </c>
    </row>
    <row r="162" spans="1:22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420</v>
      </c>
      <c r="H162" s="83">
        <v>167832503.96</v>
      </c>
      <c r="I162" s="11">
        <v>134524153.49</v>
      </c>
      <c r="J162" s="11">
        <v>49157111.69</v>
      </c>
      <c r="K162" s="11">
        <v>11761201.13</v>
      </c>
      <c r="L162" s="11">
        <v>3171396.13</v>
      </c>
      <c r="M162" s="60">
        <v>70434444.54</v>
      </c>
      <c r="N162" s="11">
        <v>33308350.47</v>
      </c>
      <c r="O162" s="11">
        <v>30499715.6</v>
      </c>
      <c r="P162" s="11">
        <v>50000</v>
      </c>
      <c r="Q162" s="66">
        <v>80.15</v>
      </c>
      <c r="R162" s="66">
        <v>29.28</v>
      </c>
      <c r="S162" s="66">
        <v>7</v>
      </c>
      <c r="T162" s="66">
        <v>1.88</v>
      </c>
      <c r="U162" s="66">
        <v>41.96</v>
      </c>
      <c r="V162" s="67">
        <v>19.84</v>
      </c>
    </row>
    <row r="163" spans="1:22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421</v>
      </c>
      <c r="H163" s="83">
        <v>29411668</v>
      </c>
      <c r="I163" s="11">
        <v>25817703.84</v>
      </c>
      <c r="J163" s="11">
        <v>11570968.08</v>
      </c>
      <c r="K163" s="11">
        <v>1554416</v>
      </c>
      <c r="L163" s="11">
        <v>500700</v>
      </c>
      <c r="M163" s="60">
        <v>12191619.76</v>
      </c>
      <c r="N163" s="11">
        <v>3593964.16</v>
      </c>
      <c r="O163" s="11">
        <v>3515964.16</v>
      </c>
      <c r="P163" s="11">
        <v>0</v>
      </c>
      <c r="Q163" s="66">
        <v>87.78</v>
      </c>
      <c r="R163" s="66">
        <v>39.34</v>
      </c>
      <c r="S163" s="66">
        <v>5.28</v>
      </c>
      <c r="T163" s="66">
        <v>1.7</v>
      </c>
      <c r="U163" s="66">
        <v>41.45</v>
      </c>
      <c r="V163" s="67">
        <v>12.21</v>
      </c>
    </row>
    <row r="164" spans="1:22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422</v>
      </c>
      <c r="H164" s="83">
        <v>50890115</v>
      </c>
      <c r="I164" s="11">
        <v>44077738</v>
      </c>
      <c r="J164" s="11">
        <v>17798200</v>
      </c>
      <c r="K164" s="11">
        <v>4657092</v>
      </c>
      <c r="L164" s="11">
        <v>909000</v>
      </c>
      <c r="M164" s="60">
        <v>20713446</v>
      </c>
      <c r="N164" s="11">
        <v>6812377</v>
      </c>
      <c r="O164" s="11">
        <v>5486767</v>
      </c>
      <c r="P164" s="11">
        <v>907966</v>
      </c>
      <c r="Q164" s="66">
        <v>86.61</v>
      </c>
      <c r="R164" s="66">
        <v>34.97</v>
      </c>
      <c r="S164" s="66">
        <v>9.15</v>
      </c>
      <c r="T164" s="66">
        <v>1.78</v>
      </c>
      <c r="U164" s="66">
        <v>40.7</v>
      </c>
      <c r="V164" s="67">
        <v>13.38</v>
      </c>
    </row>
    <row r="165" spans="1:22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423</v>
      </c>
      <c r="H165" s="83">
        <v>71087131.75</v>
      </c>
      <c r="I165" s="11">
        <v>58651159.4</v>
      </c>
      <c r="J165" s="11">
        <v>13738014.36</v>
      </c>
      <c r="K165" s="11">
        <v>5039515</v>
      </c>
      <c r="L165" s="11">
        <v>1153173</v>
      </c>
      <c r="M165" s="60">
        <v>38720457.04</v>
      </c>
      <c r="N165" s="11">
        <v>12435972.35</v>
      </c>
      <c r="O165" s="11">
        <v>12278072.35</v>
      </c>
      <c r="P165" s="11">
        <v>86100</v>
      </c>
      <c r="Q165" s="66">
        <v>82.5</v>
      </c>
      <c r="R165" s="66">
        <v>19.32</v>
      </c>
      <c r="S165" s="66">
        <v>7.08</v>
      </c>
      <c r="T165" s="66">
        <v>1.62</v>
      </c>
      <c r="U165" s="66">
        <v>54.46</v>
      </c>
      <c r="V165" s="67">
        <v>17.49</v>
      </c>
    </row>
    <row r="166" spans="1:22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424</v>
      </c>
      <c r="H166" s="83">
        <v>38134184.44</v>
      </c>
      <c r="I166" s="11">
        <v>31265135.32</v>
      </c>
      <c r="J166" s="11">
        <v>15443657.3</v>
      </c>
      <c r="K166" s="11">
        <v>2039232</v>
      </c>
      <c r="L166" s="11">
        <v>891000</v>
      </c>
      <c r="M166" s="60">
        <v>12891246.02</v>
      </c>
      <c r="N166" s="11">
        <v>6869049.12</v>
      </c>
      <c r="O166" s="11">
        <v>5960799.12</v>
      </c>
      <c r="P166" s="11">
        <v>386250</v>
      </c>
      <c r="Q166" s="66">
        <v>81.98</v>
      </c>
      <c r="R166" s="66">
        <v>40.49</v>
      </c>
      <c r="S166" s="66">
        <v>5.34</v>
      </c>
      <c r="T166" s="66">
        <v>2.33</v>
      </c>
      <c r="U166" s="66">
        <v>33.8</v>
      </c>
      <c r="V166" s="67">
        <v>18.01</v>
      </c>
    </row>
    <row r="167" spans="1:22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425</v>
      </c>
      <c r="H167" s="83">
        <v>29063738.48</v>
      </c>
      <c r="I167" s="11">
        <v>25601518.48</v>
      </c>
      <c r="J167" s="11">
        <v>10460044.09</v>
      </c>
      <c r="K167" s="11">
        <v>882448</v>
      </c>
      <c r="L167" s="11">
        <v>652000</v>
      </c>
      <c r="M167" s="60">
        <v>13607026.39</v>
      </c>
      <c r="N167" s="11">
        <v>3462220</v>
      </c>
      <c r="O167" s="11">
        <v>3462220</v>
      </c>
      <c r="P167" s="11">
        <v>0</v>
      </c>
      <c r="Q167" s="66">
        <v>88.08</v>
      </c>
      <c r="R167" s="66">
        <v>35.99</v>
      </c>
      <c r="S167" s="66">
        <v>3.03</v>
      </c>
      <c r="T167" s="66">
        <v>2.24</v>
      </c>
      <c r="U167" s="66">
        <v>46.81</v>
      </c>
      <c r="V167" s="67">
        <v>11.91</v>
      </c>
    </row>
    <row r="168" spans="1:22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426</v>
      </c>
      <c r="H168" s="83">
        <v>74914696.1</v>
      </c>
      <c r="I168" s="11">
        <v>59370985.95</v>
      </c>
      <c r="J168" s="11">
        <v>26600709.78</v>
      </c>
      <c r="K168" s="11">
        <v>1762869</v>
      </c>
      <c r="L168" s="11">
        <v>1223800</v>
      </c>
      <c r="M168" s="60">
        <v>29783607.17</v>
      </c>
      <c r="N168" s="11">
        <v>15543710.15</v>
      </c>
      <c r="O168" s="11">
        <v>15212073.66</v>
      </c>
      <c r="P168" s="11">
        <v>101417</v>
      </c>
      <c r="Q168" s="66">
        <v>79.25</v>
      </c>
      <c r="R168" s="66">
        <v>35.5</v>
      </c>
      <c r="S168" s="66">
        <v>2.35</v>
      </c>
      <c r="T168" s="66">
        <v>1.63</v>
      </c>
      <c r="U168" s="66">
        <v>39.75</v>
      </c>
      <c r="V168" s="67">
        <v>20.74</v>
      </c>
    </row>
    <row r="169" spans="1:22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427</v>
      </c>
      <c r="H169" s="83">
        <v>24609954.12</v>
      </c>
      <c r="I169" s="11">
        <v>23956614.12</v>
      </c>
      <c r="J169" s="11">
        <v>9354836.65</v>
      </c>
      <c r="K169" s="11">
        <v>1365225.87</v>
      </c>
      <c r="L169" s="11">
        <v>451098</v>
      </c>
      <c r="M169" s="60">
        <v>12785453.6</v>
      </c>
      <c r="N169" s="11">
        <v>653340</v>
      </c>
      <c r="O169" s="11">
        <v>653340</v>
      </c>
      <c r="P169" s="11">
        <v>0</v>
      </c>
      <c r="Q169" s="66">
        <v>97.34</v>
      </c>
      <c r="R169" s="66">
        <v>38.01</v>
      </c>
      <c r="S169" s="66">
        <v>5.54</v>
      </c>
      <c r="T169" s="66">
        <v>1.83</v>
      </c>
      <c r="U169" s="66">
        <v>51.95</v>
      </c>
      <c r="V169" s="67">
        <v>2.65</v>
      </c>
    </row>
    <row r="170" spans="1:22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428</v>
      </c>
      <c r="H170" s="83">
        <v>33551301.42</v>
      </c>
      <c r="I170" s="11">
        <v>23526854.58</v>
      </c>
      <c r="J170" s="11">
        <v>10759041.97</v>
      </c>
      <c r="K170" s="11">
        <v>1743567</v>
      </c>
      <c r="L170" s="11">
        <v>953600</v>
      </c>
      <c r="M170" s="60">
        <v>10070645.61</v>
      </c>
      <c r="N170" s="11">
        <v>10024446.84</v>
      </c>
      <c r="O170" s="11">
        <v>9598881.85</v>
      </c>
      <c r="P170" s="11">
        <v>7145</v>
      </c>
      <c r="Q170" s="66">
        <v>70.12</v>
      </c>
      <c r="R170" s="66">
        <v>32.06</v>
      </c>
      <c r="S170" s="66">
        <v>5.19</v>
      </c>
      <c r="T170" s="66">
        <v>2.84</v>
      </c>
      <c r="U170" s="66">
        <v>30.01</v>
      </c>
      <c r="V170" s="67">
        <v>29.87</v>
      </c>
    </row>
    <row r="171" spans="1:22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429</v>
      </c>
      <c r="H171" s="83">
        <v>73170471.83</v>
      </c>
      <c r="I171" s="11">
        <v>55247493.83</v>
      </c>
      <c r="J171" s="11">
        <v>20317103.67</v>
      </c>
      <c r="K171" s="11">
        <v>6645445</v>
      </c>
      <c r="L171" s="11">
        <v>916267</v>
      </c>
      <c r="M171" s="60">
        <v>27368678.16</v>
      </c>
      <c r="N171" s="11">
        <v>17922978</v>
      </c>
      <c r="O171" s="11">
        <v>16686976</v>
      </c>
      <c r="P171" s="11">
        <v>175000</v>
      </c>
      <c r="Q171" s="66">
        <v>75.5</v>
      </c>
      <c r="R171" s="66">
        <v>27.76</v>
      </c>
      <c r="S171" s="66">
        <v>9.08</v>
      </c>
      <c r="T171" s="66">
        <v>1.25</v>
      </c>
      <c r="U171" s="66">
        <v>37.4</v>
      </c>
      <c r="V171" s="67">
        <v>24.49</v>
      </c>
    </row>
    <row r="172" spans="1:22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430</v>
      </c>
      <c r="H172" s="83">
        <v>79341157.64</v>
      </c>
      <c r="I172" s="11">
        <v>64559691.28</v>
      </c>
      <c r="J172" s="11">
        <v>24942470.81</v>
      </c>
      <c r="K172" s="11">
        <v>7180950</v>
      </c>
      <c r="L172" s="11">
        <v>995000</v>
      </c>
      <c r="M172" s="60">
        <v>31441270.47</v>
      </c>
      <c r="N172" s="11">
        <v>14781466.36</v>
      </c>
      <c r="O172" s="11">
        <v>14318657.36</v>
      </c>
      <c r="P172" s="11">
        <v>63009</v>
      </c>
      <c r="Q172" s="66">
        <v>81.36</v>
      </c>
      <c r="R172" s="66">
        <v>31.43</v>
      </c>
      <c r="S172" s="66">
        <v>9.05</v>
      </c>
      <c r="T172" s="66">
        <v>1.25</v>
      </c>
      <c r="U172" s="66">
        <v>39.62</v>
      </c>
      <c r="V172" s="67">
        <v>18.63</v>
      </c>
    </row>
    <row r="173" spans="1:22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431</v>
      </c>
      <c r="H173" s="83">
        <v>26077467.74</v>
      </c>
      <c r="I173" s="11">
        <v>23005736.74</v>
      </c>
      <c r="J173" s="11">
        <v>9997314</v>
      </c>
      <c r="K173" s="11">
        <v>1292700</v>
      </c>
      <c r="L173" s="11">
        <v>596299</v>
      </c>
      <c r="M173" s="60">
        <v>11119423.74</v>
      </c>
      <c r="N173" s="11">
        <v>3071731</v>
      </c>
      <c r="O173" s="11">
        <v>2875891</v>
      </c>
      <c r="P173" s="11">
        <v>195840</v>
      </c>
      <c r="Q173" s="66">
        <v>88.22</v>
      </c>
      <c r="R173" s="66">
        <v>38.33</v>
      </c>
      <c r="S173" s="66">
        <v>4.95</v>
      </c>
      <c r="T173" s="66">
        <v>2.28</v>
      </c>
      <c r="U173" s="66">
        <v>42.63</v>
      </c>
      <c r="V173" s="67">
        <v>11.77</v>
      </c>
    </row>
    <row r="174" spans="1:22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432</v>
      </c>
      <c r="H174" s="83">
        <v>43328690.06</v>
      </c>
      <c r="I174" s="11">
        <v>34239209.41</v>
      </c>
      <c r="J174" s="11">
        <v>10931873.83</v>
      </c>
      <c r="K174" s="11">
        <v>1316136.77</v>
      </c>
      <c r="L174" s="11">
        <v>342345</v>
      </c>
      <c r="M174" s="60">
        <v>21648853.81</v>
      </c>
      <c r="N174" s="11">
        <v>9089480.65</v>
      </c>
      <c r="O174" s="11">
        <v>8736012.08</v>
      </c>
      <c r="P174" s="11">
        <v>305000</v>
      </c>
      <c r="Q174" s="66">
        <v>79.02</v>
      </c>
      <c r="R174" s="66">
        <v>25.23</v>
      </c>
      <c r="S174" s="66">
        <v>3.03</v>
      </c>
      <c r="T174" s="66">
        <v>0.79</v>
      </c>
      <c r="U174" s="66">
        <v>49.96</v>
      </c>
      <c r="V174" s="67">
        <v>20.97</v>
      </c>
    </row>
    <row r="175" spans="1:22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433</v>
      </c>
      <c r="H175" s="83">
        <v>33804475.21</v>
      </c>
      <c r="I175" s="11">
        <v>25592760.21</v>
      </c>
      <c r="J175" s="11">
        <v>12207680.71</v>
      </c>
      <c r="K175" s="11">
        <v>1736651</v>
      </c>
      <c r="L175" s="11">
        <v>535673</v>
      </c>
      <c r="M175" s="60">
        <v>11112755.5</v>
      </c>
      <c r="N175" s="11">
        <v>8211715</v>
      </c>
      <c r="O175" s="11">
        <v>7341515</v>
      </c>
      <c r="P175" s="11">
        <v>50000</v>
      </c>
      <c r="Q175" s="66">
        <v>75.7</v>
      </c>
      <c r="R175" s="66">
        <v>36.11</v>
      </c>
      <c r="S175" s="66">
        <v>5.13</v>
      </c>
      <c r="T175" s="66">
        <v>1.58</v>
      </c>
      <c r="U175" s="66">
        <v>32.87</v>
      </c>
      <c r="V175" s="67">
        <v>24.29</v>
      </c>
    </row>
    <row r="176" spans="1:22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434</v>
      </c>
      <c r="H176" s="83">
        <v>21941216.6</v>
      </c>
      <c r="I176" s="11">
        <v>20351774.28</v>
      </c>
      <c r="J176" s="11">
        <v>9067750.74</v>
      </c>
      <c r="K176" s="11">
        <v>990143.44</v>
      </c>
      <c r="L176" s="11">
        <v>344000</v>
      </c>
      <c r="M176" s="60">
        <v>9949880.1</v>
      </c>
      <c r="N176" s="11">
        <v>1589442.32</v>
      </c>
      <c r="O176" s="11">
        <v>1432457.48</v>
      </c>
      <c r="P176" s="11">
        <v>47210.47</v>
      </c>
      <c r="Q176" s="66">
        <v>92.75</v>
      </c>
      <c r="R176" s="66">
        <v>41.32</v>
      </c>
      <c r="S176" s="66">
        <v>4.51</v>
      </c>
      <c r="T176" s="66">
        <v>1.56</v>
      </c>
      <c r="U176" s="66">
        <v>45.34</v>
      </c>
      <c r="V176" s="67">
        <v>7.24</v>
      </c>
    </row>
    <row r="177" spans="1:22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435</v>
      </c>
      <c r="H177" s="83">
        <v>49850035.71</v>
      </c>
      <c r="I177" s="11">
        <v>42976382.71</v>
      </c>
      <c r="J177" s="11">
        <v>17245322.17</v>
      </c>
      <c r="K177" s="11">
        <v>2791650.32</v>
      </c>
      <c r="L177" s="11">
        <v>900000</v>
      </c>
      <c r="M177" s="60">
        <v>22039410.22</v>
      </c>
      <c r="N177" s="11">
        <v>6873653</v>
      </c>
      <c r="O177" s="11">
        <v>6803653</v>
      </c>
      <c r="P177" s="11">
        <v>0</v>
      </c>
      <c r="Q177" s="66">
        <v>86.21</v>
      </c>
      <c r="R177" s="66">
        <v>34.59</v>
      </c>
      <c r="S177" s="66">
        <v>5.6</v>
      </c>
      <c r="T177" s="66">
        <v>1.8</v>
      </c>
      <c r="U177" s="66">
        <v>44.21</v>
      </c>
      <c r="V177" s="67">
        <v>13.78</v>
      </c>
    </row>
    <row r="178" spans="1:22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436</v>
      </c>
      <c r="H178" s="83">
        <v>22798392.18</v>
      </c>
      <c r="I178" s="11">
        <v>21785294.18</v>
      </c>
      <c r="J178" s="11">
        <v>9910724.93</v>
      </c>
      <c r="K178" s="11">
        <v>1400173</v>
      </c>
      <c r="L178" s="11">
        <v>350000</v>
      </c>
      <c r="M178" s="60">
        <v>10124396.25</v>
      </c>
      <c r="N178" s="11">
        <v>1013098</v>
      </c>
      <c r="O178" s="11">
        <v>1013098</v>
      </c>
      <c r="P178" s="11">
        <v>0</v>
      </c>
      <c r="Q178" s="66">
        <v>95.55</v>
      </c>
      <c r="R178" s="66">
        <v>43.47</v>
      </c>
      <c r="S178" s="66">
        <v>6.14</v>
      </c>
      <c r="T178" s="66">
        <v>1.53</v>
      </c>
      <c r="U178" s="66">
        <v>44.4</v>
      </c>
      <c r="V178" s="67">
        <v>4.44</v>
      </c>
    </row>
    <row r="179" spans="1:22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437</v>
      </c>
      <c r="H179" s="83">
        <v>21656279.96</v>
      </c>
      <c r="I179" s="11">
        <v>16369565.96</v>
      </c>
      <c r="J179" s="11">
        <v>8194979.99</v>
      </c>
      <c r="K179" s="11">
        <v>1005985</v>
      </c>
      <c r="L179" s="11">
        <v>216000</v>
      </c>
      <c r="M179" s="60">
        <v>6952600.97</v>
      </c>
      <c r="N179" s="11">
        <v>5286714</v>
      </c>
      <c r="O179" s="11">
        <v>4653457</v>
      </c>
      <c r="P179" s="11">
        <v>320457</v>
      </c>
      <c r="Q179" s="66">
        <v>75.58</v>
      </c>
      <c r="R179" s="66">
        <v>37.84</v>
      </c>
      <c r="S179" s="66">
        <v>4.64</v>
      </c>
      <c r="T179" s="66">
        <v>0.99</v>
      </c>
      <c r="U179" s="66">
        <v>32.1</v>
      </c>
      <c r="V179" s="67">
        <v>24.41</v>
      </c>
    </row>
    <row r="180" spans="1:22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438</v>
      </c>
      <c r="H180" s="83">
        <v>22656105.4</v>
      </c>
      <c r="I180" s="11">
        <v>19782885.4</v>
      </c>
      <c r="J180" s="11">
        <v>7835341</v>
      </c>
      <c r="K180" s="11">
        <v>1171607</v>
      </c>
      <c r="L180" s="11">
        <v>788782</v>
      </c>
      <c r="M180" s="60">
        <v>9987155.4</v>
      </c>
      <c r="N180" s="11">
        <v>2873220</v>
      </c>
      <c r="O180" s="11">
        <v>2783220</v>
      </c>
      <c r="P180" s="11">
        <v>0</v>
      </c>
      <c r="Q180" s="66">
        <v>87.31</v>
      </c>
      <c r="R180" s="66">
        <v>34.58</v>
      </c>
      <c r="S180" s="66">
        <v>5.17</v>
      </c>
      <c r="T180" s="66">
        <v>3.48</v>
      </c>
      <c r="U180" s="66">
        <v>44.08</v>
      </c>
      <c r="V180" s="67">
        <v>12.68</v>
      </c>
    </row>
    <row r="181" spans="1:22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439</v>
      </c>
      <c r="H181" s="83">
        <v>86253061.72</v>
      </c>
      <c r="I181" s="11">
        <v>66227181.72</v>
      </c>
      <c r="J181" s="11">
        <v>23154695</v>
      </c>
      <c r="K181" s="11">
        <v>7675433</v>
      </c>
      <c r="L181" s="11">
        <v>3905084</v>
      </c>
      <c r="M181" s="60">
        <v>31491969.72</v>
      </c>
      <c r="N181" s="11">
        <v>20025880</v>
      </c>
      <c r="O181" s="11">
        <v>19973880</v>
      </c>
      <c r="P181" s="11">
        <v>0</v>
      </c>
      <c r="Q181" s="66">
        <v>76.78</v>
      </c>
      <c r="R181" s="66">
        <v>26.84</v>
      </c>
      <c r="S181" s="66">
        <v>8.89</v>
      </c>
      <c r="T181" s="66">
        <v>4.52</v>
      </c>
      <c r="U181" s="66">
        <v>36.51</v>
      </c>
      <c r="V181" s="67">
        <v>23.21</v>
      </c>
    </row>
    <row r="182" spans="1:22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440</v>
      </c>
      <c r="H182" s="83">
        <v>35040026.16</v>
      </c>
      <c r="I182" s="11">
        <v>25202866.47</v>
      </c>
      <c r="J182" s="11">
        <v>11117980.6</v>
      </c>
      <c r="K182" s="11">
        <v>717119.3</v>
      </c>
      <c r="L182" s="11">
        <v>424843</v>
      </c>
      <c r="M182" s="60">
        <v>12942923.57</v>
      </c>
      <c r="N182" s="11">
        <v>9837159.69</v>
      </c>
      <c r="O182" s="11">
        <v>9219299.69</v>
      </c>
      <c r="P182" s="11">
        <v>179517</v>
      </c>
      <c r="Q182" s="66">
        <v>71.92</v>
      </c>
      <c r="R182" s="66">
        <v>31.72</v>
      </c>
      <c r="S182" s="66">
        <v>2.04</v>
      </c>
      <c r="T182" s="66">
        <v>1.21</v>
      </c>
      <c r="U182" s="66">
        <v>36.93</v>
      </c>
      <c r="V182" s="67">
        <v>28.07</v>
      </c>
    </row>
    <row r="183" spans="1:22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441</v>
      </c>
      <c r="H183" s="83">
        <v>16565876</v>
      </c>
      <c r="I183" s="11">
        <v>15268851</v>
      </c>
      <c r="J183" s="11">
        <v>6372469</v>
      </c>
      <c r="K183" s="11">
        <v>1289214</v>
      </c>
      <c r="L183" s="11">
        <v>270000</v>
      </c>
      <c r="M183" s="60">
        <v>7337168</v>
      </c>
      <c r="N183" s="11">
        <v>1297025</v>
      </c>
      <c r="O183" s="11">
        <v>373025</v>
      </c>
      <c r="P183" s="11">
        <v>100000</v>
      </c>
      <c r="Q183" s="66">
        <v>92.17</v>
      </c>
      <c r="R183" s="66">
        <v>38.46</v>
      </c>
      <c r="S183" s="66">
        <v>7.78</v>
      </c>
      <c r="T183" s="66">
        <v>1.62</v>
      </c>
      <c r="U183" s="66">
        <v>44.29</v>
      </c>
      <c r="V183" s="67">
        <v>7.82</v>
      </c>
    </row>
    <row r="184" spans="1:22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442</v>
      </c>
      <c r="H184" s="83">
        <v>41887003.61</v>
      </c>
      <c r="I184" s="11">
        <v>36152849.85</v>
      </c>
      <c r="J184" s="11">
        <v>17490930.11</v>
      </c>
      <c r="K184" s="11">
        <v>1738223.73</v>
      </c>
      <c r="L184" s="11">
        <v>630000</v>
      </c>
      <c r="M184" s="60">
        <v>16293696.01</v>
      </c>
      <c r="N184" s="11">
        <v>5734153.76</v>
      </c>
      <c r="O184" s="11">
        <v>3469536.76</v>
      </c>
      <c r="P184" s="11">
        <v>553417</v>
      </c>
      <c r="Q184" s="66">
        <v>86.31</v>
      </c>
      <c r="R184" s="66">
        <v>41.75</v>
      </c>
      <c r="S184" s="66">
        <v>4.14</v>
      </c>
      <c r="T184" s="66">
        <v>1.5</v>
      </c>
      <c r="U184" s="66">
        <v>38.89</v>
      </c>
      <c r="V184" s="67">
        <v>13.68</v>
      </c>
    </row>
    <row r="185" spans="1:22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443</v>
      </c>
      <c r="H185" s="83">
        <v>54079050.95</v>
      </c>
      <c r="I185" s="11">
        <v>48018355.95</v>
      </c>
      <c r="J185" s="11">
        <v>21306466.09</v>
      </c>
      <c r="K185" s="11">
        <v>2969852</v>
      </c>
      <c r="L185" s="11">
        <v>1573800</v>
      </c>
      <c r="M185" s="60">
        <v>22168237.86</v>
      </c>
      <c r="N185" s="11">
        <v>6060695</v>
      </c>
      <c r="O185" s="11">
        <v>6030695</v>
      </c>
      <c r="P185" s="11">
        <v>0</v>
      </c>
      <c r="Q185" s="66">
        <v>88.79</v>
      </c>
      <c r="R185" s="66">
        <v>39.39</v>
      </c>
      <c r="S185" s="66">
        <v>5.49</v>
      </c>
      <c r="T185" s="66">
        <v>2.91</v>
      </c>
      <c r="U185" s="66">
        <v>40.99</v>
      </c>
      <c r="V185" s="67">
        <v>11.2</v>
      </c>
    </row>
    <row r="186" spans="1:22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444</v>
      </c>
      <c r="H186" s="83">
        <v>40833226.6</v>
      </c>
      <c r="I186" s="11">
        <v>24512097.6</v>
      </c>
      <c r="J186" s="11">
        <v>7945313.65</v>
      </c>
      <c r="K186" s="11">
        <v>437168</v>
      </c>
      <c r="L186" s="11">
        <v>289541</v>
      </c>
      <c r="M186" s="60">
        <v>15840074.95</v>
      </c>
      <c r="N186" s="11">
        <v>16321129</v>
      </c>
      <c r="O186" s="11">
        <v>16321129</v>
      </c>
      <c r="P186" s="11">
        <v>0</v>
      </c>
      <c r="Q186" s="66">
        <v>60.02</v>
      </c>
      <c r="R186" s="66">
        <v>19.45</v>
      </c>
      <c r="S186" s="66">
        <v>1.07</v>
      </c>
      <c r="T186" s="66">
        <v>0.7</v>
      </c>
      <c r="U186" s="66">
        <v>38.79</v>
      </c>
      <c r="V186" s="67">
        <v>39.97</v>
      </c>
    </row>
    <row r="187" spans="1:22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445</v>
      </c>
      <c r="H187" s="83">
        <v>30091103.94</v>
      </c>
      <c r="I187" s="11">
        <v>22274025.94</v>
      </c>
      <c r="J187" s="11">
        <v>9815597.88</v>
      </c>
      <c r="K187" s="11">
        <v>1041790</v>
      </c>
      <c r="L187" s="11">
        <v>454636</v>
      </c>
      <c r="M187" s="60">
        <v>10962002.06</v>
      </c>
      <c r="N187" s="11">
        <v>7817078</v>
      </c>
      <c r="O187" s="11">
        <v>7279180</v>
      </c>
      <c r="P187" s="11">
        <v>400000</v>
      </c>
      <c r="Q187" s="66">
        <v>74.02</v>
      </c>
      <c r="R187" s="66">
        <v>32.61</v>
      </c>
      <c r="S187" s="66">
        <v>3.46</v>
      </c>
      <c r="T187" s="66">
        <v>1.51</v>
      </c>
      <c r="U187" s="66">
        <v>36.42</v>
      </c>
      <c r="V187" s="67">
        <v>25.97</v>
      </c>
    </row>
    <row r="188" spans="1:22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446</v>
      </c>
      <c r="H188" s="83">
        <v>260917451.83</v>
      </c>
      <c r="I188" s="11">
        <v>202660182.83</v>
      </c>
      <c r="J188" s="11">
        <v>64905518.73</v>
      </c>
      <c r="K188" s="11">
        <v>20601289</v>
      </c>
      <c r="L188" s="11">
        <v>1900000</v>
      </c>
      <c r="M188" s="60">
        <v>115253375.1</v>
      </c>
      <c r="N188" s="11">
        <v>58257269</v>
      </c>
      <c r="O188" s="11">
        <v>39444050</v>
      </c>
      <c r="P188" s="11">
        <v>3138500</v>
      </c>
      <c r="Q188" s="66">
        <v>77.67</v>
      </c>
      <c r="R188" s="66">
        <v>24.87</v>
      </c>
      <c r="S188" s="66">
        <v>7.89</v>
      </c>
      <c r="T188" s="66">
        <v>0.72</v>
      </c>
      <c r="U188" s="66">
        <v>44.17</v>
      </c>
      <c r="V188" s="67">
        <v>22.32</v>
      </c>
    </row>
    <row r="189" spans="1:22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447</v>
      </c>
      <c r="H189" s="83">
        <v>25127777.61</v>
      </c>
      <c r="I189" s="11">
        <v>20782101.61</v>
      </c>
      <c r="J189" s="11">
        <v>9614285.96</v>
      </c>
      <c r="K189" s="11">
        <v>1301140</v>
      </c>
      <c r="L189" s="11">
        <v>337770</v>
      </c>
      <c r="M189" s="60">
        <v>9528905.65</v>
      </c>
      <c r="N189" s="11">
        <v>4345676</v>
      </c>
      <c r="O189" s="11">
        <v>4345676</v>
      </c>
      <c r="P189" s="11">
        <v>0</v>
      </c>
      <c r="Q189" s="66">
        <v>82.7</v>
      </c>
      <c r="R189" s="66">
        <v>38.26</v>
      </c>
      <c r="S189" s="66">
        <v>5.17</v>
      </c>
      <c r="T189" s="66">
        <v>1.34</v>
      </c>
      <c r="U189" s="66">
        <v>37.92</v>
      </c>
      <c r="V189" s="67">
        <v>17.29</v>
      </c>
    </row>
    <row r="190" spans="1:22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448</v>
      </c>
      <c r="H190" s="83">
        <v>48106519.01</v>
      </c>
      <c r="I190" s="11">
        <v>26036032.01</v>
      </c>
      <c r="J190" s="11">
        <v>10031429.13</v>
      </c>
      <c r="K190" s="11">
        <v>2842184</v>
      </c>
      <c r="L190" s="11">
        <v>857000</v>
      </c>
      <c r="M190" s="60">
        <v>12305418.88</v>
      </c>
      <c r="N190" s="11">
        <v>22070487</v>
      </c>
      <c r="O190" s="11">
        <v>18461149.19</v>
      </c>
      <c r="P190" s="11">
        <v>1045237.81</v>
      </c>
      <c r="Q190" s="66">
        <v>54.12</v>
      </c>
      <c r="R190" s="66">
        <v>20.85</v>
      </c>
      <c r="S190" s="66">
        <v>5.9</v>
      </c>
      <c r="T190" s="66">
        <v>1.78</v>
      </c>
      <c r="U190" s="66">
        <v>25.57</v>
      </c>
      <c r="V190" s="67">
        <v>45.87</v>
      </c>
    </row>
    <row r="191" spans="1:22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449</v>
      </c>
      <c r="H191" s="83">
        <v>33921389.11</v>
      </c>
      <c r="I191" s="11">
        <v>29400889.91</v>
      </c>
      <c r="J191" s="11">
        <v>12820192.34</v>
      </c>
      <c r="K191" s="11">
        <v>1185554</v>
      </c>
      <c r="L191" s="11">
        <v>2858902</v>
      </c>
      <c r="M191" s="60">
        <v>12536241.57</v>
      </c>
      <c r="N191" s="11">
        <v>4520499.2</v>
      </c>
      <c r="O191" s="11">
        <v>4091103.2</v>
      </c>
      <c r="P191" s="11">
        <v>397650</v>
      </c>
      <c r="Q191" s="66">
        <v>86.67</v>
      </c>
      <c r="R191" s="66">
        <v>37.79</v>
      </c>
      <c r="S191" s="66">
        <v>3.49</v>
      </c>
      <c r="T191" s="66">
        <v>8.42</v>
      </c>
      <c r="U191" s="66">
        <v>36.95</v>
      </c>
      <c r="V191" s="67">
        <v>13.32</v>
      </c>
    </row>
    <row r="192" spans="1:22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450</v>
      </c>
      <c r="H192" s="83">
        <v>36692601.95</v>
      </c>
      <c r="I192" s="11">
        <v>26882658.95</v>
      </c>
      <c r="J192" s="11">
        <v>11770824.98</v>
      </c>
      <c r="K192" s="11">
        <v>1249857</v>
      </c>
      <c r="L192" s="11">
        <v>699505</v>
      </c>
      <c r="M192" s="60">
        <v>13162471.97</v>
      </c>
      <c r="N192" s="11">
        <v>9809943</v>
      </c>
      <c r="O192" s="11">
        <v>9565980</v>
      </c>
      <c r="P192" s="11">
        <v>243963</v>
      </c>
      <c r="Q192" s="66">
        <v>73.26</v>
      </c>
      <c r="R192" s="66">
        <v>32.07</v>
      </c>
      <c r="S192" s="66">
        <v>3.4</v>
      </c>
      <c r="T192" s="66">
        <v>1.9</v>
      </c>
      <c r="U192" s="66">
        <v>35.87</v>
      </c>
      <c r="V192" s="67">
        <v>26.73</v>
      </c>
    </row>
    <row r="193" spans="1:22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451</v>
      </c>
      <c r="H193" s="83">
        <v>83548990.98</v>
      </c>
      <c r="I193" s="11">
        <v>61711478.98</v>
      </c>
      <c r="J193" s="11">
        <v>26285003</v>
      </c>
      <c r="K193" s="11">
        <v>8589941.65</v>
      </c>
      <c r="L193" s="11">
        <v>1460000</v>
      </c>
      <c r="M193" s="60">
        <v>25376534.33</v>
      </c>
      <c r="N193" s="11">
        <v>21837512</v>
      </c>
      <c r="O193" s="11">
        <v>20688712</v>
      </c>
      <c r="P193" s="11">
        <v>262800</v>
      </c>
      <c r="Q193" s="66">
        <v>73.86</v>
      </c>
      <c r="R193" s="66">
        <v>31.46</v>
      </c>
      <c r="S193" s="66">
        <v>10.28</v>
      </c>
      <c r="T193" s="66">
        <v>1.74</v>
      </c>
      <c r="U193" s="66">
        <v>30.37</v>
      </c>
      <c r="V193" s="67">
        <v>26.13</v>
      </c>
    </row>
    <row r="194" spans="1:22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452</v>
      </c>
      <c r="H194" s="83">
        <v>38674771.51</v>
      </c>
      <c r="I194" s="11">
        <v>32684302.51</v>
      </c>
      <c r="J194" s="11">
        <v>14295200.97</v>
      </c>
      <c r="K194" s="11">
        <v>2630300</v>
      </c>
      <c r="L194" s="11">
        <v>88000</v>
      </c>
      <c r="M194" s="60">
        <v>15670801.54</v>
      </c>
      <c r="N194" s="11">
        <v>5990469</v>
      </c>
      <c r="O194" s="11">
        <v>5705402</v>
      </c>
      <c r="P194" s="11">
        <v>56000</v>
      </c>
      <c r="Q194" s="66">
        <v>84.51</v>
      </c>
      <c r="R194" s="66">
        <v>36.96</v>
      </c>
      <c r="S194" s="66">
        <v>6.8</v>
      </c>
      <c r="T194" s="66">
        <v>0.22</v>
      </c>
      <c r="U194" s="66">
        <v>40.51</v>
      </c>
      <c r="V194" s="67">
        <v>15.48</v>
      </c>
    </row>
    <row r="195" spans="1:22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453</v>
      </c>
      <c r="H195" s="83">
        <v>22631753.27</v>
      </c>
      <c r="I195" s="11">
        <v>17138237.27</v>
      </c>
      <c r="J195" s="11">
        <v>7368066.41</v>
      </c>
      <c r="K195" s="11">
        <v>853004</v>
      </c>
      <c r="L195" s="11">
        <v>549480</v>
      </c>
      <c r="M195" s="60">
        <v>8367686.86</v>
      </c>
      <c r="N195" s="11">
        <v>5493516</v>
      </c>
      <c r="O195" s="11">
        <v>5102341</v>
      </c>
      <c r="P195" s="11">
        <v>0</v>
      </c>
      <c r="Q195" s="66">
        <v>75.72</v>
      </c>
      <c r="R195" s="66">
        <v>32.55</v>
      </c>
      <c r="S195" s="66">
        <v>3.76</v>
      </c>
      <c r="T195" s="66">
        <v>2.42</v>
      </c>
      <c r="U195" s="66">
        <v>36.97</v>
      </c>
      <c r="V195" s="67">
        <v>24.27</v>
      </c>
    </row>
    <row r="196" spans="1:22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454</v>
      </c>
      <c r="H196" s="83">
        <v>85772357</v>
      </c>
      <c r="I196" s="11">
        <v>67356160</v>
      </c>
      <c r="J196" s="11">
        <v>30358614</v>
      </c>
      <c r="K196" s="11">
        <v>5168168</v>
      </c>
      <c r="L196" s="11">
        <v>2500000</v>
      </c>
      <c r="M196" s="60">
        <v>29329378</v>
      </c>
      <c r="N196" s="11">
        <v>18416197</v>
      </c>
      <c r="O196" s="11">
        <v>16522334</v>
      </c>
      <c r="P196" s="11">
        <v>1141070</v>
      </c>
      <c r="Q196" s="66">
        <v>78.52</v>
      </c>
      <c r="R196" s="66">
        <v>35.39</v>
      </c>
      <c r="S196" s="66">
        <v>6.02</v>
      </c>
      <c r="T196" s="66">
        <v>2.91</v>
      </c>
      <c r="U196" s="66">
        <v>34.19</v>
      </c>
      <c r="V196" s="67">
        <v>21.47</v>
      </c>
    </row>
    <row r="197" spans="1:22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455</v>
      </c>
      <c r="H197" s="83">
        <v>73320894</v>
      </c>
      <c r="I197" s="11">
        <v>60090914</v>
      </c>
      <c r="J197" s="11">
        <v>26279813</v>
      </c>
      <c r="K197" s="11">
        <v>5704530</v>
      </c>
      <c r="L197" s="11">
        <v>2200000</v>
      </c>
      <c r="M197" s="60">
        <v>25906571</v>
      </c>
      <c r="N197" s="11">
        <v>13229980</v>
      </c>
      <c r="O197" s="11">
        <v>12403280</v>
      </c>
      <c r="P197" s="11">
        <v>2700</v>
      </c>
      <c r="Q197" s="66">
        <v>81.95</v>
      </c>
      <c r="R197" s="66">
        <v>35.84</v>
      </c>
      <c r="S197" s="66">
        <v>7.78</v>
      </c>
      <c r="T197" s="66">
        <v>3</v>
      </c>
      <c r="U197" s="66">
        <v>35.33</v>
      </c>
      <c r="V197" s="67">
        <v>18.04</v>
      </c>
    </row>
    <row r="198" spans="1:22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456</v>
      </c>
      <c r="H198" s="83">
        <v>42460430.31</v>
      </c>
      <c r="I198" s="11">
        <v>36582306.31</v>
      </c>
      <c r="J198" s="11">
        <v>17902223.88</v>
      </c>
      <c r="K198" s="11">
        <v>1682964</v>
      </c>
      <c r="L198" s="11">
        <v>992800</v>
      </c>
      <c r="M198" s="60">
        <v>16004318.43</v>
      </c>
      <c r="N198" s="11">
        <v>5878124</v>
      </c>
      <c r="O198" s="11">
        <v>4775624</v>
      </c>
      <c r="P198" s="11">
        <v>260700</v>
      </c>
      <c r="Q198" s="66">
        <v>86.15</v>
      </c>
      <c r="R198" s="66">
        <v>42.16</v>
      </c>
      <c r="S198" s="66">
        <v>3.96</v>
      </c>
      <c r="T198" s="66">
        <v>2.33</v>
      </c>
      <c r="U198" s="66">
        <v>37.69</v>
      </c>
      <c r="V198" s="67">
        <v>13.84</v>
      </c>
    </row>
    <row r="199" spans="1:22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457</v>
      </c>
      <c r="H199" s="83">
        <v>18345765.47</v>
      </c>
      <c r="I199" s="11">
        <v>17224729.47</v>
      </c>
      <c r="J199" s="11">
        <v>7231159.24</v>
      </c>
      <c r="K199" s="11">
        <v>1012217</v>
      </c>
      <c r="L199" s="11">
        <v>534800</v>
      </c>
      <c r="M199" s="60">
        <v>8446553.23</v>
      </c>
      <c r="N199" s="11">
        <v>1121036</v>
      </c>
      <c r="O199" s="11">
        <v>1090876</v>
      </c>
      <c r="P199" s="11">
        <v>0</v>
      </c>
      <c r="Q199" s="66">
        <v>93.88</v>
      </c>
      <c r="R199" s="66">
        <v>39.41</v>
      </c>
      <c r="S199" s="66">
        <v>5.51</v>
      </c>
      <c r="T199" s="66">
        <v>2.91</v>
      </c>
      <c r="U199" s="66">
        <v>46.04</v>
      </c>
      <c r="V199" s="67">
        <v>6.11</v>
      </c>
    </row>
    <row r="200" spans="1:22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458</v>
      </c>
      <c r="H200" s="83">
        <v>28019431.56</v>
      </c>
      <c r="I200" s="11">
        <v>24262664.2</v>
      </c>
      <c r="J200" s="11">
        <v>10609022.79</v>
      </c>
      <c r="K200" s="11">
        <v>1373583</v>
      </c>
      <c r="L200" s="11">
        <v>470441.11</v>
      </c>
      <c r="M200" s="60">
        <v>11809617.3</v>
      </c>
      <c r="N200" s="11">
        <v>3756767.36</v>
      </c>
      <c r="O200" s="11">
        <v>3163967.36</v>
      </c>
      <c r="P200" s="11">
        <v>0</v>
      </c>
      <c r="Q200" s="66">
        <v>86.59</v>
      </c>
      <c r="R200" s="66">
        <v>37.86</v>
      </c>
      <c r="S200" s="66">
        <v>4.9</v>
      </c>
      <c r="T200" s="66">
        <v>1.67</v>
      </c>
      <c r="U200" s="66">
        <v>42.14</v>
      </c>
      <c r="V200" s="67">
        <v>13.4</v>
      </c>
    </row>
    <row r="201" spans="1:22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459</v>
      </c>
      <c r="H201" s="83">
        <v>65757186</v>
      </c>
      <c r="I201" s="11">
        <v>49832790</v>
      </c>
      <c r="J201" s="11">
        <v>23437662</v>
      </c>
      <c r="K201" s="11">
        <v>4504113</v>
      </c>
      <c r="L201" s="11">
        <v>845000</v>
      </c>
      <c r="M201" s="60">
        <v>21046015</v>
      </c>
      <c r="N201" s="11">
        <v>15924396</v>
      </c>
      <c r="O201" s="11">
        <v>12186700</v>
      </c>
      <c r="P201" s="11">
        <v>652196</v>
      </c>
      <c r="Q201" s="66">
        <v>75.78</v>
      </c>
      <c r="R201" s="66">
        <v>35.64</v>
      </c>
      <c r="S201" s="66">
        <v>6.84</v>
      </c>
      <c r="T201" s="66">
        <v>1.28</v>
      </c>
      <c r="U201" s="66">
        <v>32</v>
      </c>
      <c r="V201" s="67">
        <v>24.21</v>
      </c>
    </row>
    <row r="202" spans="1:22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460</v>
      </c>
      <c r="H202" s="83">
        <v>29905300.61</v>
      </c>
      <c r="I202" s="11">
        <v>23151359.23</v>
      </c>
      <c r="J202" s="11">
        <v>8732576.2</v>
      </c>
      <c r="K202" s="11">
        <v>1036410</v>
      </c>
      <c r="L202" s="11">
        <v>483480</v>
      </c>
      <c r="M202" s="60">
        <v>12898893.03</v>
      </c>
      <c r="N202" s="11">
        <v>6753941.38</v>
      </c>
      <c r="O202" s="11">
        <v>6464561.18</v>
      </c>
      <c r="P202" s="11">
        <v>23380.2</v>
      </c>
      <c r="Q202" s="66">
        <v>77.41</v>
      </c>
      <c r="R202" s="66">
        <v>29.2</v>
      </c>
      <c r="S202" s="66">
        <v>3.46</v>
      </c>
      <c r="T202" s="66">
        <v>1.61</v>
      </c>
      <c r="U202" s="66">
        <v>43.13</v>
      </c>
      <c r="V202" s="67">
        <v>22.58</v>
      </c>
    </row>
    <row r="203" spans="1:22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461</v>
      </c>
      <c r="H203" s="83">
        <v>74467906.69</v>
      </c>
      <c r="I203" s="11">
        <v>57685586.69</v>
      </c>
      <c r="J203" s="11">
        <v>25887653.63</v>
      </c>
      <c r="K203" s="11">
        <v>5301779</v>
      </c>
      <c r="L203" s="11">
        <v>1922561</v>
      </c>
      <c r="M203" s="60">
        <v>24573593.06</v>
      </c>
      <c r="N203" s="11">
        <v>16782320</v>
      </c>
      <c r="O203" s="11">
        <v>15089538</v>
      </c>
      <c r="P203" s="11">
        <v>98417</v>
      </c>
      <c r="Q203" s="66">
        <v>77.46</v>
      </c>
      <c r="R203" s="66">
        <v>34.76</v>
      </c>
      <c r="S203" s="66">
        <v>7.11</v>
      </c>
      <c r="T203" s="66">
        <v>2.58</v>
      </c>
      <c r="U203" s="66">
        <v>32.99</v>
      </c>
      <c r="V203" s="67">
        <v>22.53</v>
      </c>
    </row>
    <row r="204" spans="1:22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462</v>
      </c>
      <c r="H204" s="83">
        <v>45125510.18</v>
      </c>
      <c r="I204" s="11">
        <v>29412696.18</v>
      </c>
      <c r="J204" s="11">
        <v>13793554.37</v>
      </c>
      <c r="K204" s="11">
        <v>991628.61</v>
      </c>
      <c r="L204" s="11">
        <v>684419</v>
      </c>
      <c r="M204" s="60">
        <v>13943094.2</v>
      </c>
      <c r="N204" s="11">
        <v>15712814</v>
      </c>
      <c r="O204" s="11">
        <v>12035142</v>
      </c>
      <c r="P204" s="11">
        <v>259</v>
      </c>
      <c r="Q204" s="66">
        <v>65.17</v>
      </c>
      <c r="R204" s="66">
        <v>30.56</v>
      </c>
      <c r="S204" s="66">
        <v>2.19</v>
      </c>
      <c r="T204" s="66">
        <v>1.51</v>
      </c>
      <c r="U204" s="66">
        <v>30.89</v>
      </c>
      <c r="V204" s="67">
        <v>34.82</v>
      </c>
    </row>
    <row r="205" spans="1:22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463</v>
      </c>
      <c r="H205" s="83">
        <v>27158028.29</v>
      </c>
      <c r="I205" s="11">
        <v>20464258.29</v>
      </c>
      <c r="J205" s="11">
        <v>9772085.33</v>
      </c>
      <c r="K205" s="11">
        <v>843525</v>
      </c>
      <c r="L205" s="11">
        <v>408031</v>
      </c>
      <c r="M205" s="60">
        <v>9440616.96</v>
      </c>
      <c r="N205" s="11">
        <v>6693770</v>
      </c>
      <c r="O205" s="11">
        <v>6425270</v>
      </c>
      <c r="P205" s="11">
        <v>5000</v>
      </c>
      <c r="Q205" s="66">
        <v>75.35</v>
      </c>
      <c r="R205" s="66">
        <v>35.98</v>
      </c>
      <c r="S205" s="66">
        <v>3.1</v>
      </c>
      <c r="T205" s="66">
        <v>1.5</v>
      </c>
      <c r="U205" s="66">
        <v>34.76</v>
      </c>
      <c r="V205" s="67">
        <v>24.64</v>
      </c>
    </row>
    <row r="206" spans="1:22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464</v>
      </c>
      <c r="H206" s="83">
        <v>26605754.62</v>
      </c>
      <c r="I206" s="11">
        <v>21370639.62</v>
      </c>
      <c r="J206" s="11">
        <v>9984760.17</v>
      </c>
      <c r="K206" s="11">
        <v>1624785</v>
      </c>
      <c r="L206" s="11">
        <v>311949</v>
      </c>
      <c r="M206" s="60">
        <v>9449145.45</v>
      </c>
      <c r="N206" s="11">
        <v>5235115</v>
      </c>
      <c r="O206" s="11">
        <v>5034770</v>
      </c>
      <c r="P206" s="11">
        <v>100000</v>
      </c>
      <c r="Q206" s="66">
        <v>80.32</v>
      </c>
      <c r="R206" s="66">
        <v>37.52</v>
      </c>
      <c r="S206" s="66">
        <v>6.1</v>
      </c>
      <c r="T206" s="66">
        <v>1.17</v>
      </c>
      <c r="U206" s="66">
        <v>35.51</v>
      </c>
      <c r="V206" s="67">
        <v>19.67</v>
      </c>
    </row>
    <row r="207" spans="1:22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465</v>
      </c>
      <c r="H207" s="83">
        <v>23927397.83</v>
      </c>
      <c r="I207" s="11">
        <v>21884636.18</v>
      </c>
      <c r="J207" s="11">
        <v>10455665.59</v>
      </c>
      <c r="K207" s="11">
        <v>596799</v>
      </c>
      <c r="L207" s="11">
        <v>690000</v>
      </c>
      <c r="M207" s="60">
        <v>10142171.59</v>
      </c>
      <c r="N207" s="11">
        <v>2042761.65</v>
      </c>
      <c r="O207" s="11">
        <v>1854861.65</v>
      </c>
      <c r="P207" s="11">
        <v>137900</v>
      </c>
      <c r="Q207" s="66">
        <v>91.46</v>
      </c>
      <c r="R207" s="66">
        <v>43.69</v>
      </c>
      <c r="S207" s="66">
        <v>2.49</v>
      </c>
      <c r="T207" s="66">
        <v>2.88</v>
      </c>
      <c r="U207" s="66">
        <v>42.38</v>
      </c>
      <c r="V207" s="67">
        <v>8.53</v>
      </c>
    </row>
    <row r="208" spans="1:22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466</v>
      </c>
      <c r="H208" s="83">
        <v>13714594.96</v>
      </c>
      <c r="I208" s="11">
        <v>10605785.42</v>
      </c>
      <c r="J208" s="11">
        <v>4960604.04</v>
      </c>
      <c r="K208" s="11">
        <v>658178.56</v>
      </c>
      <c r="L208" s="11">
        <v>200000</v>
      </c>
      <c r="M208" s="60">
        <v>4787002.82</v>
      </c>
      <c r="N208" s="11">
        <v>3108809.54</v>
      </c>
      <c r="O208" s="11">
        <v>2011356.8</v>
      </c>
      <c r="P208" s="11">
        <v>184305.13</v>
      </c>
      <c r="Q208" s="66">
        <v>77.33</v>
      </c>
      <c r="R208" s="66">
        <v>36.17</v>
      </c>
      <c r="S208" s="66">
        <v>4.79</v>
      </c>
      <c r="T208" s="66">
        <v>1.45</v>
      </c>
      <c r="U208" s="66">
        <v>34.9</v>
      </c>
      <c r="V208" s="67">
        <v>22.66</v>
      </c>
    </row>
    <row r="209" spans="1:22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467</v>
      </c>
      <c r="H209" s="83">
        <v>66025185.4</v>
      </c>
      <c r="I209" s="11">
        <v>54978747.55</v>
      </c>
      <c r="J209" s="11">
        <v>21983070.57</v>
      </c>
      <c r="K209" s="11">
        <v>4187925</v>
      </c>
      <c r="L209" s="11">
        <v>1805000</v>
      </c>
      <c r="M209" s="60">
        <v>27002751.98</v>
      </c>
      <c r="N209" s="11">
        <v>11046437.85</v>
      </c>
      <c r="O209" s="11">
        <v>9894037.85</v>
      </c>
      <c r="P209" s="11">
        <v>0</v>
      </c>
      <c r="Q209" s="66">
        <v>83.26</v>
      </c>
      <c r="R209" s="66">
        <v>33.29</v>
      </c>
      <c r="S209" s="66">
        <v>6.34</v>
      </c>
      <c r="T209" s="66">
        <v>2.73</v>
      </c>
      <c r="U209" s="66">
        <v>40.89</v>
      </c>
      <c r="V209" s="67">
        <v>16.73</v>
      </c>
    </row>
    <row r="210" spans="1:22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468</v>
      </c>
      <c r="H210" s="83">
        <v>76101707.72</v>
      </c>
      <c r="I210" s="11">
        <v>57440710.72</v>
      </c>
      <c r="J210" s="11">
        <v>28776256.85</v>
      </c>
      <c r="K210" s="11">
        <v>2542904.33</v>
      </c>
      <c r="L210" s="11">
        <v>1055000</v>
      </c>
      <c r="M210" s="60">
        <v>25066549.54</v>
      </c>
      <c r="N210" s="11">
        <v>18660997</v>
      </c>
      <c r="O210" s="11">
        <v>16128427.22</v>
      </c>
      <c r="P210" s="11">
        <v>1089896</v>
      </c>
      <c r="Q210" s="66">
        <v>75.47</v>
      </c>
      <c r="R210" s="66">
        <v>37.81</v>
      </c>
      <c r="S210" s="66">
        <v>3.34</v>
      </c>
      <c r="T210" s="66">
        <v>1.38</v>
      </c>
      <c r="U210" s="66">
        <v>32.93</v>
      </c>
      <c r="V210" s="67">
        <v>24.52</v>
      </c>
    </row>
    <row r="211" spans="1:22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469</v>
      </c>
      <c r="H211" s="83">
        <v>44651748.11</v>
      </c>
      <c r="I211" s="11">
        <v>41336795.53</v>
      </c>
      <c r="J211" s="11">
        <v>18106688.21</v>
      </c>
      <c r="K211" s="11">
        <v>1994116</v>
      </c>
      <c r="L211" s="11">
        <v>1145300</v>
      </c>
      <c r="M211" s="60">
        <v>20090691.32</v>
      </c>
      <c r="N211" s="11">
        <v>3314952.58</v>
      </c>
      <c r="O211" s="11">
        <v>3128152.58</v>
      </c>
      <c r="P211" s="11">
        <v>164000</v>
      </c>
      <c r="Q211" s="66">
        <v>92.57</v>
      </c>
      <c r="R211" s="66">
        <v>40.55</v>
      </c>
      <c r="S211" s="66">
        <v>4.46</v>
      </c>
      <c r="T211" s="66">
        <v>2.56</v>
      </c>
      <c r="U211" s="66">
        <v>44.99</v>
      </c>
      <c r="V211" s="67">
        <v>7.42</v>
      </c>
    </row>
    <row r="212" spans="1:22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470</v>
      </c>
      <c r="H212" s="83">
        <v>15922587</v>
      </c>
      <c r="I212" s="11">
        <v>13374857</v>
      </c>
      <c r="J212" s="11">
        <v>5266013</v>
      </c>
      <c r="K212" s="11">
        <v>1407910</v>
      </c>
      <c r="L212" s="11">
        <v>269429</v>
      </c>
      <c r="M212" s="60">
        <v>6431505</v>
      </c>
      <c r="N212" s="11">
        <v>2547730</v>
      </c>
      <c r="O212" s="11">
        <v>2478330</v>
      </c>
      <c r="P212" s="11">
        <v>0</v>
      </c>
      <c r="Q212" s="66">
        <v>83.99</v>
      </c>
      <c r="R212" s="66">
        <v>33.07</v>
      </c>
      <c r="S212" s="66">
        <v>8.84</v>
      </c>
      <c r="T212" s="66">
        <v>1.69</v>
      </c>
      <c r="U212" s="66">
        <v>40.39</v>
      </c>
      <c r="V212" s="67">
        <v>16</v>
      </c>
    </row>
    <row r="213" spans="1:22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471</v>
      </c>
      <c r="H213" s="83">
        <v>42777400.76</v>
      </c>
      <c r="I213" s="11">
        <v>33251113.76</v>
      </c>
      <c r="J213" s="11">
        <v>13113645.54</v>
      </c>
      <c r="K213" s="11">
        <v>2443753</v>
      </c>
      <c r="L213" s="11">
        <v>1427624</v>
      </c>
      <c r="M213" s="60">
        <v>16266091.22</v>
      </c>
      <c r="N213" s="11">
        <v>9526287</v>
      </c>
      <c r="O213" s="11">
        <v>9505787</v>
      </c>
      <c r="P213" s="11">
        <v>20500</v>
      </c>
      <c r="Q213" s="66">
        <v>77.73</v>
      </c>
      <c r="R213" s="66">
        <v>30.65</v>
      </c>
      <c r="S213" s="66">
        <v>5.71</v>
      </c>
      <c r="T213" s="66">
        <v>3.33</v>
      </c>
      <c r="U213" s="66">
        <v>38.02</v>
      </c>
      <c r="V213" s="67">
        <v>22.26</v>
      </c>
    </row>
    <row r="214" spans="1:22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472</v>
      </c>
      <c r="H214" s="83">
        <v>51970424.62</v>
      </c>
      <c r="I214" s="11">
        <v>42337160.82</v>
      </c>
      <c r="J214" s="11">
        <v>15949166.76</v>
      </c>
      <c r="K214" s="11">
        <v>5976038.81</v>
      </c>
      <c r="L214" s="11">
        <v>2019667.69</v>
      </c>
      <c r="M214" s="60">
        <v>18392287.56</v>
      </c>
      <c r="N214" s="11">
        <v>9633263.8</v>
      </c>
      <c r="O214" s="11">
        <v>8654980.04</v>
      </c>
      <c r="P214" s="11">
        <v>160000</v>
      </c>
      <c r="Q214" s="66">
        <v>81.46</v>
      </c>
      <c r="R214" s="66">
        <v>30.68</v>
      </c>
      <c r="S214" s="66">
        <v>11.49</v>
      </c>
      <c r="T214" s="66">
        <v>3.88</v>
      </c>
      <c r="U214" s="66">
        <v>35.38</v>
      </c>
      <c r="V214" s="67">
        <v>18.53</v>
      </c>
    </row>
    <row r="215" spans="1:22" s="95" customFormat="1" ht="15">
      <c r="A215" s="231"/>
      <c r="B215" s="232"/>
      <c r="C215" s="232"/>
      <c r="D215" s="101"/>
      <c r="E215" s="101"/>
      <c r="F215" s="102" t="s">
        <v>473</v>
      </c>
      <c r="G215" s="291"/>
      <c r="H215" s="152">
        <v>126950062.97</v>
      </c>
      <c r="I215" s="152">
        <v>102197594.97</v>
      </c>
      <c r="J215" s="152">
        <v>5757173.41</v>
      </c>
      <c r="K215" s="152">
        <v>496628</v>
      </c>
      <c r="L215" s="152">
        <v>6654489</v>
      </c>
      <c r="M215" s="152">
        <v>89289304.55999999</v>
      </c>
      <c r="N215" s="152">
        <v>24752468</v>
      </c>
      <c r="O215" s="152">
        <v>23303503</v>
      </c>
      <c r="P215" s="152">
        <v>0</v>
      </c>
      <c r="Q215" s="128">
        <v>80.5022010852808</v>
      </c>
      <c r="R215" s="128">
        <v>4.534990590245314</v>
      </c>
      <c r="S215" s="128">
        <v>0.3911994908717452</v>
      </c>
      <c r="T215" s="128">
        <v>5.241816226253109</v>
      </c>
      <c r="U215" s="128">
        <v>70.33419477791062</v>
      </c>
      <c r="V215" s="129">
        <v>19.4977989147192</v>
      </c>
    </row>
    <row r="216" spans="1:22" ht="25.5">
      <c r="A216" s="227">
        <v>2</v>
      </c>
      <c r="B216" s="228">
        <v>15</v>
      </c>
      <c r="C216" s="228">
        <v>1</v>
      </c>
      <c r="D216" s="16" t="s">
        <v>474</v>
      </c>
      <c r="E216" s="16">
        <v>8</v>
      </c>
      <c r="F216" s="19"/>
      <c r="G216" s="54" t="s">
        <v>475</v>
      </c>
      <c r="H216" s="83">
        <v>402033</v>
      </c>
      <c r="I216" s="11">
        <v>402033</v>
      </c>
      <c r="J216" s="11">
        <v>67500</v>
      </c>
      <c r="K216" s="11">
        <v>0</v>
      </c>
      <c r="L216" s="11">
        <v>0</v>
      </c>
      <c r="M216" s="60">
        <v>334533</v>
      </c>
      <c r="N216" s="11">
        <v>0</v>
      </c>
      <c r="O216" s="11">
        <v>0</v>
      </c>
      <c r="P216" s="11">
        <v>0</v>
      </c>
      <c r="Q216" s="66">
        <v>100</v>
      </c>
      <c r="R216" s="66">
        <v>16.78</v>
      </c>
      <c r="S216" s="66">
        <v>0</v>
      </c>
      <c r="T216" s="66">
        <v>0</v>
      </c>
      <c r="U216" s="66">
        <v>83.21</v>
      </c>
      <c r="V216" s="67">
        <v>0</v>
      </c>
    </row>
    <row r="217" spans="1:22" ht="25.5">
      <c r="A217" s="227">
        <v>2</v>
      </c>
      <c r="B217" s="228">
        <v>63</v>
      </c>
      <c r="C217" s="228">
        <v>1</v>
      </c>
      <c r="D217" s="16" t="s">
        <v>474</v>
      </c>
      <c r="E217" s="16">
        <v>8</v>
      </c>
      <c r="F217" s="19"/>
      <c r="G217" s="54" t="s">
        <v>476</v>
      </c>
      <c r="H217" s="83">
        <v>82886577</v>
      </c>
      <c r="I217" s="11">
        <v>75398877</v>
      </c>
      <c r="J217" s="11">
        <v>1515418</v>
      </c>
      <c r="K217" s="11">
        <v>0</v>
      </c>
      <c r="L217" s="11">
        <v>6654489</v>
      </c>
      <c r="M217" s="60">
        <v>67228970</v>
      </c>
      <c r="N217" s="11">
        <v>7487700</v>
      </c>
      <c r="O217" s="11">
        <v>7487700</v>
      </c>
      <c r="P217" s="11">
        <v>0</v>
      </c>
      <c r="Q217" s="66">
        <v>90.96</v>
      </c>
      <c r="R217" s="66">
        <v>1.82</v>
      </c>
      <c r="S217" s="66">
        <v>0</v>
      </c>
      <c r="T217" s="66">
        <v>8.02</v>
      </c>
      <c r="U217" s="66">
        <v>81.1</v>
      </c>
      <c r="V217" s="67">
        <v>9.03</v>
      </c>
    </row>
    <row r="218" spans="1:22" ht="12.75">
      <c r="A218" s="227">
        <v>2</v>
      </c>
      <c r="B218" s="228">
        <v>9</v>
      </c>
      <c r="C218" s="228">
        <v>7</v>
      </c>
      <c r="D218" s="16" t="s">
        <v>474</v>
      </c>
      <c r="E218" s="16">
        <v>8</v>
      </c>
      <c r="F218" s="19"/>
      <c r="G218" s="54" t="s">
        <v>477</v>
      </c>
      <c r="H218" s="83">
        <v>1231966.23</v>
      </c>
      <c r="I218" s="11">
        <v>1189966.23</v>
      </c>
      <c r="J218" s="11">
        <v>337145.41</v>
      </c>
      <c r="K218" s="11">
        <v>0</v>
      </c>
      <c r="L218" s="11">
        <v>0</v>
      </c>
      <c r="M218" s="60">
        <v>852820.82</v>
      </c>
      <c r="N218" s="11">
        <v>42000</v>
      </c>
      <c r="O218" s="11">
        <v>42000</v>
      </c>
      <c r="P218" s="11">
        <v>0</v>
      </c>
      <c r="Q218" s="66">
        <v>96.59</v>
      </c>
      <c r="R218" s="66">
        <v>27.36</v>
      </c>
      <c r="S218" s="66">
        <v>0</v>
      </c>
      <c r="T218" s="66">
        <v>0</v>
      </c>
      <c r="U218" s="66">
        <v>69.22</v>
      </c>
      <c r="V218" s="67">
        <v>3.4</v>
      </c>
    </row>
    <row r="219" spans="1:22" ht="12.75">
      <c r="A219" s="227">
        <v>2</v>
      </c>
      <c r="B219" s="228">
        <v>10</v>
      </c>
      <c r="C219" s="228">
        <v>1</v>
      </c>
      <c r="D219" s="16" t="s">
        <v>474</v>
      </c>
      <c r="E219" s="16">
        <v>8</v>
      </c>
      <c r="F219" s="19"/>
      <c r="G219" s="54" t="s">
        <v>478</v>
      </c>
      <c r="H219" s="83">
        <v>857779</v>
      </c>
      <c r="I219" s="11">
        <v>661533</v>
      </c>
      <c r="J219" s="11">
        <v>59628</v>
      </c>
      <c r="K219" s="11">
        <v>0</v>
      </c>
      <c r="L219" s="11">
        <v>0</v>
      </c>
      <c r="M219" s="60">
        <v>601905</v>
      </c>
      <c r="N219" s="11">
        <v>196246</v>
      </c>
      <c r="O219" s="11">
        <v>196246</v>
      </c>
      <c r="P219" s="11">
        <v>0</v>
      </c>
      <c r="Q219" s="66">
        <v>77.12</v>
      </c>
      <c r="R219" s="66">
        <v>6.95</v>
      </c>
      <c r="S219" s="66">
        <v>0</v>
      </c>
      <c r="T219" s="66">
        <v>0</v>
      </c>
      <c r="U219" s="66">
        <v>70.17</v>
      </c>
      <c r="V219" s="67">
        <v>22.87</v>
      </c>
    </row>
    <row r="220" spans="1:22" ht="12.75">
      <c r="A220" s="227">
        <v>2</v>
      </c>
      <c r="B220" s="228">
        <v>20</v>
      </c>
      <c r="C220" s="228">
        <v>2</v>
      </c>
      <c r="D220" s="16" t="s">
        <v>474</v>
      </c>
      <c r="E220" s="16">
        <v>8</v>
      </c>
      <c r="F220" s="19"/>
      <c r="G220" s="54" t="s">
        <v>479</v>
      </c>
      <c r="H220" s="83">
        <v>838322.74</v>
      </c>
      <c r="I220" s="11">
        <v>726322.74</v>
      </c>
      <c r="J220" s="11">
        <v>87000</v>
      </c>
      <c r="K220" s="11">
        <v>0</v>
      </c>
      <c r="L220" s="11">
        <v>0</v>
      </c>
      <c r="M220" s="60">
        <v>639322.74</v>
      </c>
      <c r="N220" s="11">
        <v>112000</v>
      </c>
      <c r="O220" s="11">
        <v>112000</v>
      </c>
      <c r="P220" s="11">
        <v>0</v>
      </c>
      <c r="Q220" s="66">
        <v>86.63</v>
      </c>
      <c r="R220" s="66">
        <v>10.37</v>
      </c>
      <c r="S220" s="66">
        <v>0</v>
      </c>
      <c r="T220" s="66">
        <v>0</v>
      </c>
      <c r="U220" s="66">
        <v>76.26</v>
      </c>
      <c r="V220" s="67">
        <v>13.36</v>
      </c>
    </row>
    <row r="221" spans="1:22" ht="12.75">
      <c r="A221" s="227">
        <v>2</v>
      </c>
      <c r="B221" s="228">
        <v>61</v>
      </c>
      <c r="C221" s="228">
        <v>1</v>
      </c>
      <c r="D221" s="16" t="s">
        <v>474</v>
      </c>
      <c r="E221" s="16">
        <v>8</v>
      </c>
      <c r="F221" s="19"/>
      <c r="G221" s="54" t="s">
        <v>480</v>
      </c>
      <c r="H221" s="83">
        <v>4107039</v>
      </c>
      <c r="I221" s="11">
        <v>1462083</v>
      </c>
      <c r="J221" s="11">
        <v>783656</v>
      </c>
      <c r="K221" s="11">
        <v>0</v>
      </c>
      <c r="L221" s="11">
        <v>0</v>
      </c>
      <c r="M221" s="60">
        <v>678427</v>
      </c>
      <c r="N221" s="11">
        <v>2644956</v>
      </c>
      <c r="O221" s="11">
        <v>2594956</v>
      </c>
      <c r="P221" s="11">
        <v>0</v>
      </c>
      <c r="Q221" s="66">
        <v>35.59</v>
      </c>
      <c r="R221" s="66">
        <v>19.08</v>
      </c>
      <c r="S221" s="66">
        <v>0</v>
      </c>
      <c r="T221" s="66">
        <v>0</v>
      </c>
      <c r="U221" s="66">
        <v>16.51</v>
      </c>
      <c r="V221" s="67">
        <v>64.4</v>
      </c>
    </row>
    <row r="222" spans="1:22" ht="38.25">
      <c r="A222" s="227">
        <v>2</v>
      </c>
      <c r="B222" s="228">
        <v>2</v>
      </c>
      <c r="C222" s="228">
        <v>5</v>
      </c>
      <c r="D222" s="16" t="s">
        <v>474</v>
      </c>
      <c r="E222" s="16">
        <v>8</v>
      </c>
      <c r="F222" s="19"/>
      <c r="G222" s="54" t="s">
        <v>481</v>
      </c>
      <c r="H222" s="83">
        <v>3422912</v>
      </c>
      <c r="I222" s="11">
        <v>3402912</v>
      </c>
      <c r="J222" s="11">
        <v>267300</v>
      </c>
      <c r="K222" s="11">
        <v>0</v>
      </c>
      <c r="L222" s="11">
        <v>0</v>
      </c>
      <c r="M222" s="60">
        <v>3135612</v>
      </c>
      <c r="N222" s="11">
        <v>20000</v>
      </c>
      <c r="O222" s="11">
        <v>20000</v>
      </c>
      <c r="P222" s="11">
        <v>0</v>
      </c>
      <c r="Q222" s="66">
        <v>99.41</v>
      </c>
      <c r="R222" s="66">
        <v>7.8</v>
      </c>
      <c r="S222" s="66">
        <v>0</v>
      </c>
      <c r="T222" s="66">
        <v>0</v>
      </c>
      <c r="U222" s="66">
        <v>91.6</v>
      </c>
      <c r="V222" s="67">
        <v>0.58</v>
      </c>
    </row>
    <row r="223" spans="1:22" ht="12.75">
      <c r="A223" s="227">
        <v>2</v>
      </c>
      <c r="B223" s="228">
        <v>8</v>
      </c>
      <c r="C223" s="228">
        <v>6</v>
      </c>
      <c r="D223" s="16" t="s">
        <v>474</v>
      </c>
      <c r="E223" s="16">
        <v>8</v>
      </c>
      <c r="F223" s="19"/>
      <c r="G223" s="54" t="s">
        <v>482</v>
      </c>
      <c r="H223" s="83">
        <v>162000</v>
      </c>
      <c r="I223" s="11">
        <v>162000</v>
      </c>
      <c r="J223" s="11">
        <v>143179</v>
      </c>
      <c r="K223" s="11">
        <v>0</v>
      </c>
      <c r="L223" s="11">
        <v>0</v>
      </c>
      <c r="M223" s="60">
        <v>18821</v>
      </c>
      <c r="N223" s="11">
        <v>0</v>
      </c>
      <c r="O223" s="11">
        <v>0</v>
      </c>
      <c r="P223" s="11">
        <v>0</v>
      </c>
      <c r="Q223" s="66">
        <v>100</v>
      </c>
      <c r="R223" s="66">
        <v>88.38</v>
      </c>
      <c r="S223" s="66">
        <v>0</v>
      </c>
      <c r="T223" s="66">
        <v>0</v>
      </c>
      <c r="U223" s="66">
        <v>11.61</v>
      </c>
      <c r="V223" s="67">
        <v>0</v>
      </c>
    </row>
    <row r="224" spans="1:22" ht="12.75">
      <c r="A224" s="227">
        <v>2</v>
      </c>
      <c r="B224" s="228">
        <v>16</v>
      </c>
      <c r="C224" s="228">
        <v>4</v>
      </c>
      <c r="D224" s="16" t="s">
        <v>474</v>
      </c>
      <c r="E224" s="16">
        <v>8</v>
      </c>
      <c r="F224" s="19"/>
      <c r="G224" s="54" t="s">
        <v>483</v>
      </c>
      <c r="H224" s="83">
        <v>20483272</v>
      </c>
      <c r="I224" s="11">
        <v>7687671</v>
      </c>
      <c r="J224" s="11">
        <v>1484526</v>
      </c>
      <c r="K224" s="11">
        <v>0</v>
      </c>
      <c r="L224" s="11">
        <v>0</v>
      </c>
      <c r="M224" s="60">
        <v>6203145</v>
      </c>
      <c r="N224" s="11">
        <v>12795601</v>
      </c>
      <c r="O224" s="11">
        <v>12795601</v>
      </c>
      <c r="P224" s="11">
        <v>0</v>
      </c>
      <c r="Q224" s="66">
        <v>37.53</v>
      </c>
      <c r="R224" s="66">
        <v>7.24</v>
      </c>
      <c r="S224" s="66">
        <v>0</v>
      </c>
      <c r="T224" s="66">
        <v>0</v>
      </c>
      <c r="U224" s="66">
        <v>30.28</v>
      </c>
      <c r="V224" s="67">
        <v>62.46</v>
      </c>
    </row>
    <row r="225" spans="1:22" ht="12.75">
      <c r="A225" s="227">
        <v>2</v>
      </c>
      <c r="B225" s="228">
        <v>25</v>
      </c>
      <c r="C225" s="228">
        <v>2</v>
      </c>
      <c r="D225" s="16" t="s">
        <v>474</v>
      </c>
      <c r="E225" s="16">
        <v>8</v>
      </c>
      <c r="F225" s="19"/>
      <c r="G225" s="54" t="s">
        <v>484</v>
      </c>
      <c r="H225" s="83">
        <v>675747</v>
      </c>
      <c r="I225" s="11">
        <v>675747</v>
      </c>
      <c r="J225" s="11">
        <v>116751</v>
      </c>
      <c r="K225" s="11">
        <v>496628</v>
      </c>
      <c r="L225" s="11">
        <v>0</v>
      </c>
      <c r="M225" s="60">
        <v>62368</v>
      </c>
      <c r="N225" s="11">
        <v>0</v>
      </c>
      <c r="O225" s="11">
        <v>0</v>
      </c>
      <c r="P225" s="11">
        <v>0</v>
      </c>
      <c r="Q225" s="66">
        <v>100</v>
      </c>
      <c r="R225" s="66">
        <v>17.27</v>
      </c>
      <c r="S225" s="66">
        <v>73.49</v>
      </c>
      <c r="T225" s="66">
        <v>0</v>
      </c>
      <c r="U225" s="66">
        <v>9.22</v>
      </c>
      <c r="V225" s="67">
        <v>0</v>
      </c>
    </row>
    <row r="226" spans="1:22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485</v>
      </c>
      <c r="H226" s="83">
        <v>54000</v>
      </c>
      <c r="I226" s="11">
        <v>54000</v>
      </c>
      <c r="J226" s="11">
        <v>36850</v>
      </c>
      <c r="K226" s="11">
        <v>0</v>
      </c>
      <c r="L226" s="11">
        <v>0</v>
      </c>
      <c r="M226" s="60">
        <v>17150</v>
      </c>
      <c r="N226" s="11">
        <v>0</v>
      </c>
      <c r="O226" s="11">
        <v>0</v>
      </c>
      <c r="P226" s="11">
        <v>0</v>
      </c>
      <c r="Q226" s="66">
        <v>100</v>
      </c>
      <c r="R226" s="66">
        <v>68.24</v>
      </c>
      <c r="S226" s="66">
        <v>0</v>
      </c>
      <c r="T226" s="66">
        <v>0</v>
      </c>
      <c r="U226" s="66">
        <v>31.75</v>
      </c>
      <c r="V226" s="67">
        <v>0</v>
      </c>
    </row>
    <row r="227" spans="1:22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486</v>
      </c>
      <c r="H227" s="83">
        <v>11754215</v>
      </c>
      <c r="I227" s="11">
        <v>10300250</v>
      </c>
      <c r="J227" s="11">
        <v>833720</v>
      </c>
      <c r="K227" s="11">
        <v>0</v>
      </c>
      <c r="L227" s="11">
        <v>0</v>
      </c>
      <c r="M227" s="60">
        <v>9466530</v>
      </c>
      <c r="N227" s="11">
        <v>1453965</v>
      </c>
      <c r="O227" s="11">
        <v>55000</v>
      </c>
      <c r="P227" s="11">
        <v>0</v>
      </c>
      <c r="Q227" s="66">
        <v>87.63</v>
      </c>
      <c r="R227" s="66">
        <v>7.09</v>
      </c>
      <c r="S227" s="66">
        <v>0</v>
      </c>
      <c r="T227" s="66">
        <v>0</v>
      </c>
      <c r="U227" s="66">
        <v>80.53</v>
      </c>
      <c r="V227" s="67">
        <v>12.36</v>
      </c>
    </row>
    <row r="228" spans="1:22" ht="38.25">
      <c r="A228" s="227">
        <v>2</v>
      </c>
      <c r="B228" s="228">
        <v>3</v>
      </c>
      <c r="C228" s="228">
        <v>1</v>
      </c>
      <c r="D228" s="16" t="s">
        <v>474</v>
      </c>
      <c r="E228" s="16">
        <v>8</v>
      </c>
      <c r="F228" s="19"/>
      <c r="G228" s="54" t="s">
        <v>487</v>
      </c>
      <c r="H228" s="83">
        <v>74200</v>
      </c>
      <c r="I228" s="11">
        <v>74200</v>
      </c>
      <c r="J228" s="11">
        <v>24500</v>
      </c>
      <c r="K228" s="11">
        <v>0</v>
      </c>
      <c r="L228" s="11">
        <v>0</v>
      </c>
      <c r="M228" s="60">
        <v>49700</v>
      </c>
      <c r="N228" s="11">
        <v>0</v>
      </c>
      <c r="O228" s="11">
        <v>0</v>
      </c>
      <c r="P228" s="11">
        <v>0</v>
      </c>
      <c r="Q228" s="66">
        <v>100</v>
      </c>
      <c r="R228" s="66">
        <v>33.01</v>
      </c>
      <c r="S228" s="66">
        <v>0</v>
      </c>
      <c r="T228" s="66">
        <v>0</v>
      </c>
      <c r="U228" s="66">
        <v>66.98</v>
      </c>
      <c r="V228" s="67">
        <v>0</v>
      </c>
    </row>
    <row r="229" spans="1:22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66"/>
      <c r="R229" s="66"/>
      <c r="S229" s="66"/>
      <c r="T229" s="66"/>
      <c r="U229" s="66"/>
      <c r="V229" s="67"/>
    </row>
    <row r="230" spans="1:22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66"/>
      <c r="R230" s="66"/>
      <c r="S230" s="66"/>
      <c r="T230" s="66"/>
      <c r="U230" s="66"/>
      <c r="V230" s="67"/>
    </row>
    <row r="231" spans="1:22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66"/>
      <c r="R231" s="66"/>
      <c r="S231" s="66"/>
      <c r="T231" s="66"/>
      <c r="U231" s="66"/>
      <c r="V231" s="67"/>
    </row>
    <row r="232" spans="1:22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66"/>
      <c r="R232" s="66"/>
      <c r="S232" s="66"/>
      <c r="T232" s="66"/>
      <c r="U232" s="66"/>
      <c r="V232" s="67"/>
    </row>
    <row r="233" spans="1:22" ht="13.5" thickBot="1">
      <c r="A233" s="241"/>
      <c r="B233" s="242"/>
      <c r="C233" s="242"/>
      <c r="D233" s="17"/>
      <c r="E233" s="17"/>
      <c r="F233" s="20"/>
      <c r="G233" s="57"/>
      <c r="H233" s="84"/>
      <c r="I233" s="12"/>
      <c r="J233" s="12"/>
      <c r="K233" s="12"/>
      <c r="L233" s="12"/>
      <c r="M233" s="71"/>
      <c r="N233" s="12"/>
      <c r="O233" s="12"/>
      <c r="P233" s="12"/>
      <c r="Q233" s="68"/>
      <c r="R233" s="68"/>
      <c r="S233" s="68"/>
      <c r="T233" s="68"/>
      <c r="U233" s="68"/>
      <c r="V233" s="69"/>
    </row>
    <row r="234" spans="1:22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</sheetData>
  <sheetProtection/>
  <mergeCells count="28">
    <mergeCell ref="Q7:V7"/>
    <mergeCell ref="O7:P7"/>
    <mergeCell ref="S8:S10"/>
    <mergeCell ref="K8:K10"/>
    <mergeCell ref="L8:L10"/>
    <mergeCell ref="M8:M10"/>
    <mergeCell ref="R8:R10"/>
    <mergeCell ref="O8:O10"/>
    <mergeCell ref="F7:G10"/>
    <mergeCell ref="T8:T10"/>
    <mergeCell ref="U8:U10"/>
    <mergeCell ref="V8:V10"/>
    <mergeCell ref="I7:I10"/>
    <mergeCell ref="N7:N10"/>
    <mergeCell ref="P8:P10"/>
    <mergeCell ref="J7:M7"/>
    <mergeCell ref="J8:J10"/>
    <mergeCell ref="Q8:Q10"/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4"/>
  <sheetViews>
    <sheetView zoomScale="75" zoomScaleNormal="75" zoomScalePageLayoutView="0" workbookViewId="0" topLeftCell="A1">
      <pane xSplit="7" ySplit="11" topLeftCell="H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2" sqref="H12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6.375" style="0" customWidth="1"/>
    <col min="9" max="15" width="16.25390625" style="0" customWidth="1"/>
    <col min="16" max="17" width="16.375" style="0" customWidth="1"/>
    <col min="18" max="23" width="8.375" style="0" customWidth="1"/>
    <col min="24" max="24" width="18.125" style="0" customWidth="1"/>
    <col min="25" max="26" width="14.25390625" style="0" customWidth="1"/>
  </cols>
  <sheetData>
    <row r="1" spans="1:23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51" t="s">
        <v>88</v>
      </c>
      <c r="N1" s="48"/>
      <c r="O1" s="50" t="str">
        <f>1!P1</f>
        <v>02.04.2013</v>
      </c>
      <c r="P1" s="48"/>
      <c r="Q1" s="48"/>
      <c r="R1" s="48"/>
      <c r="S1" s="48"/>
      <c r="T1" s="48"/>
      <c r="U1" s="48"/>
      <c r="V1" s="48"/>
      <c r="W1" s="49"/>
    </row>
    <row r="2" spans="1:25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51" t="s">
        <v>89</v>
      </c>
      <c r="N2" s="48"/>
      <c r="O2" s="50">
        <f>1!P2</f>
        <v>1</v>
      </c>
      <c r="P2" s="48"/>
      <c r="Q2" s="48"/>
      <c r="R2" s="48"/>
      <c r="S2" s="48"/>
      <c r="T2" s="48"/>
      <c r="U2" s="48"/>
      <c r="V2" s="48"/>
      <c r="W2" s="49"/>
      <c r="X2" s="29"/>
      <c r="Y2" s="29"/>
    </row>
    <row r="3" spans="1:23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51" t="s">
        <v>90</v>
      </c>
      <c r="N3" s="48"/>
      <c r="O3" s="50" t="str">
        <f>1!P3</f>
        <v>02.04.2013</v>
      </c>
      <c r="P3" s="48"/>
      <c r="Q3" s="48"/>
      <c r="R3" s="48"/>
      <c r="S3" s="48"/>
      <c r="T3" s="48"/>
      <c r="U3" s="48"/>
      <c r="V3" s="48"/>
      <c r="W3" s="49"/>
    </row>
    <row r="4" spans="20:26" ht="12.75">
      <c r="T4" s="29"/>
      <c r="U4" s="29"/>
      <c r="V4" s="29"/>
      <c r="W4" s="29"/>
      <c r="X4" s="29"/>
      <c r="Y4" s="29"/>
      <c r="Z4" s="29"/>
    </row>
    <row r="5" spans="1:23" s="29" customFormat="1" ht="18">
      <c r="A5" s="28" t="str">
        <f>'Spis tabel'!B15</f>
        <v>Tabela 7. Struktura wydatków ogółem budżetów jst woj. dolnośląskiego wg stanu na koniec IV kwartału 2013 roku    (wykonanie)</v>
      </c>
      <c r="O5" s="28"/>
      <c r="V5" s="30"/>
      <c r="W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9"/>
      <c r="U6" s="29"/>
      <c r="V6" s="29"/>
      <c r="W6" s="29"/>
      <c r="X6" s="29"/>
      <c r="Y6" s="29"/>
      <c r="Z6" s="29"/>
    </row>
    <row r="7" spans="1:23" s="29" customFormat="1" ht="17.25" customHeight="1">
      <c r="A7" s="427" t="s">
        <v>0</v>
      </c>
      <c r="B7" s="430" t="s">
        <v>1</v>
      </c>
      <c r="C7" s="430" t="s">
        <v>2</v>
      </c>
      <c r="D7" s="430" t="s">
        <v>3</v>
      </c>
      <c r="E7" s="430" t="s">
        <v>4</v>
      </c>
      <c r="F7" s="377" t="s">
        <v>5</v>
      </c>
      <c r="G7" s="434"/>
      <c r="H7" s="405" t="s">
        <v>38</v>
      </c>
      <c r="I7" s="334" t="s">
        <v>77</v>
      </c>
      <c r="J7" s="351" t="s">
        <v>39</v>
      </c>
      <c r="K7" s="351"/>
      <c r="L7" s="351"/>
      <c r="M7" s="352"/>
      <c r="N7" s="444" t="s">
        <v>40</v>
      </c>
      <c r="O7" s="450" t="s">
        <v>100</v>
      </c>
      <c r="P7" s="451"/>
      <c r="Q7" s="452" t="s">
        <v>281</v>
      </c>
      <c r="R7" s="342" t="s">
        <v>41</v>
      </c>
      <c r="S7" s="351"/>
      <c r="T7" s="351"/>
      <c r="U7" s="351"/>
      <c r="V7" s="351"/>
      <c r="W7" s="343"/>
    </row>
    <row r="8" spans="1:23" s="29" customFormat="1" ht="16.5" customHeight="1">
      <c r="A8" s="428"/>
      <c r="B8" s="431"/>
      <c r="C8" s="431"/>
      <c r="D8" s="431"/>
      <c r="E8" s="431"/>
      <c r="F8" s="435"/>
      <c r="G8" s="436"/>
      <c r="H8" s="419"/>
      <c r="I8" s="419"/>
      <c r="J8" s="406" t="s">
        <v>51</v>
      </c>
      <c r="K8" s="406" t="s">
        <v>42</v>
      </c>
      <c r="L8" s="406" t="s">
        <v>158</v>
      </c>
      <c r="M8" s="406" t="s">
        <v>78</v>
      </c>
      <c r="N8" s="445"/>
      <c r="O8" s="447" t="s">
        <v>114</v>
      </c>
      <c r="P8" s="447" t="s">
        <v>101</v>
      </c>
      <c r="Q8" s="445"/>
      <c r="R8" s="439" t="s">
        <v>31</v>
      </c>
      <c r="S8" s="439" t="s">
        <v>32</v>
      </c>
      <c r="T8" s="439" t="s">
        <v>33</v>
      </c>
      <c r="U8" s="439" t="s">
        <v>36</v>
      </c>
      <c r="V8" s="440" t="s">
        <v>37</v>
      </c>
      <c r="W8" s="442" t="s">
        <v>79</v>
      </c>
    </row>
    <row r="9" spans="1:26" s="29" customFormat="1" ht="34.5" customHeight="1">
      <c r="A9" s="428"/>
      <c r="B9" s="431"/>
      <c r="C9" s="431"/>
      <c r="D9" s="431"/>
      <c r="E9" s="431"/>
      <c r="F9" s="435"/>
      <c r="G9" s="436"/>
      <c r="H9" s="419"/>
      <c r="I9" s="419"/>
      <c r="J9" s="406"/>
      <c r="K9" s="406"/>
      <c r="L9" s="406"/>
      <c r="M9" s="406"/>
      <c r="N9" s="445"/>
      <c r="O9" s="448"/>
      <c r="P9" s="448"/>
      <c r="Q9" s="445"/>
      <c r="R9" s="439"/>
      <c r="S9" s="439"/>
      <c r="T9" s="439"/>
      <c r="U9" s="439"/>
      <c r="V9" s="440"/>
      <c r="W9" s="442"/>
      <c r="X9"/>
      <c r="Y9"/>
      <c r="Z9"/>
    </row>
    <row r="10" spans="1:26" s="29" customFormat="1" ht="34.5" customHeight="1" thickBot="1">
      <c r="A10" s="429"/>
      <c r="B10" s="432"/>
      <c r="C10" s="432"/>
      <c r="D10" s="432"/>
      <c r="E10" s="432"/>
      <c r="F10" s="437"/>
      <c r="G10" s="438"/>
      <c r="H10" s="433"/>
      <c r="I10" s="433"/>
      <c r="J10" s="328"/>
      <c r="K10" s="328"/>
      <c r="L10" s="328"/>
      <c r="M10" s="328"/>
      <c r="N10" s="446"/>
      <c r="O10" s="449"/>
      <c r="P10" s="449"/>
      <c r="Q10" s="446"/>
      <c r="R10" s="409"/>
      <c r="S10" s="409"/>
      <c r="T10" s="409"/>
      <c r="U10" s="409"/>
      <c r="V10" s="441"/>
      <c r="W10" s="443"/>
      <c r="X10"/>
      <c r="Y10"/>
      <c r="Z10"/>
    </row>
    <row r="11" spans="1:26" s="29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25">
        <v>6</v>
      </c>
      <c r="G11" s="426"/>
      <c r="H11" s="43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1">
        <v>20</v>
      </c>
      <c r="V11" s="42">
        <v>21</v>
      </c>
      <c r="W11" s="44">
        <v>22</v>
      </c>
      <c r="X11"/>
      <c r="Y11"/>
      <c r="Z11"/>
    </row>
    <row r="12" spans="1:26" s="82" customFormat="1" ht="15">
      <c r="A12" s="221"/>
      <c r="B12" s="222"/>
      <c r="C12" s="222"/>
      <c r="D12" s="90"/>
      <c r="E12" s="90"/>
      <c r="F12" s="91" t="s">
        <v>284</v>
      </c>
      <c r="G12" s="287"/>
      <c r="H12" s="146">
        <v>14645095947.69</v>
      </c>
      <c r="I12" s="146">
        <v>11809319187.29</v>
      </c>
      <c r="J12" s="146">
        <v>4914272498.02</v>
      </c>
      <c r="K12" s="146">
        <v>1339239732.32</v>
      </c>
      <c r="L12" s="146">
        <v>259390033.65</v>
      </c>
      <c r="M12" s="146">
        <v>5296416923.300001</v>
      </c>
      <c r="N12" s="146">
        <v>2835776760.4</v>
      </c>
      <c r="O12" s="146">
        <v>2313289940.84</v>
      </c>
      <c r="P12" s="146">
        <v>118242358.87</v>
      </c>
      <c r="Q12" s="146">
        <v>19310574.15</v>
      </c>
      <c r="R12" s="115">
        <v>80.63668022026656</v>
      </c>
      <c r="S12" s="115">
        <v>33.555754879128244</v>
      </c>
      <c r="T12" s="115">
        <v>9.14462928138918</v>
      </c>
      <c r="U12" s="115">
        <v>1.771173330488928</v>
      </c>
      <c r="V12" s="115">
        <v>36.165122729260204</v>
      </c>
      <c r="W12" s="116">
        <v>19.36331977973345</v>
      </c>
      <c r="X12" s="95"/>
      <c r="Y12" s="95"/>
      <c r="Z12" s="95"/>
    </row>
    <row r="13" spans="1:23" ht="12.75">
      <c r="A13" s="223">
        <v>2</v>
      </c>
      <c r="B13" s="224">
        <v>0</v>
      </c>
      <c r="C13" s="224">
        <v>0</v>
      </c>
      <c r="D13" s="85">
        <v>0</v>
      </c>
      <c r="E13" s="85">
        <v>0</v>
      </c>
      <c r="F13" s="86"/>
      <c r="G13" s="288" t="s">
        <v>285</v>
      </c>
      <c r="H13" s="150">
        <v>1588285409.15</v>
      </c>
      <c r="I13" s="87">
        <v>970377972.42</v>
      </c>
      <c r="J13" s="87">
        <v>220337904.29</v>
      </c>
      <c r="K13" s="87">
        <v>361071217.83</v>
      </c>
      <c r="L13" s="87">
        <v>26392560.84</v>
      </c>
      <c r="M13" s="88">
        <v>362576289.46</v>
      </c>
      <c r="N13" s="87">
        <v>617907436.73</v>
      </c>
      <c r="O13" s="87">
        <v>462372679.35</v>
      </c>
      <c r="P13" s="87">
        <v>90271337.46</v>
      </c>
      <c r="Q13" s="87">
        <v>0</v>
      </c>
      <c r="R13" s="113">
        <v>61.09</v>
      </c>
      <c r="S13" s="113">
        <v>13.87</v>
      </c>
      <c r="T13" s="113">
        <v>22.73</v>
      </c>
      <c r="U13" s="113">
        <v>1.66</v>
      </c>
      <c r="V13" s="113">
        <v>22.82</v>
      </c>
      <c r="W13" s="114">
        <v>38.9</v>
      </c>
    </row>
    <row r="14" spans="1:23" s="95" customFormat="1" ht="15">
      <c r="A14" s="225"/>
      <c r="B14" s="226"/>
      <c r="C14" s="226"/>
      <c r="D14" s="96"/>
      <c r="E14" s="96"/>
      <c r="F14" s="97" t="s">
        <v>286</v>
      </c>
      <c r="G14" s="289"/>
      <c r="H14" s="151">
        <v>1870169706.0099995</v>
      </c>
      <c r="I14" s="151">
        <v>1670338411.6000004</v>
      </c>
      <c r="J14" s="151">
        <v>962939987.2800001</v>
      </c>
      <c r="K14" s="151">
        <v>127417134.36999999</v>
      </c>
      <c r="L14" s="151">
        <v>31706453.120000005</v>
      </c>
      <c r="M14" s="151">
        <v>548274836.8299999</v>
      </c>
      <c r="N14" s="151">
        <v>199831294.40999997</v>
      </c>
      <c r="O14" s="151">
        <v>194823945.36999997</v>
      </c>
      <c r="P14" s="151">
        <v>2068119.01</v>
      </c>
      <c r="Q14" s="151">
        <v>0</v>
      </c>
      <c r="R14" s="122">
        <v>89.3148042251022</v>
      </c>
      <c r="S14" s="122">
        <v>51.489444203137545</v>
      </c>
      <c r="T14" s="122">
        <v>6.813132196534399</v>
      </c>
      <c r="U14" s="122">
        <v>1.6953783936349613</v>
      </c>
      <c r="V14" s="122">
        <v>29.316849431795276</v>
      </c>
      <c r="W14" s="123">
        <v>10.685195774897847</v>
      </c>
    </row>
    <row r="15" spans="1:23" ht="12.75">
      <c r="A15" s="227">
        <v>2</v>
      </c>
      <c r="B15" s="228">
        <v>1</v>
      </c>
      <c r="C15" s="228">
        <v>0</v>
      </c>
      <c r="D15" s="10">
        <v>0</v>
      </c>
      <c r="E15" s="10">
        <v>1</v>
      </c>
      <c r="F15" s="18"/>
      <c r="G15" s="290" t="s">
        <v>287</v>
      </c>
      <c r="H15" s="83">
        <v>70522905.62</v>
      </c>
      <c r="I15" s="11">
        <v>59750303.51</v>
      </c>
      <c r="J15" s="11">
        <v>38350282.02</v>
      </c>
      <c r="K15" s="11">
        <v>2798573.65</v>
      </c>
      <c r="L15" s="11">
        <v>817791.59</v>
      </c>
      <c r="M15" s="60">
        <v>17783656.25</v>
      </c>
      <c r="N15" s="11">
        <v>10772602.11</v>
      </c>
      <c r="O15" s="11">
        <v>10722602.11</v>
      </c>
      <c r="P15" s="11">
        <v>50000</v>
      </c>
      <c r="Q15" s="11">
        <v>0</v>
      </c>
      <c r="R15" s="66">
        <v>84.72</v>
      </c>
      <c r="S15" s="66">
        <v>54.37</v>
      </c>
      <c r="T15" s="66">
        <v>3.96</v>
      </c>
      <c r="U15" s="66">
        <v>1.15</v>
      </c>
      <c r="V15" s="66">
        <v>25.21</v>
      </c>
      <c r="W15" s="67">
        <v>15.27</v>
      </c>
    </row>
    <row r="16" spans="1:23" ht="12.75">
      <c r="A16" s="227">
        <v>2</v>
      </c>
      <c r="B16" s="228">
        <v>2</v>
      </c>
      <c r="C16" s="228">
        <v>0</v>
      </c>
      <c r="D16" s="11">
        <v>0</v>
      </c>
      <c r="E16" s="11">
        <v>1</v>
      </c>
      <c r="F16" s="37"/>
      <c r="G16" s="297" t="s">
        <v>288</v>
      </c>
      <c r="H16" s="83">
        <v>90799634.21</v>
      </c>
      <c r="I16" s="11">
        <v>76778619.9</v>
      </c>
      <c r="J16" s="11">
        <v>46685966.02</v>
      </c>
      <c r="K16" s="11">
        <v>5602791.09</v>
      </c>
      <c r="L16" s="11">
        <v>345723.78</v>
      </c>
      <c r="M16" s="60">
        <v>24144139.01</v>
      </c>
      <c r="N16" s="11">
        <v>14021014.31</v>
      </c>
      <c r="O16" s="11">
        <v>12849158.47</v>
      </c>
      <c r="P16" s="11">
        <v>932296</v>
      </c>
      <c r="Q16" s="11">
        <v>0</v>
      </c>
      <c r="R16" s="66">
        <v>84.55</v>
      </c>
      <c r="S16" s="66">
        <v>51.41</v>
      </c>
      <c r="T16" s="66">
        <v>6.17</v>
      </c>
      <c r="U16" s="66">
        <v>0.38</v>
      </c>
      <c r="V16" s="66">
        <v>26.59</v>
      </c>
      <c r="W16" s="67">
        <v>15.44</v>
      </c>
    </row>
    <row r="17" spans="1:23" ht="12.75">
      <c r="A17" s="227">
        <v>2</v>
      </c>
      <c r="B17" s="228">
        <v>3</v>
      </c>
      <c r="C17" s="228">
        <v>0</v>
      </c>
      <c r="D17" s="16">
        <v>0</v>
      </c>
      <c r="E17" s="16">
        <v>1</v>
      </c>
      <c r="F17" s="19"/>
      <c r="G17" s="54" t="s">
        <v>289</v>
      </c>
      <c r="H17" s="83">
        <v>106319271.59</v>
      </c>
      <c r="I17" s="11">
        <v>96105468.92</v>
      </c>
      <c r="J17" s="11">
        <v>60603326.06</v>
      </c>
      <c r="K17" s="11">
        <v>4959809.16</v>
      </c>
      <c r="L17" s="11">
        <v>1592453.09</v>
      </c>
      <c r="M17" s="60">
        <v>28949880.61</v>
      </c>
      <c r="N17" s="11">
        <v>10213802.67</v>
      </c>
      <c r="O17" s="11">
        <v>9946184.59</v>
      </c>
      <c r="P17" s="11">
        <v>224469.58</v>
      </c>
      <c r="Q17" s="11">
        <v>0</v>
      </c>
      <c r="R17" s="66">
        <v>90.39</v>
      </c>
      <c r="S17" s="66">
        <v>57</v>
      </c>
      <c r="T17" s="66">
        <v>4.66</v>
      </c>
      <c r="U17" s="66">
        <v>1.49</v>
      </c>
      <c r="V17" s="66">
        <v>27.22</v>
      </c>
      <c r="W17" s="67">
        <v>9.6</v>
      </c>
    </row>
    <row r="18" spans="1:23" ht="12.75">
      <c r="A18" s="227">
        <v>2</v>
      </c>
      <c r="B18" s="228">
        <v>4</v>
      </c>
      <c r="C18" s="228">
        <v>0</v>
      </c>
      <c r="D18" s="16">
        <v>0</v>
      </c>
      <c r="E18" s="16">
        <v>1</v>
      </c>
      <c r="F18" s="19"/>
      <c r="G18" s="54" t="s">
        <v>290</v>
      </c>
      <c r="H18" s="83">
        <v>47406997.28</v>
      </c>
      <c r="I18" s="11">
        <v>47312563.09</v>
      </c>
      <c r="J18" s="11">
        <v>23796945.53</v>
      </c>
      <c r="K18" s="11">
        <v>352414.15</v>
      </c>
      <c r="L18" s="11">
        <v>352026.22</v>
      </c>
      <c r="M18" s="60">
        <v>22811177.19</v>
      </c>
      <c r="N18" s="11">
        <v>94434.19</v>
      </c>
      <c r="O18" s="11">
        <v>94434.19</v>
      </c>
      <c r="P18" s="11">
        <v>0</v>
      </c>
      <c r="Q18" s="11">
        <v>0</v>
      </c>
      <c r="R18" s="66">
        <v>99.8</v>
      </c>
      <c r="S18" s="66">
        <v>50.19</v>
      </c>
      <c r="T18" s="66">
        <v>0.74</v>
      </c>
      <c r="U18" s="66">
        <v>0.74</v>
      </c>
      <c r="V18" s="66">
        <v>48.11</v>
      </c>
      <c r="W18" s="67">
        <v>0.19</v>
      </c>
    </row>
    <row r="19" spans="1:23" ht="12.75">
      <c r="A19" s="227">
        <v>2</v>
      </c>
      <c r="B19" s="228">
        <v>5</v>
      </c>
      <c r="C19" s="228">
        <v>0</v>
      </c>
      <c r="D19" s="16">
        <v>0</v>
      </c>
      <c r="E19" s="16">
        <v>1</v>
      </c>
      <c r="F19" s="19"/>
      <c r="G19" s="54" t="s">
        <v>291</v>
      </c>
      <c r="H19" s="83">
        <v>55181167.47</v>
      </c>
      <c r="I19" s="11">
        <v>50781245.75</v>
      </c>
      <c r="J19" s="11">
        <v>30845986.74</v>
      </c>
      <c r="K19" s="11">
        <v>693910.26</v>
      </c>
      <c r="L19" s="11">
        <v>797556.53</v>
      </c>
      <c r="M19" s="60">
        <v>18443792.22</v>
      </c>
      <c r="N19" s="11">
        <v>4399921.72</v>
      </c>
      <c r="O19" s="11">
        <v>4359921.72</v>
      </c>
      <c r="P19" s="11">
        <v>40000</v>
      </c>
      <c r="Q19" s="11">
        <v>0</v>
      </c>
      <c r="R19" s="66">
        <v>92.02</v>
      </c>
      <c r="S19" s="66">
        <v>55.89</v>
      </c>
      <c r="T19" s="66">
        <v>1.25</v>
      </c>
      <c r="U19" s="66">
        <v>1.44</v>
      </c>
      <c r="V19" s="66">
        <v>33.42</v>
      </c>
      <c r="W19" s="67">
        <v>7.97</v>
      </c>
    </row>
    <row r="20" spans="1:23" ht="12.75">
      <c r="A20" s="227">
        <v>2</v>
      </c>
      <c r="B20" s="228">
        <v>6</v>
      </c>
      <c r="C20" s="228">
        <v>0</v>
      </c>
      <c r="D20" s="16">
        <v>0</v>
      </c>
      <c r="E20" s="16">
        <v>1</v>
      </c>
      <c r="F20" s="19"/>
      <c r="G20" s="54" t="s">
        <v>292</v>
      </c>
      <c r="H20" s="83">
        <v>66125805.54</v>
      </c>
      <c r="I20" s="11">
        <v>58608876.27</v>
      </c>
      <c r="J20" s="11">
        <v>33123109.72</v>
      </c>
      <c r="K20" s="11">
        <v>4954577.18</v>
      </c>
      <c r="L20" s="11">
        <v>708839.95</v>
      </c>
      <c r="M20" s="60">
        <v>19822349.42</v>
      </c>
      <c r="N20" s="11">
        <v>7516929.27</v>
      </c>
      <c r="O20" s="11">
        <v>7516929.27</v>
      </c>
      <c r="P20" s="11">
        <v>0</v>
      </c>
      <c r="Q20" s="11">
        <v>0</v>
      </c>
      <c r="R20" s="66">
        <v>88.63</v>
      </c>
      <c r="S20" s="66">
        <v>50.09</v>
      </c>
      <c r="T20" s="66">
        <v>7.49</v>
      </c>
      <c r="U20" s="66">
        <v>1.07</v>
      </c>
      <c r="V20" s="66">
        <v>29.97</v>
      </c>
      <c r="W20" s="67">
        <v>11.36</v>
      </c>
    </row>
    <row r="21" spans="1:23" ht="12.75">
      <c r="A21" s="227">
        <v>2</v>
      </c>
      <c r="B21" s="228">
        <v>7</v>
      </c>
      <c r="C21" s="228">
        <v>0</v>
      </c>
      <c r="D21" s="16">
        <v>0</v>
      </c>
      <c r="E21" s="16">
        <v>1</v>
      </c>
      <c r="F21" s="19"/>
      <c r="G21" s="54" t="s">
        <v>293</v>
      </c>
      <c r="H21" s="83">
        <v>42312994.54</v>
      </c>
      <c r="I21" s="11">
        <v>35317146.58</v>
      </c>
      <c r="J21" s="11">
        <v>21992489.06</v>
      </c>
      <c r="K21" s="11">
        <v>192518.87</v>
      </c>
      <c r="L21" s="11">
        <v>289002.38</v>
      </c>
      <c r="M21" s="60">
        <v>12843136.27</v>
      </c>
      <c r="N21" s="11">
        <v>6995847.96</v>
      </c>
      <c r="O21" s="11">
        <v>6995847.96</v>
      </c>
      <c r="P21" s="11">
        <v>0</v>
      </c>
      <c r="Q21" s="11">
        <v>0</v>
      </c>
      <c r="R21" s="66">
        <v>83.46</v>
      </c>
      <c r="S21" s="66">
        <v>51.97</v>
      </c>
      <c r="T21" s="66">
        <v>0.45</v>
      </c>
      <c r="U21" s="66">
        <v>0.68</v>
      </c>
      <c r="V21" s="66">
        <v>30.35</v>
      </c>
      <c r="W21" s="67">
        <v>16.53</v>
      </c>
    </row>
    <row r="22" spans="1:23" ht="12.75">
      <c r="A22" s="227">
        <v>2</v>
      </c>
      <c r="B22" s="228">
        <v>8</v>
      </c>
      <c r="C22" s="228">
        <v>0</v>
      </c>
      <c r="D22" s="16">
        <v>0</v>
      </c>
      <c r="E22" s="16">
        <v>1</v>
      </c>
      <c r="F22" s="19"/>
      <c r="G22" s="54" t="s">
        <v>294</v>
      </c>
      <c r="H22" s="83">
        <v>165410128.81</v>
      </c>
      <c r="I22" s="11">
        <v>153455427.23</v>
      </c>
      <c r="J22" s="11">
        <v>80080242.73</v>
      </c>
      <c r="K22" s="11">
        <v>24809644.72</v>
      </c>
      <c r="L22" s="11">
        <v>3419290.62</v>
      </c>
      <c r="M22" s="60">
        <v>45146249.16</v>
      </c>
      <c r="N22" s="11">
        <v>11954701.58</v>
      </c>
      <c r="O22" s="11">
        <v>11954701.58</v>
      </c>
      <c r="P22" s="11">
        <v>0</v>
      </c>
      <c r="Q22" s="11">
        <v>0</v>
      </c>
      <c r="R22" s="66">
        <v>92.77</v>
      </c>
      <c r="S22" s="66">
        <v>48.41</v>
      </c>
      <c r="T22" s="66">
        <v>14.99</v>
      </c>
      <c r="U22" s="66">
        <v>2.06</v>
      </c>
      <c r="V22" s="66">
        <v>27.29</v>
      </c>
      <c r="W22" s="67">
        <v>7.22</v>
      </c>
    </row>
    <row r="23" spans="1:23" ht="12.75">
      <c r="A23" s="227">
        <v>2</v>
      </c>
      <c r="B23" s="228">
        <v>9</v>
      </c>
      <c r="C23" s="228">
        <v>0</v>
      </c>
      <c r="D23" s="16">
        <v>0</v>
      </c>
      <c r="E23" s="16">
        <v>1</v>
      </c>
      <c r="F23" s="19"/>
      <c r="G23" s="54" t="s">
        <v>295</v>
      </c>
      <c r="H23" s="83">
        <v>65415166.62</v>
      </c>
      <c r="I23" s="11">
        <v>53673426.41</v>
      </c>
      <c r="J23" s="11">
        <v>29546140.31</v>
      </c>
      <c r="K23" s="11">
        <v>1355466.97</v>
      </c>
      <c r="L23" s="11">
        <v>1163241.55</v>
      </c>
      <c r="M23" s="60">
        <v>21608577.58</v>
      </c>
      <c r="N23" s="11">
        <v>11741740.21</v>
      </c>
      <c r="O23" s="11">
        <v>11708740.22</v>
      </c>
      <c r="P23" s="11">
        <v>29999.99</v>
      </c>
      <c r="Q23" s="11">
        <v>0</v>
      </c>
      <c r="R23" s="66">
        <v>82.05</v>
      </c>
      <c r="S23" s="66">
        <v>45.16</v>
      </c>
      <c r="T23" s="66">
        <v>2.07</v>
      </c>
      <c r="U23" s="66">
        <v>1.77</v>
      </c>
      <c r="V23" s="66">
        <v>33.03</v>
      </c>
      <c r="W23" s="67">
        <v>17.94</v>
      </c>
    </row>
    <row r="24" spans="1:23" ht="12.75">
      <c r="A24" s="227">
        <v>2</v>
      </c>
      <c r="B24" s="228">
        <v>10</v>
      </c>
      <c r="C24" s="228">
        <v>0</v>
      </c>
      <c r="D24" s="16">
        <v>0</v>
      </c>
      <c r="E24" s="16">
        <v>1</v>
      </c>
      <c r="F24" s="19"/>
      <c r="G24" s="54" t="s">
        <v>296</v>
      </c>
      <c r="H24" s="83">
        <v>59637738.4</v>
      </c>
      <c r="I24" s="11">
        <v>50552044.09</v>
      </c>
      <c r="J24" s="11">
        <v>32242515.19</v>
      </c>
      <c r="K24" s="11">
        <v>3050538.16</v>
      </c>
      <c r="L24" s="11">
        <v>632788.03</v>
      </c>
      <c r="M24" s="60">
        <v>14626202.71</v>
      </c>
      <c r="N24" s="11">
        <v>9085694.31</v>
      </c>
      <c r="O24" s="11">
        <v>9080694.31</v>
      </c>
      <c r="P24" s="11">
        <v>0</v>
      </c>
      <c r="Q24" s="11">
        <v>0</v>
      </c>
      <c r="R24" s="66">
        <v>84.76</v>
      </c>
      <c r="S24" s="66">
        <v>54.06</v>
      </c>
      <c r="T24" s="66">
        <v>5.11</v>
      </c>
      <c r="U24" s="66">
        <v>1.06</v>
      </c>
      <c r="V24" s="66">
        <v>24.52</v>
      </c>
      <c r="W24" s="67">
        <v>15.23</v>
      </c>
    </row>
    <row r="25" spans="1:23" ht="12.75">
      <c r="A25" s="227">
        <v>2</v>
      </c>
      <c r="B25" s="228">
        <v>11</v>
      </c>
      <c r="C25" s="228">
        <v>0</v>
      </c>
      <c r="D25" s="16">
        <v>0</v>
      </c>
      <c r="E25" s="16">
        <v>1</v>
      </c>
      <c r="F25" s="19"/>
      <c r="G25" s="54" t="s">
        <v>297</v>
      </c>
      <c r="H25" s="83">
        <v>72370163.62</v>
      </c>
      <c r="I25" s="11">
        <v>69162543.16</v>
      </c>
      <c r="J25" s="11">
        <v>31361004.04</v>
      </c>
      <c r="K25" s="11">
        <v>8585471.77</v>
      </c>
      <c r="L25" s="11">
        <v>2726214.24</v>
      </c>
      <c r="M25" s="60">
        <v>26489853.11</v>
      </c>
      <c r="N25" s="11">
        <v>3207620.46</v>
      </c>
      <c r="O25" s="11">
        <v>1457620.46</v>
      </c>
      <c r="P25" s="11">
        <v>150000</v>
      </c>
      <c r="Q25" s="11">
        <v>0</v>
      </c>
      <c r="R25" s="66">
        <v>95.56</v>
      </c>
      <c r="S25" s="66">
        <v>43.33</v>
      </c>
      <c r="T25" s="66">
        <v>11.86</v>
      </c>
      <c r="U25" s="66">
        <v>3.76</v>
      </c>
      <c r="V25" s="66">
        <v>36.6</v>
      </c>
      <c r="W25" s="67">
        <v>4.43</v>
      </c>
    </row>
    <row r="26" spans="1:23" ht="12.75">
      <c r="A26" s="227">
        <v>2</v>
      </c>
      <c r="B26" s="228">
        <v>12</v>
      </c>
      <c r="C26" s="228">
        <v>0</v>
      </c>
      <c r="D26" s="16">
        <v>0</v>
      </c>
      <c r="E26" s="16">
        <v>1</v>
      </c>
      <c r="F26" s="19"/>
      <c r="G26" s="54" t="s">
        <v>298</v>
      </c>
      <c r="H26" s="83">
        <v>64669506.91</v>
      </c>
      <c r="I26" s="11">
        <v>45754687</v>
      </c>
      <c r="J26" s="11">
        <v>28157645.74</v>
      </c>
      <c r="K26" s="11">
        <v>1309841.53</v>
      </c>
      <c r="L26" s="11">
        <v>519850.25</v>
      </c>
      <c r="M26" s="60">
        <v>15767349.48</v>
      </c>
      <c r="N26" s="11">
        <v>18914819.91</v>
      </c>
      <c r="O26" s="11">
        <v>18914819.91</v>
      </c>
      <c r="P26" s="11">
        <v>0</v>
      </c>
      <c r="Q26" s="11">
        <v>0</v>
      </c>
      <c r="R26" s="66">
        <v>70.75</v>
      </c>
      <c r="S26" s="66">
        <v>43.54</v>
      </c>
      <c r="T26" s="66">
        <v>2.02</v>
      </c>
      <c r="U26" s="66">
        <v>0.8</v>
      </c>
      <c r="V26" s="66">
        <v>24.38</v>
      </c>
      <c r="W26" s="67">
        <v>29.24</v>
      </c>
    </row>
    <row r="27" spans="1:23" ht="12.75">
      <c r="A27" s="227">
        <v>2</v>
      </c>
      <c r="B27" s="228">
        <v>13</v>
      </c>
      <c r="C27" s="228">
        <v>0</v>
      </c>
      <c r="D27" s="16">
        <v>0</v>
      </c>
      <c r="E27" s="16">
        <v>1</v>
      </c>
      <c r="F27" s="19"/>
      <c r="G27" s="54" t="s">
        <v>299</v>
      </c>
      <c r="H27" s="83">
        <v>51179992.71</v>
      </c>
      <c r="I27" s="11">
        <v>45750368.94</v>
      </c>
      <c r="J27" s="11">
        <v>25200778.03</v>
      </c>
      <c r="K27" s="11">
        <v>4852561.09</v>
      </c>
      <c r="L27" s="11">
        <v>1524947.49</v>
      </c>
      <c r="M27" s="60">
        <v>14172082.33</v>
      </c>
      <c r="N27" s="11">
        <v>5429623.77</v>
      </c>
      <c r="O27" s="11">
        <v>5333910.8</v>
      </c>
      <c r="P27" s="11">
        <v>5000</v>
      </c>
      <c r="Q27" s="11">
        <v>0</v>
      </c>
      <c r="R27" s="66">
        <v>89.39</v>
      </c>
      <c r="S27" s="66">
        <v>49.23</v>
      </c>
      <c r="T27" s="66">
        <v>9.48</v>
      </c>
      <c r="U27" s="66">
        <v>2.97</v>
      </c>
      <c r="V27" s="66">
        <v>27.69</v>
      </c>
      <c r="W27" s="67">
        <v>10.6</v>
      </c>
    </row>
    <row r="28" spans="1:23" ht="12.75">
      <c r="A28" s="227">
        <v>2</v>
      </c>
      <c r="B28" s="228">
        <v>14</v>
      </c>
      <c r="C28" s="228">
        <v>0</v>
      </c>
      <c r="D28" s="16">
        <v>0</v>
      </c>
      <c r="E28" s="16">
        <v>1</v>
      </c>
      <c r="F28" s="19"/>
      <c r="G28" s="54" t="s">
        <v>300</v>
      </c>
      <c r="H28" s="83">
        <v>96236244.56</v>
      </c>
      <c r="I28" s="11">
        <v>87081800.04</v>
      </c>
      <c r="J28" s="11">
        <v>52341320.25</v>
      </c>
      <c r="K28" s="11">
        <v>6748578.27</v>
      </c>
      <c r="L28" s="11">
        <v>2181980.51</v>
      </c>
      <c r="M28" s="60">
        <v>25809921.01</v>
      </c>
      <c r="N28" s="11">
        <v>9154444.52</v>
      </c>
      <c r="O28" s="11">
        <v>8530084.52</v>
      </c>
      <c r="P28" s="11">
        <v>385000</v>
      </c>
      <c r="Q28" s="11">
        <v>0</v>
      </c>
      <c r="R28" s="66">
        <v>90.48</v>
      </c>
      <c r="S28" s="66">
        <v>54.38</v>
      </c>
      <c r="T28" s="66">
        <v>7.01</v>
      </c>
      <c r="U28" s="66">
        <v>2.26</v>
      </c>
      <c r="V28" s="66">
        <v>26.81</v>
      </c>
      <c r="W28" s="67">
        <v>9.51</v>
      </c>
    </row>
    <row r="29" spans="1:23" ht="12.75">
      <c r="A29" s="227">
        <v>2</v>
      </c>
      <c r="B29" s="228">
        <v>15</v>
      </c>
      <c r="C29" s="228">
        <v>0</v>
      </c>
      <c r="D29" s="16">
        <v>0</v>
      </c>
      <c r="E29" s="16">
        <v>1</v>
      </c>
      <c r="F29" s="19"/>
      <c r="G29" s="54" t="s">
        <v>301</v>
      </c>
      <c r="H29" s="83">
        <v>56948395.64</v>
      </c>
      <c r="I29" s="11">
        <v>50953433.71</v>
      </c>
      <c r="J29" s="11">
        <v>33985295.83</v>
      </c>
      <c r="K29" s="11">
        <v>1225081.39</v>
      </c>
      <c r="L29" s="11">
        <v>631710.03</v>
      </c>
      <c r="M29" s="60">
        <v>15111346.46</v>
      </c>
      <c r="N29" s="11">
        <v>5994961.93</v>
      </c>
      <c r="O29" s="11">
        <v>5649372.63</v>
      </c>
      <c r="P29" s="11">
        <v>35000</v>
      </c>
      <c r="Q29" s="11">
        <v>0</v>
      </c>
      <c r="R29" s="66">
        <v>89.47</v>
      </c>
      <c r="S29" s="66">
        <v>59.67</v>
      </c>
      <c r="T29" s="66">
        <v>2.15</v>
      </c>
      <c r="U29" s="66">
        <v>1.1</v>
      </c>
      <c r="V29" s="66">
        <v>26.53</v>
      </c>
      <c r="W29" s="67">
        <v>10.52</v>
      </c>
    </row>
    <row r="30" spans="1:23" ht="12.75">
      <c r="A30" s="227">
        <v>2</v>
      </c>
      <c r="B30" s="228">
        <v>16</v>
      </c>
      <c r="C30" s="228">
        <v>0</v>
      </c>
      <c r="D30" s="16">
        <v>0</v>
      </c>
      <c r="E30" s="16">
        <v>1</v>
      </c>
      <c r="F30" s="19"/>
      <c r="G30" s="54" t="s">
        <v>302</v>
      </c>
      <c r="H30" s="83">
        <v>57223140.03</v>
      </c>
      <c r="I30" s="11">
        <v>51486564.28</v>
      </c>
      <c r="J30" s="11">
        <v>24403134</v>
      </c>
      <c r="K30" s="11">
        <v>855903.22</v>
      </c>
      <c r="L30" s="11">
        <v>768837.07</v>
      </c>
      <c r="M30" s="60">
        <v>25458689.99</v>
      </c>
      <c r="N30" s="11">
        <v>5736575.75</v>
      </c>
      <c r="O30" s="11">
        <v>5616705.62</v>
      </c>
      <c r="P30" s="11">
        <v>100000</v>
      </c>
      <c r="Q30" s="11">
        <v>0</v>
      </c>
      <c r="R30" s="66">
        <v>89.97</v>
      </c>
      <c r="S30" s="66">
        <v>42.64</v>
      </c>
      <c r="T30" s="66">
        <v>1.49</v>
      </c>
      <c r="U30" s="66">
        <v>1.34</v>
      </c>
      <c r="V30" s="66">
        <v>44.49</v>
      </c>
      <c r="W30" s="67">
        <v>10.02</v>
      </c>
    </row>
    <row r="31" spans="1:23" ht="12.75">
      <c r="A31" s="227">
        <v>2</v>
      </c>
      <c r="B31" s="228">
        <v>17</v>
      </c>
      <c r="C31" s="228">
        <v>0</v>
      </c>
      <c r="D31" s="16">
        <v>0</v>
      </c>
      <c r="E31" s="16">
        <v>1</v>
      </c>
      <c r="F31" s="19"/>
      <c r="G31" s="54" t="s">
        <v>303</v>
      </c>
      <c r="H31" s="83">
        <v>48635658.98</v>
      </c>
      <c r="I31" s="11">
        <v>44178298.4</v>
      </c>
      <c r="J31" s="11">
        <v>26342798.97</v>
      </c>
      <c r="K31" s="11">
        <v>3720877.01</v>
      </c>
      <c r="L31" s="11">
        <v>750432.78</v>
      </c>
      <c r="M31" s="60">
        <v>13364189.64</v>
      </c>
      <c r="N31" s="11">
        <v>4457360.58</v>
      </c>
      <c r="O31" s="11">
        <v>4456166.02</v>
      </c>
      <c r="P31" s="11">
        <v>0</v>
      </c>
      <c r="Q31" s="11">
        <v>0</v>
      </c>
      <c r="R31" s="66">
        <v>90.83</v>
      </c>
      <c r="S31" s="66">
        <v>54.16</v>
      </c>
      <c r="T31" s="66">
        <v>7.65</v>
      </c>
      <c r="U31" s="66">
        <v>1.54</v>
      </c>
      <c r="V31" s="66">
        <v>27.47</v>
      </c>
      <c r="W31" s="67">
        <v>9.16</v>
      </c>
    </row>
    <row r="32" spans="1:23" ht="12.75">
      <c r="A32" s="227">
        <v>2</v>
      </c>
      <c r="B32" s="228">
        <v>18</v>
      </c>
      <c r="C32" s="228">
        <v>0</v>
      </c>
      <c r="D32" s="16">
        <v>0</v>
      </c>
      <c r="E32" s="16">
        <v>1</v>
      </c>
      <c r="F32" s="19"/>
      <c r="G32" s="54" t="s">
        <v>304</v>
      </c>
      <c r="H32" s="83">
        <v>38161474.62</v>
      </c>
      <c r="I32" s="11">
        <v>32311282.42</v>
      </c>
      <c r="J32" s="11">
        <v>20107000.25</v>
      </c>
      <c r="K32" s="11">
        <v>1361126.21</v>
      </c>
      <c r="L32" s="11">
        <v>909927.1</v>
      </c>
      <c r="M32" s="60">
        <v>9933228.86</v>
      </c>
      <c r="N32" s="11">
        <v>5850192.2</v>
      </c>
      <c r="O32" s="11">
        <v>5849808.84</v>
      </c>
      <c r="P32" s="11">
        <v>0</v>
      </c>
      <c r="Q32" s="11">
        <v>0</v>
      </c>
      <c r="R32" s="66">
        <v>84.66</v>
      </c>
      <c r="S32" s="66">
        <v>52.68</v>
      </c>
      <c r="T32" s="66">
        <v>3.56</v>
      </c>
      <c r="U32" s="66">
        <v>2.38</v>
      </c>
      <c r="V32" s="66">
        <v>26.02</v>
      </c>
      <c r="W32" s="67">
        <v>15.33</v>
      </c>
    </row>
    <row r="33" spans="1:23" ht="12.75">
      <c r="A33" s="227">
        <v>2</v>
      </c>
      <c r="B33" s="228">
        <v>19</v>
      </c>
      <c r="C33" s="228">
        <v>0</v>
      </c>
      <c r="D33" s="16">
        <v>0</v>
      </c>
      <c r="E33" s="16">
        <v>1</v>
      </c>
      <c r="F33" s="19"/>
      <c r="G33" s="54" t="s">
        <v>305</v>
      </c>
      <c r="H33" s="83">
        <v>140464517.88</v>
      </c>
      <c r="I33" s="11">
        <v>126161134.83</v>
      </c>
      <c r="J33" s="11">
        <v>82763891.25</v>
      </c>
      <c r="K33" s="11">
        <v>6205659.1</v>
      </c>
      <c r="L33" s="11">
        <v>3963359.9</v>
      </c>
      <c r="M33" s="60">
        <v>33228224.58</v>
      </c>
      <c r="N33" s="11">
        <v>14303383.05</v>
      </c>
      <c r="O33" s="11">
        <v>14188881.11</v>
      </c>
      <c r="P33" s="11">
        <v>101353.44</v>
      </c>
      <c r="Q33" s="11">
        <v>0</v>
      </c>
      <c r="R33" s="66">
        <v>89.81</v>
      </c>
      <c r="S33" s="66">
        <v>58.92</v>
      </c>
      <c r="T33" s="66">
        <v>4.41</v>
      </c>
      <c r="U33" s="66">
        <v>2.82</v>
      </c>
      <c r="V33" s="66">
        <v>23.65</v>
      </c>
      <c r="W33" s="67">
        <v>10.18</v>
      </c>
    </row>
    <row r="34" spans="1:23" ht="12.75">
      <c r="A34" s="227">
        <v>2</v>
      </c>
      <c r="B34" s="228">
        <v>20</v>
      </c>
      <c r="C34" s="228">
        <v>0</v>
      </c>
      <c r="D34" s="16">
        <v>0</v>
      </c>
      <c r="E34" s="16">
        <v>1</v>
      </c>
      <c r="F34" s="19"/>
      <c r="G34" s="54" t="s">
        <v>306</v>
      </c>
      <c r="H34" s="83">
        <v>61663860.55</v>
      </c>
      <c r="I34" s="11">
        <v>59971161.17</v>
      </c>
      <c r="J34" s="11">
        <v>38607378.98</v>
      </c>
      <c r="K34" s="11">
        <v>1347764.26</v>
      </c>
      <c r="L34" s="11">
        <v>1259100.5</v>
      </c>
      <c r="M34" s="60">
        <v>18756917.43</v>
      </c>
      <c r="N34" s="11">
        <v>1692699.38</v>
      </c>
      <c r="O34" s="11">
        <v>1622569.35</v>
      </c>
      <c r="P34" s="11">
        <v>15000</v>
      </c>
      <c r="Q34" s="11">
        <v>0</v>
      </c>
      <c r="R34" s="66">
        <v>97.25</v>
      </c>
      <c r="S34" s="66">
        <v>62.6</v>
      </c>
      <c r="T34" s="66">
        <v>2.18</v>
      </c>
      <c r="U34" s="66">
        <v>2.04</v>
      </c>
      <c r="V34" s="66">
        <v>30.41</v>
      </c>
      <c r="W34" s="67">
        <v>2.74</v>
      </c>
    </row>
    <row r="35" spans="1:23" ht="12.75">
      <c r="A35" s="227">
        <v>2</v>
      </c>
      <c r="B35" s="228">
        <v>21</v>
      </c>
      <c r="C35" s="228">
        <v>0</v>
      </c>
      <c r="D35" s="16">
        <v>0</v>
      </c>
      <c r="E35" s="16">
        <v>1</v>
      </c>
      <c r="F35" s="19"/>
      <c r="G35" s="54" t="s">
        <v>307</v>
      </c>
      <c r="H35" s="83">
        <v>48564427.98</v>
      </c>
      <c r="I35" s="11">
        <v>46805209.39</v>
      </c>
      <c r="J35" s="11">
        <v>19653665.1</v>
      </c>
      <c r="K35" s="11">
        <v>3208056.54</v>
      </c>
      <c r="L35" s="11">
        <v>545.68</v>
      </c>
      <c r="M35" s="60">
        <v>23942942.07</v>
      </c>
      <c r="N35" s="11">
        <v>1759218.59</v>
      </c>
      <c r="O35" s="11">
        <v>1759218.59</v>
      </c>
      <c r="P35" s="11">
        <v>0</v>
      </c>
      <c r="Q35" s="11">
        <v>0</v>
      </c>
      <c r="R35" s="66">
        <v>96.37</v>
      </c>
      <c r="S35" s="66">
        <v>40.46</v>
      </c>
      <c r="T35" s="66">
        <v>6.6</v>
      </c>
      <c r="U35" s="66">
        <v>0</v>
      </c>
      <c r="V35" s="66">
        <v>49.3</v>
      </c>
      <c r="W35" s="67">
        <v>3.62</v>
      </c>
    </row>
    <row r="36" spans="1:23" ht="12.75">
      <c r="A36" s="227">
        <v>2</v>
      </c>
      <c r="B36" s="228">
        <v>22</v>
      </c>
      <c r="C36" s="228">
        <v>0</v>
      </c>
      <c r="D36" s="16">
        <v>0</v>
      </c>
      <c r="E36" s="16">
        <v>1</v>
      </c>
      <c r="F36" s="19"/>
      <c r="G36" s="54" t="s">
        <v>308</v>
      </c>
      <c r="H36" s="83">
        <v>58491485.36</v>
      </c>
      <c r="I36" s="11">
        <v>51914430.16</v>
      </c>
      <c r="J36" s="11">
        <v>30601099.84</v>
      </c>
      <c r="K36" s="11">
        <v>3065642.37</v>
      </c>
      <c r="L36" s="11">
        <v>1378893.87</v>
      </c>
      <c r="M36" s="60">
        <v>16868794.08</v>
      </c>
      <c r="N36" s="11">
        <v>6577055.2</v>
      </c>
      <c r="O36" s="11">
        <v>6464755.2</v>
      </c>
      <c r="P36" s="11">
        <v>0</v>
      </c>
      <c r="Q36" s="11">
        <v>0</v>
      </c>
      <c r="R36" s="66">
        <v>88.75</v>
      </c>
      <c r="S36" s="66">
        <v>52.31</v>
      </c>
      <c r="T36" s="66">
        <v>5.24</v>
      </c>
      <c r="U36" s="66">
        <v>2.35</v>
      </c>
      <c r="V36" s="66">
        <v>28.83</v>
      </c>
      <c r="W36" s="67">
        <v>11.24</v>
      </c>
    </row>
    <row r="37" spans="1:23" ht="12.75">
      <c r="A37" s="227">
        <v>2</v>
      </c>
      <c r="B37" s="228">
        <v>23</v>
      </c>
      <c r="C37" s="228">
        <v>0</v>
      </c>
      <c r="D37" s="16">
        <v>0</v>
      </c>
      <c r="E37" s="16">
        <v>1</v>
      </c>
      <c r="F37" s="19"/>
      <c r="G37" s="54" t="s">
        <v>309</v>
      </c>
      <c r="H37" s="83">
        <v>89315314.53</v>
      </c>
      <c r="I37" s="11">
        <v>79220274.41</v>
      </c>
      <c r="J37" s="11">
        <v>29755709.81</v>
      </c>
      <c r="K37" s="11">
        <v>22816247.15</v>
      </c>
      <c r="L37" s="11">
        <v>1361478.58</v>
      </c>
      <c r="M37" s="60">
        <v>25286838.87</v>
      </c>
      <c r="N37" s="11">
        <v>10095040.12</v>
      </c>
      <c r="O37" s="11">
        <v>10095040.12</v>
      </c>
      <c r="P37" s="11">
        <v>0</v>
      </c>
      <c r="Q37" s="11">
        <v>0</v>
      </c>
      <c r="R37" s="66">
        <v>88.69</v>
      </c>
      <c r="S37" s="66">
        <v>33.31</v>
      </c>
      <c r="T37" s="66">
        <v>25.54</v>
      </c>
      <c r="U37" s="66">
        <v>1.52</v>
      </c>
      <c r="V37" s="66">
        <v>28.31</v>
      </c>
      <c r="W37" s="67">
        <v>11.3</v>
      </c>
    </row>
    <row r="38" spans="1:23" ht="12.75">
      <c r="A38" s="227">
        <v>2</v>
      </c>
      <c r="B38" s="228">
        <v>24</v>
      </c>
      <c r="C38" s="228">
        <v>0</v>
      </c>
      <c r="D38" s="16">
        <v>0</v>
      </c>
      <c r="E38" s="16">
        <v>1</v>
      </c>
      <c r="F38" s="19"/>
      <c r="G38" s="54" t="s">
        <v>310</v>
      </c>
      <c r="H38" s="83">
        <v>83523778.87</v>
      </c>
      <c r="I38" s="11">
        <v>73633599.24</v>
      </c>
      <c r="J38" s="11">
        <v>44053220.68</v>
      </c>
      <c r="K38" s="11">
        <v>5833437.96</v>
      </c>
      <c r="L38" s="11">
        <v>1751039.05</v>
      </c>
      <c r="M38" s="60">
        <v>21995901.55</v>
      </c>
      <c r="N38" s="11">
        <v>9890179.63</v>
      </c>
      <c r="O38" s="11">
        <v>9760179.63</v>
      </c>
      <c r="P38" s="11">
        <v>0</v>
      </c>
      <c r="Q38" s="11">
        <v>0</v>
      </c>
      <c r="R38" s="66">
        <v>88.15</v>
      </c>
      <c r="S38" s="66">
        <v>52.74</v>
      </c>
      <c r="T38" s="66">
        <v>6.98</v>
      </c>
      <c r="U38" s="66">
        <v>2.09</v>
      </c>
      <c r="V38" s="66">
        <v>26.33</v>
      </c>
      <c r="W38" s="67">
        <v>11.84</v>
      </c>
    </row>
    <row r="39" spans="1:23" ht="12.75">
      <c r="A39" s="227">
        <v>2</v>
      </c>
      <c r="B39" s="228">
        <v>25</v>
      </c>
      <c r="C39" s="228">
        <v>0</v>
      </c>
      <c r="D39" s="16">
        <v>0</v>
      </c>
      <c r="E39" s="16">
        <v>1</v>
      </c>
      <c r="F39" s="19"/>
      <c r="G39" s="54" t="s">
        <v>311</v>
      </c>
      <c r="H39" s="83">
        <v>84238685.85</v>
      </c>
      <c r="I39" s="11">
        <v>80845028.15</v>
      </c>
      <c r="J39" s="11">
        <v>52015827.86</v>
      </c>
      <c r="K39" s="11">
        <v>6438968.16</v>
      </c>
      <c r="L39" s="11">
        <v>594142.91</v>
      </c>
      <c r="M39" s="60">
        <v>21796089.22</v>
      </c>
      <c r="N39" s="11">
        <v>3393657.7</v>
      </c>
      <c r="O39" s="11">
        <v>3317824.86</v>
      </c>
      <c r="P39" s="11">
        <v>0</v>
      </c>
      <c r="Q39" s="11">
        <v>0</v>
      </c>
      <c r="R39" s="66">
        <v>95.97</v>
      </c>
      <c r="S39" s="66">
        <v>61.74</v>
      </c>
      <c r="T39" s="66">
        <v>7.64</v>
      </c>
      <c r="U39" s="66">
        <v>0.7</v>
      </c>
      <c r="V39" s="66">
        <v>25.87</v>
      </c>
      <c r="W39" s="67">
        <v>4.02</v>
      </c>
    </row>
    <row r="40" spans="1:23" ht="12.75">
      <c r="A40" s="227">
        <v>2</v>
      </c>
      <c r="B40" s="228">
        <v>26</v>
      </c>
      <c r="C40" s="228">
        <v>0</v>
      </c>
      <c r="D40" s="16">
        <v>0</v>
      </c>
      <c r="E40" s="16">
        <v>1</v>
      </c>
      <c r="F40" s="19"/>
      <c r="G40" s="54" t="s">
        <v>312</v>
      </c>
      <c r="H40" s="83">
        <v>49351247.84</v>
      </c>
      <c r="I40" s="11">
        <v>42773474.55</v>
      </c>
      <c r="J40" s="11">
        <v>26323213.27</v>
      </c>
      <c r="K40" s="11">
        <v>1071674.13</v>
      </c>
      <c r="L40" s="11">
        <v>1265279.42</v>
      </c>
      <c r="M40" s="60">
        <v>14113307.73</v>
      </c>
      <c r="N40" s="11">
        <v>6577773.29</v>
      </c>
      <c r="O40" s="11">
        <v>6577773.29</v>
      </c>
      <c r="P40" s="11">
        <v>0</v>
      </c>
      <c r="Q40" s="11">
        <v>0</v>
      </c>
      <c r="R40" s="66">
        <v>86.67</v>
      </c>
      <c r="S40" s="66">
        <v>53.33</v>
      </c>
      <c r="T40" s="66">
        <v>2.17</v>
      </c>
      <c r="U40" s="66">
        <v>2.56</v>
      </c>
      <c r="V40" s="66">
        <v>28.59</v>
      </c>
      <c r="W40" s="67">
        <v>13.32</v>
      </c>
    </row>
    <row r="41" spans="1:23" s="95" customFormat="1" ht="15">
      <c r="A41" s="231"/>
      <c r="B41" s="232"/>
      <c r="C41" s="232"/>
      <c r="D41" s="101"/>
      <c r="E41" s="101"/>
      <c r="F41" s="102" t="s">
        <v>313</v>
      </c>
      <c r="G41" s="291"/>
      <c r="H41" s="152">
        <v>4767160686.91</v>
      </c>
      <c r="I41" s="152">
        <v>3921325190.04</v>
      </c>
      <c r="J41" s="152">
        <v>1477748571.58</v>
      </c>
      <c r="K41" s="152">
        <v>406591715.76</v>
      </c>
      <c r="L41" s="152">
        <v>92578269.99000001</v>
      </c>
      <c r="M41" s="152">
        <v>1944406632.71</v>
      </c>
      <c r="N41" s="152">
        <v>845835496.87</v>
      </c>
      <c r="O41" s="152">
        <v>615095389.06</v>
      </c>
      <c r="P41" s="152">
        <v>151344.40000000002</v>
      </c>
      <c r="Q41" s="152">
        <v>0</v>
      </c>
      <c r="R41" s="128">
        <v>82.2570382577505</v>
      </c>
      <c r="S41" s="128">
        <v>30.99850558085244</v>
      </c>
      <c r="T41" s="128">
        <v>8.529012182795677</v>
      </c>
      <c r="U41" s="128">
        <v>1.9420001982355626</v>
      </c>
      <c r="V41" s="128">
        <v>40.78752029586681</v>
      </c>
      <c r="W41" s="129">
        <v>17.742961742249506</v>
      </c>
    </row>
    <row r="42" spans="1:23" ht="12.75">
      <c r="A42" s="227">
        <v>2</v>
      </c>
      <c r="B42" s="228">
        <v>61</v>
      </c>
      <c r="C42" s="228">
        <v>0</v>
      </c>
      <c r="D42" s="16">
        <v>0</v>
      </c>
      <c r="E42" s="16">
        <v>2</v>
      </c>
      <c r="F42" s="19"/>
      <c r="G42" s="54" t="s">
        <v>314</v>
      </c>
      <c r="H42" s="83">
        <v>375153943.87</v>
      </c>
      <c r="I42" s="11">
        <v>302549167.24</v>
      </c>
      <c r="J42" s="11">
        <v>136384852.48</v>
      </c>
      <c r="K42" s="11">
        <v>40402702.3</v>
      </c>
      <c r="L42" s="11">
        <v>6018793.09</v>
      </c>
      <c r="M42" s="60">
        <v>119742819.37</v>
      </c>
      <c r="N42" s="11">
        <v>72604776.63</v>
      </c>
      <c r="O42" s="11">
        <v>70335767.02</v>
      </c>
      <c r="P42" s="11">
        <v>38221.62</v>
      </c>
      <c r="Q42" s="11">
        <v>0</v>
      </c>
      <c r="R42" s="66">
        <v>80.64</v>
      </c>
      <c r="S42" s="66">
        <v>36.35</v>
      </c>
      <c r="T42" s="66">
        <v>10.76</v>
      </c>
      <c r="U42" s="66">
        <v>1.6</v>
      </c>
      <c r="V42" s="66">
        <v>31.91</v>
      </c>
      <c r="W42" s="67">
        <v>19.35</v>
      </c>
    </row>
    <row r="43" spans="1:23" ht="12.75">
      <c r="A43" s="227">
        <v>2</v>
      </c>
      <c r="B43" s="228">
        <v>62</v>
      </c>
      <c r="C43" s="228">
        <v>0</v>
      </c>
      <c r="D43" s="16">
        <v>0</v>
      </c>
      <c r="E43" s="16">
        <v>2</v>
      </c>
      <c r="F43" s="19"/>
      <c r="G43" s="54" t="s">
        <v>315</v>
      </c>
      <c r="H43" s="83">
        <v>395708468.5</v>
      </c>
      <c r="I43" s="11">
        <v>364392035</v>
      </c>
      <c r="J43" s="11">
        <v>182200169.42</v>
      </c>
      <c r="K43" s="11">
        <v>43736193.58</v>
      </c>
      <c r="L43" s="11">
        <v>8057857.78</v>
      </c>
      <c r="M43" s="60">
        <v>130397814.22</v>
      </c>
      <c r="N43" s="11">
        <v>31316433.5</v>
      </c>
      <c r="O43" s="11">
        <v>28676399.15</v>
      </c>
      <c r="P43" s="11">
        <v>107254.58</v>
      </c>
      <c r="Q43" s="11">
        <v>0</v>
      </c>
      <c r="R43" s="66">
        <v>92.08</v>
      </c>
      <c r="S43" s="66">
        <v>46.04</v>
      </c>
      <c r="T43" s="66">
        <v>11.05</v>
      </c>
      <c r="U43" s="66">
        <v>2.03</v>
      </c>
      <c r="V43" s="66">
        <v>32.95</v>
      </c>
      <c r="W43" s="67">
        <v>7.91</v>
      </c>
    </row>
    <row r="44" spans="1:23" ht="12.75">
      <c r="A44" s="227">
        <v>2</v>
      </c>
      <c r="B44" s="228">
        <v>65</v>
      </c>
      <c r="C44" s="228">
        <v>0</v>
      </c>
      <c r="D44" s="16">
        <v>0</v>
      </c>
      <c r="E44" s="16">
        <v>2</v>
      </c>
      <c r="F44" s="19"/>
      <c r="G44" s="54" t="s">
        <v>316</v>
      </c>
      <c r="H44" s="83">
        <v>519905639.13</v>
      </c>
      <c r="I44" s="11">
        <v>416476734.99</v>
      </c>
      <c r="J44" s="11">
        <v>134186118.92</v>
      </c>
      <c r="K44" s="11">
        <v>33710494.98</v>
      </c>
      <c r="L44" s="11">
        <v>13263288.53</v>
      </c>
      <c r="M44" s="60">
        <v>235316832.56</v>
      </c>
      <c r="N44" s="11">
        <v>103428904.14</v>
      </c>
      <c r="O44" s="11">
        <v>97764262.76</v>
      </c>
      <c r="P44" s="11">
        <v>5868.2</v>
      </c>
      <c r="Q44" s="11">
        <v>0</v>
      </c>
      <c r="R44" s="66">
        <v>80.1</v>
      </c>
      <c r="S44" s="66">
        <v>25.8</v>
      </c>
      <c r="T44" s="66">
        <v>6.48</v>
      </c>
      <c r="U44" s="66">
        <v>2.55</v>
      </c>
      <c r="V44" s="66">
        <v>45.26</v>
      </c>
      <c r="W44" s="67">
        <v>19.89</v>
      </c>
    </row>
    <row r="45" spans="1:23" s="286" customFormat="1" ht="12.75">
      <c r="A45" s="278">
        <v>2</v>
      </c>
      <c r="B45" s="279">
        <v>64</v>
      </c>
      <c r="C45" s="279">
        <v>0</v>
      </c>
      <c r="D45" s="280">
        <v>0</v>
      </c>
      <c r="E45" s="280">
        <v>2</v>
      </c>
      <c r="F45" s="281"/>
      <c r="G45" s="292" t="s">
        <v>317</v>
      </c>
      <c r="H45" s="311">
        <v>3476392635.41</v>
      </c>
      <c r="I45" s="311">
        <v>2837907252.81</v>
      </c>
      <c r="J45" s="311">
        <v>1024977430.76</v>
      </c>
      <c r="K45" s="311">
        <v>288742324.9</v>
      </c>
      <c r="L45" s="311">
        <v>65238330.59</v>
      </c>
      <c r="M45" s="311">
        <v>1458949166.56</v>
      </c>
      <c r="N45" s="311">
        <v>638485382.6</v>
      </c>
      <c r="O45" s="311">
        <v>418318960.13</v>
      </c>
      <c r="P45" s="311">
        <v>0</v>
      </c>
      <c r="Q45" s="311">
        <v>0</v>
      </c>
      <c r="R45" s="302">
        <v>81.63</v>
      </c>
      <c r="S45" s="302">
        <v>29.48</v>
      </c>
      <c r="T45" s="302">
        <v>8.3</v>
      </c>
      <c r="U45" s="302">
        <v>1.87</v>
      </c>
      <c r="V45" s="302">
        <v>41.96</v>
      </c>
      <c r="W45" s="303">
        <v>18.36</v>
      </c>
    </row>
    <row r="46" spans="1:23" s="95" customFormat="1" ht="15">
      <c r="A46" s="231"/>
      <c r="B46" s="232"/>
      <c r="C46" s="232"/>
      <c r="D46" s="101"/>
      <c r="E46" s="101"/>
      <c r="F46" s="102" t="s">
        <v>318</v>
      </c>
      <c r="G46" s="291"/>
      <c r="H46" s="152">
        <v>6419480145.620001</v>
      </c>
      <c r="I46" s="152">
        <v>5247277613.23</v>
      </c>
      <c r="J46" s="152">
        <v>2253246034.87</v>
      </c>
      <c r="K46" s="152">
        <v>444159664.35999995</v>
      </c>
      <c r="L46" s="152">
        <v>108712749.69999999</v>
      </c>
      <c r="M46" s="152">
        <v>2441159164.3000007</v>
      </c>
      <c r="N46" s="152">
        <v>1172202532.39</v>
      </c>
      <c r="O46" s="152">
        <v>1040997927.06</v>
      </c>
      <c r="P46" s="152">
        <v>25751558</v>
      </c>
      <c r="Q46" s="152">
        <v>19310574.15</v>
      </c>
      <c r="R46" s="128">
        <v>81.73991498065784</v>
      </c>
      <c r="S46" s="128">
        <v>35.10013246800654</v>
      </c>
      <c r="T46" s="128">
        <v>6.918935089518881</v>
      </c>
      <c r="U46" s="128">
        <v>1.6934821392690886</v>
      </c>
      <c r="V46" s="128">
        <v>38.027365283863354</v>
      </c>
      <c r="W46" s="129">
        <v>18.260085019342128</v>
      </c>
    </row>
    <row r="47" spans="1:23" s="95" customFormat="1" ht="15">
      <c r="A47" s="231"/>
      <c r="B47" s="232"/>
      <c r="C47" s="232"/>
      <c r="D47" s="101"/>
      <c r="E47" s="101"/>
      <c r="F47" s="102" t="s">
        <v>319</v>
      </c>
      <c r="G47" s="291"/>
      <c r="H47" s="152">
        <v>2105023904.3500001</v>
      </c>
      <c r="I47" s="103">
        <v>1762342389.2900002</v>
      </c>
      <c r="J47" s="103">
        <v>760526163.7299999</v>
      </c>
      <c r="K47" s="103">
        <v>168021587.16</v>
      </c>
      <c r="L47" s="103">
        <v>37681187.34</v>
      </c>
      <c r="M47" s="104">
        <v>796113451.0600002</v>
      </c>
      <c r="N47" s="103">
        <v>342681515.06</v>
      </c>
      <c r="O47" s="103">
        <v>306484028.89000005</v>
      </c>
      <c r="P47" s="103">
        <v>5354189.1</v>
      </c>
      <c r="Q47" s="103">
        <v>0</v>
      </c>
      <c r="R47" s="128">
        <v>83.7207779754019</v>
      </c>
      <c r="S47" s="128">
        <v>36.12909868426596</v>
      </c>
      <c r="T47" s="128">
        <v>7.9819325002811565</v>
      </c>
      <c r="U47" s="128">
        <v>1.7900598307759072</v>
      </c>
      <c r="V47" s="128">
        <v>37.819686960078876</v>
      </c>
      <c r="W47" s="129">
        <v>16.2792220245981</v>
      </c>
    </row>
    <row r="48" spans="1:23" ht="12.75">
      <c r="A48" s="227">
        <v>2</v>
      </c>
      <c r="B48" s="228">
        <v>2</v>
      </c>
      <c r="C48" s="228">
        <v>1</v>
      </c>
      <c r="D48" s="16">
        <v>1</v>
      </c>
      <c r="E48" s="16">
        <v>0</v>
      </c>
      <c r="F48" s="19"/>
      <c r="G48" s="54" t="s">
        <v>320</v>
      </c>
      <c r="H48" s="83">
        <v>95134962.5</v>
      </c>
      <c r="I48" s="11">
        <v>82277094.21</v>
      </c>
      <c r="J48" s="11">
        <v>22716117.87</v>
      </c>
      <c r="K48" s="11">
        <v>9971810.02</v>
      </c>
      <c r="L48" s="11">
        <v>2134643.73</v>
      </c>
      <c r="M48" s="60">
        <v>47454522.59</v>
      </c>
      <c r="N48" s="11">
        <v>12857868.29</v>
      </c>
      <c r="O48" s="11">
        <v>9166670.1</v>
      </c>
      <c r="P48" s="11">
        <v>50000</v>
      </c>
      <c r="Q48" s="11">
        <v>0</v>
      </c>
      <c r="R48" s="66">
        <v>86.48</v>
      </c>
      <c r="S48" s="66">
        <v>23.87</v>
      </c>
      <c r="T48" s="66">
        <v>10.48</v>
      </c>
      <c r="U48" s="66">
        <v>2.24</v>
      </c>
      <c r="V48" s="66">
        <v>49.88</v>
      </c>
      <c r="W48" s="67">
        <v>13.51</v>
      </c>
    </row>
    <row r="49" spans="1:23" ht="12.75">
      <c r="A49" s="227">
        <v>2</v>
      </c>
      <c r="B49" s="228">
        <v>21</v>
      </c>
      <c r="C49" s="228">
        <v>1</v>
      </c>
      <c r="D49" s="16">
        <v>1</v>
      </c>
      <c r="E49" s="16">
        <v>0</v>
      </c>
      <c r="F49" s="19"/>
      <c r="G49" s="54" t="s">
        <v>321</v>
      </c>
      <c r="H49" s="83">
        <v>50471837.91</v>
      </c>
      <c r="I49" s="11">
        <v>40236054.99</v>
      </c>
      <c r="J49" s="11">
        <v>12144014.16</v>
      </c>
      <c r="K49" s="11">
        <v>2060796.37</v>
      </c>
      <c r="L49" s="11">
        <v>432657.5</v>
      </c>
      <c r="M49" s="60">
        <v>25598586.96</v>
      </c>
      <c r="N49" s="11">
        <v>10235782.92</v>
      </c>
      <c r="O49" s="11">
        <v>10227172.92</v>
      </c>
      <c r="P49" s="11">
        <v>8610</v>
      </c>
      <c r="Q49" s="11">
        <v>0</v>
      </c>
      <c r="R49" s="66">
        <v>79.71</v>
      </c>
      <c r="S49" s="66">
        <v>24.06</v>
      </c>
      <c r="T49" s="66">
        <v>4.08</v>
      </c>
      <c r="U49" s="66">
        <v>0.85</v>
      </c>
      <c r="V49" s="66">
        <v>50.71</v>
      </c>
      <c r="W49" s="67">
        <v>20.28</v>
      </c>
    </row>
    <row r="50" spans="1:23" ht="12.75">
      <c r="A50" s="227">
        <v>2</v>
      </c>
      <c r="B50" s="228">
        <v>1</v>
      </c>
      <c r="C50" s="228">
        <v>1</v>
      </c>
      <c r="D50" s="16">
        <v>1</v>
      </c>
      <c r="E50" s="16">
        <v>0</v>
      </c>
      <c r="F50" s="19"/>
      <c r="G50" s="54" t="s">
        <v>322</v>
      </c>
      <c r="H50" s="83">
        <v>122924402.35</v>
      </c>
      <c r="I50" s="11">
        <v>101760641.71</v>
      </c>
      <c r="J50" s="11">
        <v>41028251.47</v>
      </c>
      <c r="K50" s="11">
        <v>9933656.59</v>
      </c>
      <c r="L50" s="11">
        <v>2696386.39</v>
      </c>
      <c r="M50" s="60">
        <v>48102347.26</v>
      </c>
      <c r="N50" s="11">
        <v>21163760.64</v>
      </c>
      <c r="O50" s="11">
        <v>19802441.57</v>
      </c>
      <c r="P50" s="11">
        <v>591900.36</v>
      </c>
      <c r="Q50" s="11">
        <v>0</v>
      </c>
      <c r="R50" s="66">
        <v>82.78</v>
      </c>
      <c r="S50" s="66">
        <v>33.37</v>
      </c>
      <c r="T50" s="66">
        <v>8.08</v>
      </c>
      <c r="U50" s="66">
        <v>2.19</v>
      </c>
      <c r="V50" s="66">
        <v>39.13</v>
      </c>
      <c r="W50" s="67">
        <v>17.21</v>
      </c>
    </row>
    <row r="51" spans="1:23" ht="12.75">
      <c r="A51" s="227">
        <v>2</v>
      </c>
      <c r="B51" s="228">
        <v>9</v>
      </c>
      <c r="C51" s="228">
        <v>1</v>
      </c>
      <c r="D51" s="16">
        <v>1</v>
      </c>
      <c r="E51" s="16">
        <v>0</v>
      </c>
      <c r="F51" s="19"/>
      <c r="G51" s="54" t="s">
        <v>323</v>
      </c>
      <c r="H51" s="83">
        <v>36681508.01</v>
      </c>
      <c r="I51" s="11">
        <v>33414875.84</v>
      </c>
      <c r="J51" s="11">
        <v>18516478.07</v>
      </c>
      <c r="K51" s="11">
        <v>1753493.25</v>
      </c>
      <c r="L51" s="11">
        <v>225242.06</v>
      </c>
      <c r="M51" s="60">
        <v>12919662.46</v>
      </c>
      <c r="N51" s="11">
        <v>3266632.17</v>
      </c>
      <c r="O51" s="11">
        <v>3089594.63</v>
      </c>
      <c r="P51" s="11">
        <v>0</v>
      </c>
      <c r="Q51" s="11">
        <v>0</v>
      </c>
      <c r="R51" s="66">
        <v>91.09</v>
      </c>
      <c r="S51" s="66">
        <v>50.47</v>
      </c>
      <c r="T51" s="66">
        <v>4.78</v>
      </c>
      <c r="U51" s="66">
        <v>0.61</v>
      </c>
      <c r="V51" s="66">
        <v>35.22</v>
      </c>
      <c r="W51" s="67">
        <v>8.9</v>
      </c>
    </row>
    <row r="52" spans="1:23" ht="12.75">
      <c r="A52" s="227">
        <v>2</v>
      </c>
      <c r="B52" s="228">
        <v>8</v>
      </c>
      <c r="C52" s="228">
        <v>1</v>
      </c>
      <c r="D52" s="16">
        <v>1</v>
      </c>
      <c r="E52" s="16">
        <v>0</v>
      </c>
      <c r="F52" s="19"/>
      <c r="G52" s="54" t="s">
        <v>324</v>
      </c>
      <c r="H52" s="83">
        <v>17925957.82</v>
      </c>
      <c r="I52" s="11">
        <v>15444630.25</v>
      </c>
      <c r="J52" s="11">
        <v>6598523.81</v>
      </c>
      <c r="K52" s="11">
        <v>1477146.14</v>
      </c>
      <c r="L52" s="11">
        <v>417329.05</v>
      </c>
      <c r="M52" s="60">
        <v>6951631.25</v>
      </c>
      <c r="N52" s="11">
        <v>2481327.57</v>
      </c>
      <c r="O52" s="11">
        <v>1558507.69</v>
      </c>
      <c r="P52" s="11">
        <v>700000</v>
      </c>
      <c r="Q52" s="11">
        <v>0</v>
      </c>
      <c r="R52" s="66">
        <v>86.15</v>
      </c>
      <c r="S52" s="66">
        <v>36.8</v>
      </c>
      <c r="T52" s="66">
        <v>8.24</v>
      </c>
      <c r="U52" s="66">
        <v>2.32</v>
      </c>
      <c r="V52" s="66">
        <v>38.77</v>
      </c>
      <c r="W52" s="67">
        <v>13.84</v>
      </c>
    </row>
    <row r="53" spans="1:23" ht="12.75">
      <c r="A53" s="227">
        <v>2</v>
      </c>
      <c r="B53" s="228">
        <v>2</v>
      </c>
      <c r="C53" s="228">
        <v>2</v>
      </c>
      <c r="D53" s="16">
        <v>1</v>
      </c>
      <c r="E53" s="16">
        <v>0</v>
      </c>
      <c r="F53" s="19"/>
      <c r="G53" s="54" t="s">
        <v>325</v>
      </c>
      <c r="H53" s="83">
        <v>86204631.58</v>
      </c>
      <c r="I53" s="11">
        <v>75416361.99</v>
      </c>
      <c r="J53" s="11">
        <v>28605599.38</v>
      </c>
      <c r="K53" s="11">
        <v>13472063.7</v>
      </c>
      <c r="L53" s="11">
        <v>1810278.31</v>
      </c>
      <c r="M53" s="60">
        <v>31528420.6</v>
      </c>
      <c r="N53" s="11">
        <v>10788269.59</v>
      </c>
      <c r="O53" s="11">
        <v>6606561.45</v>
      </c>
      <c r="P53" s="11">
        <v>1213849</v>
      </c>
      <c r="Q53" s="11">
        <v>0</v>
      </c>
      <c r="R53" s="66">
        <v>87.48</v>
      </c>
      <c r="S53" s="66">
        <v>33.18</v>
      </c>
      <c r="T53" s="66">
        <v>15.62</v>
      </c>
      <c r="U53" s="66">
        <v>2.09</v>
      </c>
      <c r="V53" s="66">
        <v>36.57</v>
      </c>
      <c r="W53" s="67">
        <v>12.51</v>
      </c>
    </row>
    <row r="54" spans="1:23" ht="12.75">
      <c r="A54" s="227">
        <v>2</v>
      </c>
      <c r="B54" s="228">
        <v>3</v>
      </c>
      <c r="C54" s="228">
        <v>1</v>
      </c>
      <c r="D54" s="16">
        <v>1</v>
      </c>
      <c r="E54" s="16">
        <v>0</v>
      </c>
      <c r="F54" s="19"/>
      <c r="G54" s="54" t="s">
        <v>326</v>
      </c>
      <c r="H54" s="83">
        <v>253831530.09</v>
      </c>
      <c r="I54" s="11">
        <v>185343529.5</v>
      </c>
      <c r="J54" s="11">
        <v>80933268.28</v>
      </c>
      <c r="K54" s="11">
        <v>21505724.13</v>
      </c>
      <c r="L54" s="11">
        <v>3980401.07</v>
      </c>
      <c r="M54" s="60">
        <v>78924136.02</v>
      </c>
      <c r="N54" s="11">
        <v>68488000.59</v>
      </c>
      <c r="O54" s="11">
        <v>63896318.59</v>
      </c>
      <c r="P54" s="11">
        <v>42826</v>
      </c>
      <c r="Q54" s="11">
        <v>0</v>
      </c>
      <c r="R54" s="66">
        <v>73.01</v>
      </c>
      <c r="S54" s="66">
        <v>31.88</v>
      </c>
      <c r="T54" s="66">
        <v>8.47</v>
      </c>
      <c r="U54" s="66">
        <v>1.56</v>
      </c>
      <c r="V54" s="66">
        <v>31.09</v>
      </c>
      <c r="W54" s="67">
        <v>26.98</v>
      </c>
    </row>
    <row r="55" spans="1:23" ht="12.75">
      <c r="A55" s="227">
        <v>2</v>
      </c>
      <c r="B55" s="228">
        <v>5</v>
      </c>
      <c r="C55" s="228">
        <v>1</v>
      </c>
      <c r="D55" s="16">
        <v>1</v>
      </c>
      <c r="E55" s="16">
        <v>0</v>
      </c>
      <c r="F55" s="19"/>
      <c r="G55" s="54" t="s">
        <v>327</v>
      </c>
      <c r="H55" s="83">
        <v>62828413.41</v>
      </c>
      <c r="I55" s="11">
        <v>56068637.94</v>
      </c>
      <c r="J55" s="11">
        <v>28295771.21</v>
      </c>
      <c r="K55" s="11">
        <v>5764370.16</v>
      </c>
      <c r="L55" s="11">
        <v>1149330.99</v>
      </c>
      <c r="M55" s="60">
        <v>20859165.58</v>
      </c>
      <c r="N55" s="11">
        <v>6759775.47</v>
      </c>
      <c r="O55" s="11">
        <v>6466786.66</v>
      </c>
      <c r="P55" s="11">
        <v>197988.81</v>
      </c>
      <c r="Q55" s="11">
        <v>0</v>
      </c>
      <c r="R55" s="66">
        <v>89.24</v>
      </c>
      <c r="S55" s="66">
        <v>45.03</v>
      </c>
      <c r="T55" s="66">
        <v>9.17</v>
      </c>
      <c r="U55" s="66">
        <v>1.82</v>
      </c>
      <c r="V55" s="66">
        <v>33.2</v>
      </c>
      <c r="W55" s="67">
        <v>10.75</v>
      </c>
    </row>
    <row r="56" spans="1:23" ht="12.75">
      <c r="A56" s="227">
        <v>2</v>
      </c>
      <c r="B56" s="228">
        <v>21</v>
      </c>
      <c r="C56" s="228">
        <v>2</v>
      </c>
      <c r="D56" s="16">
        <v>1</v>
      </c>
      <c r="E56" s="16">
        <v>0</v>
      </c>
      <c r="F56" s="19"/>
      <c r="G56" s="54" t="s">
        <v>328</v>
      </c>
      <c r="H56" s="83">
        <v>14373039.23</v>
      </c>
      <c r="I56" s="11">
        <v>13154349.26</v>
      </c>
      <c r="J56" s="11">
        <v>5276773.76</v>
      </c>
      <c r="K56" s="11">
        <v>1049100</v>
      </c>
      <c r="L56" s="11">
        <v>459480.6</v>
      </c>
      <c r="M56" s="60">
        <v>6368994.9</v>
      </c>
      <c r="N56" s="11">
        <v>1218689.97</v>
      </c>
      <c r="O56" s="11">
        <v>1218689.97</v>
      </c>
      <c r="P56" s="11">
        <v>0</v>
      </c>
      <c r="Q56" s="11">
        <v>0</v>
      </c>
      <c r="R56" s="66">
        <v>91.52</v>
      </c>
      <c r="S56" s="66">
        <v>36.71</v>
      </c>
      <c r="T56" s="66">
        <v>7.29</v>
      </c>
      <c r="U56" s="66">
        <v>3.19</v>
      </c>
      <c r="V56" s="66">
        <v>44.31</v>
      </c>
      <c r="W56" s="67">
        <v>8.47</v>
      </c>
    </row>
    <row r="57" spans="1:23" ht="12.75">
      <c r="A57" s="227">
        <v>2</v>
      </c>
      <c r="B57" s="228">
        <v>7</v>
      </c>
      <c r="C57" s="228">
        <v>1</v>
      </c>
      <c r="D57" s="16">
        <v>1</v>
      </c>
      <c r="E57" s="16">
        <v>0</v>
      </c>
      <c r="F57" s="19"/>
      <c r="G57" s="54" t="s">
        <v>329</v>
      </c>
      <c r="H57" s="83">
        <v>54424442.28</v>
      </c>
      <c r="I57" s="11">
        <v>49605516.85</v>
      </c>
      <c r="J57" s="11">
        <v>22084408.85</v>
      </c>
      <c r="K57" s="11">
        <v>2772017.81</v>
      </c>
      <c r="L57" s="11">
        <v>1352760.55</v>
      </c>
      <c r="M57" s="60">
        <v>23396329.64</v>
      </c>
      <c r="N57" s="11">
        <v>4818925.43</v>
      </c>
      <c r="O57" s="11">
        <v>4018925.43</v>
      </c>
      <c r="P57" s="11">
        <v>300000</v>
      </c>
      <c r="Q57" s="11">
        <v>0</v>
      </c>
      <c r="R57" s="66">
        <v>91.14</v>
      </c>
      <c r="S57" s="66">
        <v>40.57</v>
      </c>
      <c r="T57" s="66">
        <v>5.09</v>
      </c>
      <c r="U57" s="66">
        <v>2.48</v>
      </c>
      <c r="V57" s="66">
        <v>42.98</v>
      </c>
      <c r="W57" s="67">
        <v>8.85</v>
      </c>
    </row>
    <row r="58" spans="1:23" ht="12.75">
      <c r="A58" s="227">
        <v>2</v>
      </c>
      <c r="B58" s="228">
        <v>6</v>
      </c>
      <c r="C58" s="228">
        <v>1</v>
      </c>
      <c r="D58" s="16">
        <v>1</v>
      </c>
      <c r="E58" s="16">
        <v>0</v>
      </c>
      <c r="F58" s="19"/>
      <c r="G58" s="54" t="s">
        <v>330</v>
      </c>
      <c r="H58" s="83">
        <v>34332902.56</v>
      </c>
      <c r="I58" s="11">
        <v>22182421.48</v>
      </c>
      <c r="J58" s="11">
        <v>9023054.06</v>
      </c>
      <c r="K58" s="11">
        <v>1779625.92</v>
      </c>
      <c r="L58" s="11">
        <v>518656.6</v>
      </c>
      <c r="M58" s="60">
        <v>10861084.9</v>
      </c>
      <c r="N58" s="11">
        <v>12150481.08</v>
      </c>
      <c r="O58" s="11">
        <v>12144745.19</v>
      </c>
      <c r="P58" s="11">
        <v>0</v>
      </c>
      <c r="Q58" s="11">
        <v>0</v>
      </c>
      <c r="R58" s="66">
        <v>64.6</v>
      </c>
      <c r="S58" s="66">
        <v>26.28</v>
      </c>
      <c r="T58" s="66">
        <v>5.18</v>
      </c>
      <c r="U58" s="66">
        <v>1.51</v>
      </c>
      <c r="V58" s="66">
        <v>31.63</v>
      </c>
      <c r="W58" s="67">
        <v>35.39</v>
      </c>
    </row>
    <row r="59" spans="1:23" ht="12.75">
      <c r="A59" s="227">
        <v>2</v>
      </c>
      <c r="B59" s="228">
        <v>8</v>
      </c>
      <c r="C59" s="228">
        <v>2</v>
      </c>
      <c r="D59" s="16">
        <v>1</v>
      </c>
      <c r="E59" s="16">
        <v>0</v>
      </c>
      <c r="F59" s="19"/>
      <c r="G59" s="54" t="s">
        <v>331</v>
      </c>
      <c r="H59" s="83">
        <v>78389093.25</v>
      </c>
      <c r="I59" s="11">
        <v>72117747.1</v>
      </c>
      <c r="J59" s="11">
        <v>29950436.4</v>
      </c>
      <c r="K59" s="11">
        <v>8909312.37</v>
      </c>
      <c r="L59" s="11">
        <v>1855146.26</v>
      </c>
      <c r="M59" s="60">
        <v>31402852.07</v>
      </c>
      <c r="N59" s="11">
        <v>6271346.15</v>
      </c>
      <c r="O59" s="11">
        <v>3421346.15</v>
      </c>
      <c r="P59" s="11">
        <v>0</v>
      </c>
      <c r="Q59" s="11">
        <v>0</v>
      </c>
      <c r="R59" s="66">
        <v>91.99</v>
      </c>
      <c r="S59" s="66">
        <v>38.2</v>
      </c>
      <c r="T59" s="66">
        <v>11.36</v>
      </c>
      <c r="U59" s="66">
        <v>2.36</v>
      </c>
      <c r="V59" s="66">
        <v>40.06</v>
      </c>
      <c r="W59" s="67">
        <v>8</v>
      </c>
    </row>
    <row r="60" spans="1:23" ht="12.75">
      <c r="A60" s="227">
        <v>2</v>
      </c>
      <c r="B60" s="228">
        <v>6</v>
      </c>
      <c r="C60" s="228">
        <v>2</v>
      </c>
      <c r="D60" s="16">
        <v>1</v>
      </c>
      <c r="E60" s="16">
        <v>0</v>
      </c>
      <c r="F60" s="19"/>
      <c r="G60" s="54" t="s">
        <v>332</v>
      </c>
      <c r="H60" s="83">
        <v>29555752.25</v>
      </c>
      <c r="I60" s="11">
        <v>26821845.38</v>
      </c>
      <c r="J60" s="11">
        <v>9045543.44</v>
      </c>
      <c r="K60" s="11">
        <v>3318167.95</v>
      </c>
      <c r="L60" s="11">
        <v>416011.31</v>
      </c>
      <c r="M60" s="60">
        <v>14042122.68</v>
      </c>
      <c r="N60" s="11">
        <v>2733906.87</v>
      </c>
      <c r="O60" s="11">
        <v>1612048.98</v>
      </c>
      <c r="P60" s="11">
        <v>0</v>
      </c>
      <c r="Q60" s="11">
        <v>0</v>
      </c>
      <c r="R60" s="66">
        <v>90.75</v>
      </c>
      <c r="S60" s="66">
        <v>30.6</v>
      </c>
      <c r="T60" s="66">
        <v>11.22</v>
      </c>
      <c r="U60" s="66">
        <v>1.4</v>
      </c>
      <c r="V60" s="66">
        <v>47.51</v>
      </c>
      <c r="W60" s="67">
        <v>9.24</v>
      </c>
    </row>
    <row r="61" spans="1:23" ht="12.75">
      <c r="A61" s="227">
        <v>2</v>
      </c>
      <c r="B61" s="228">
        <v>8</v>
      </c>
      <c r="C61" s="228">
        <v>3</v>
      </c>
      <c r="D61" s="16">
        <v>1</v>
      </c>
      <c r="E61" s="16">
        <v>0</v>
      </c>
      <c r="F61" s="19"/>
      <c r="G61" s="54" t="s">
        <v>333</v>
      </c>
      <c r="H61" s="83">
        <v>34741345.17</v>
      </c>
      <c r="I61" s="11">
        <v>28010695.3</v>
      </c>
      <c r="J61" s="11">
        <v>10897106.24</v>
      </c>
      <c r="K61" s="11">
        <v>2089783.88</v>
      </c>
      <c r="L61" s="11">
        <v>692593.16</v>
      </c>
      <c r="M61" s="60">
        <v>14331212.02</v>
      </c>
      <c r="N61" s="11">
        <v>6730649.87</v>
      </c>
      <c r="O61" s="11">
        <v>6562464.87</v>
      </c>
      <c r="P61" s="11">
        <v>168185</v>
      </c>
      <c r="Q61" s="11">
        <v>0</v>
      </c>
      <c r="R61" s="66">
        <v>80.62</v>
      </c>
      <c r="S61" s="66">
        <v>31.36</v>
      </c>
      <c r="T61" s="66">
        <v>6.01</v>
      </c>
      <c r="U61" s="66">
        <v>1.99</v>
      </c>
      <c r="V61" s="66">
        <v>41.25</v>
      </c>
      <c r="W61" s="67">
        <v>19.37</v>
      </c>
    </row>
    <row r="62" spans="1:23" ht="12.75">
      <c r="A62" s="227">
        <v>2</v>
      </c>
      <c r="B62" s="228">
        <v>10</v>
      </c>
      <c r="C62" s="228">
        <v>1</v>
      </c>
      <c r="D62" s="16">
        <v>1</v>
      </c>
      <c r="E62" s="16">
        <v>0</v>
      </c>
      <c r="F62" s="19"/>
      <c r="G62" s="54" t="s">
        <v>334</v>
      </c>
      <c r="H62" s="83">
        <v>55182905.57</v>
      </c>
      <c r="I62" s="11">
        <v>49689550.23</v>
      </c>
      <c r="J62" s="11">
        <v>24146877.75</v>
      </c>
      <c r="K62" s="11">
        <v>3413523.62</v>
      </c>
      <c r="L62" s="11">
        <v>1023213.54</v>
      </c>
      <c r="M62" s="60">
        <v>21105935.32</v>
      </c>
      <c r="N62" s="11">
        <v>5493355.34</v>
      </c>
      <c r="O62" s="11">
        <v>3323355.34</v>
      </c>
      <c r="P62" s="11">
        <v>0</v>
      </c>
      <c r="Q62" s="11">
        <v>0</v>
      </c>
      <c r="R62" s="66">
        <v>90.04</v>
      </c>
      <c r="S62" s="66">
        <v>43.75</v>
      </c>
      <c r="T62" s="66">
        <v>6.18</v>
      </c>
      <c r="U62" s="66">
        <v>1.85</v>
      </c>
      <c r="V62" s="66">
        <v>38.24</v>
      </c>
      <c r="W62" s="67">
        <v>9.95</v>
      </c>
    </row>
    <row r="63" spans="1:23" ht="12.75">
      <c r="A63" s="227">
        <v>2</v>
      </c>
      <c r="B63" s="228">
        <v>11</v>
      </c>
      <c r="C63" s="228">
        <v>1</v>
      </c>
      <c r="D63" s="16">
        <v>1</v>
      </c>
      <c r="E63" s="16">
        <v>0</v>
      </c>
      <c r="F63" s="19"/>
      <c r="G63" s="54" t="s">
        <v>335</v>
      </c>
      <c r="H63" s="83">
        <v>260080109.78</v>
      </c>
      <c r="I63" s="11">
        <v>241529045.17</v>
      </c>
      <c r="J63" s="11">
        <v>128110366.87</v>
      </c>
      <c r="K63" s="11">
        <v>19487527.62</v>
      </c>
      <c r="L63" s="11">
        <v>4094962.94</v>
      </c>
      <c r="M63" s="60">
        <v>89836187.74</v>
      </c>
      <c r="N63" s="11">
        <v>18551064.61</v>
      </c>
      <c r="O63" s="11">
        <v>14616798.56</v>
      </c>
      <c r="P63" s="11">
        <v>505757.15</v>
      </c>
      <c r="Q63" s="11">
        <v>0</v>
      </c>
      <c r="R63" s="66">
        <v>92.86</v>
      </c>
      <c r="S63" s="66">
        <v>49.25</v>
      </c>
      <c r="T63" s="66">
        <v>7.49</v>
      </c>
      <c r="U63" s="66">
        <v>1.57</v>
      </c>
      <c r="V63" s="66">
        <v>34.54</v>
      </c>
      <c r="W63" s="67">
        <v>7.13</v>
      </c>
    </row>
    <row r="64" spans="1:23" ht="12.75">
      <c r="A64" s="227">
        <v>2</v>
      </c>
      <c r="B64" s="228">
        <v>8</v>
      </c>
      <c r="C64" s="228">
        <v>4</v>
      </c>
      <c r="D64" s="16">
        <v>1</v>
      </c>
      <c r="E64" s="16">
        <v>0</v>
      </c>
      <c r="F64" s="19"/>
      <c r="G64" s="54" t="s">
        <v>336</v>
      </c>
      <c r="H64" s="83">
        <v>49611857.3</v>
      </c>
      <c r="I64" s="11">
        <v>47204100.31</v>
      </c>
      <c r="J64" s="11">
        <v>19405492.25</v>
      </c>
      <c r="K64" s="11">
        <v>4027448.96</v>
      </c>
      <c r="L64" s="11">
        <v>1300042.25</v>
      </c>
      <c r="M64" s="60">
        <v>22471116.85</v>
      </c>
      <c r="N64" s="11">
        <v>2407756.99</v>
      </c>
      <c r="O64" s="11">
        <v>2405972.81</v>
      </c>
      <c r="P64" s="11">
        <v>0</v>
      </c>
      <c r="Q64" s="11">
        <v>0</v>
      </c>
      <c r="R64" s="66">
        <v>95.14</v>
      </c>
      <c r="S64" s="66">
        <v>39.11</v>
      </c>
      <c r="T64" s="66">
        <v>8.11</v>
      </c>
      <c r="U64" s="66">
        <v>2.62</v>
      </c>
      <c r="V64" s="66">
        <v>45.29</v>
      </c>
      <c r="W64" s="67">
        <v>4.85</v>
      </c>
    </row>
    <row r="65" spans="1:23" ht="12.75">
      <c r="A65" s="227">
        <v>2</v>
      </c>
      <c r="B65" s="228">
        <v>14</v>
      </c>
      <c r="C65" s="228">
        <v>1</v>
      </c>
      <c r="D65" s="16">
        <v>1</v>
      </c>
      <c r="E65" s="16">
        <v>0</v>
      </c>
      <c r="F65" s="19"/>
      <c r="G65" s="54" t="s">
        <v>337</v>
      </c>
      <c r="H65" s="83">
        <v>107268137.5</v>
      </c>
      <c r="I65" s="11">
        <v>83482769.63</v>
      </c>
      <c r="J65" s="11">
        <v>35404003.1</v>
      </c>
      <c r="K65" s="11">
        <v>7335019.06</v>
      </c>
      <c r="L65" s="11">
        <v>1187902.51</v>
      </c>
      <c r="M65" s="60">
        <v>39555844.96</v>
      </c>
      <c r="N65" s="11">
        <v>23785367.87</v>
      </c>
      <c r="O65" s="11">
        <v>22015686.32</v>
      </c>
      <c r="P65" s="11">
        <v>0</v>
      </c>
      <c r="Q65" s="11">
        <v>0</v>
      </c>
      <c r="R65" s="66">
        <v>77.82</v>
      </c>
      <c r="S65" s="66">
        <v>33</v>
      </c>
      <c r="T65" s="66">
        <v>6.83</v>
      </c>
      <c r="U65" s="66">
        <v>1.1</v>
      </c>
      <c r="V65" s="66">
        <v>36.87</v>
      </c>
      <c r="W65" s="67">
        <v>22.17</v>
      </c>
    </row>
    <row r="66" spans="1:23" ht="12.75">
      <c r="A66" s="227">
        <v>2</v>
      </c>
      <c r="B66" s="228">
        <v>15</v>
      </c>
      <c r="C66" s="228">
        <v>1</v>
      </c>
      <c r="D66" s="16">
        <v>1</v>
      </c>
      <c r="E66" s="16">
        <v>0</v>
      </c>
      <c r="F66" s="19"/>
      <c r="G66" s="54" t="s">
        <v>338</v>
      </c>
      <c r="H66" s="83">
        <v>90242483.77</v>
      </c>
      <c r="I66" s="11">
        <v>75941817.1</v>
      </c>
      <c r="J66" s="11">
        <v>36811629.35</v>
      </c>
      <c r="K66" s="11">
        <v>3803592.98</v>
      </c>
      <c r="L66" s="11">
        <v>1383711.8</v>
      </c>
      <c r="M66" s="60">
        <v>33942882.97</v>
      </c>
      <c r="N66" s="11">
        <v>14300666.67</v>
      </c>
      <c r="O66" s="11">
        <v>11201330.72</v>
      </c>
      <c r="P66" s="11">
        <v>82221.01</v>
      </c>
      <c r="Q66" s="11">
        <v>0</v>
      </c>
      <c r="R66" s="66">
        <v>84.15</v>
      </c>
      <c r="S66" s="66">
        <v>40.79</v>
      </c>
      <c r="T66" s="66">
        <v>4.21</v>
      </c>
      <c r="U66" s="66">
        <v>1.53</v>
      </c>
      <c r="V66" s="66">
        <v>37.61</v>
      </c>
      <c r="W66" s="67">
        <v>15.84</v>
      </c>
    </row>
    <row r="67" spans="1:23" ht="12.75">
      <c r="A67" s="227">
        <v>2</v>
      </c>
      <c r="B67" s="228">
        <v>6</v>
      </c>
      <c r="C67" s="228">
        <v>3</v>
      </c>
      <c r="D67" s="16">
        <v>1</v>
      </c>
      <c r="E67" s="16">
        <v>0</v>
      </c>
      <c r="F67" s="19"/>
      <c r="G67" s="54" t="s">
        <v>339</v>
      </c>
      <c r="H67" s="83">
        <v>17621099.99</v>
      </c>
      <c r="I67" s="11">
        <v>16376474.75</v>
      </c>
      <c r="J67" s="11">
        <v>6799070.81</v>
      </c>
      <c r="K67" s="11">
        <v>1211151.9</v>
      </c>
      <c r="L67" s="11">
        <v>379937.54</v>
      </c>
      <c r="M67" s="60">
        <v>7986314.5</v>
      </c>
      <c r="N67" s="11">
        <v>1244625.24</v>
      </c>
      <c r="O67" s="11">
        <v>1140819.24</v>
      </c>
      <c r="P67" s="11">
        <v>98806</v>
      </c>
      <c r="Q67" s="11">
        <v>0</v>
      </c>
      <c r="R67" s="66">
        <v>92.93</v>
      </c>
      <c r="S67" s="66">
        <v>38.58</v>
      </c>
      <c r="T67" s="66">
        <v>6.87</v>
      </c>
      <c r="U67" s="66">
        <v>2.15</v>
      </c>
      <c r="V67" s="66">
        <v>45.32</v>
      </c>
      <c r="W67" s="67">
        <v>7.06</v>
      </c>
    </row>
    <row r="68" spans="1:23" ht="12.75">
      <c r="A68" s="227">
        <v>2</v>
      </c>
      <c r="B68" s="228">
        <v>2</v>
      </c>
      <c r="C68" s="228">
        <v>3</v>
      </c>
      <c r="D68" s="16">
        <v>1</v>
      </c>
      <c r="E68" s="16">
        <v>0</v>
      </c>
      <c r="F68" s="19"/>
      <c r="G68" s="54" t="s">
        <v>340</v>
      </c>
      <c r="H68" s="83">
        <v>22778166.5</v>
      </c>
      <c r="I68" s="11">
        <v>18954093.66</v>
      </c>
      <c r="J68" s="11">
        <v>7090393.58</v>
      </c>
      <c r="K68" s="11">
        <v>2786243.16</v>
      </c>
      <c r="L68" s="11">
        <v>463571.46</v>
      </c>
      <c r="M68" s="60">
        <v>8613885.46</v>
      </c>
      <c r="N68" s="11">
        <v>3824072.84</v>
      </c>
      <c r="O68" s="11">
        <v>2978546.84</v>
      </c>
      <c r="P68" s="11">
        <v>423526</v>
      </c>
      <c r="Q68" s="11">
        <v>0</v>
      </c>
      <c r="R68" s="66">
        <v>83.21</v>
      </c>
      <c r="S68" s="66">
        <v>31.12</v>
      </c>
      <c r="T68" s="66">
        <v>12.23</v>
      </c>
      <c r="U68" s="66">
        <v>2.03</v>
      </c>
      <c r="V68" s="66">
        <v>37.81</v>
      </c>
      <c r="W68" s="67">
        <v>16.78</v>
      </c>
    </row>
    <row r="69" spans="1:23" ht="12.75">
      <c r="A69" s="227">
        <v>2</v>
      </c>
      <c r="B69" s="228">
        <v>2</v>
      </c>
      <c r="C69" s="228">
        <v>4</v>
      </c>
      <c r="D69" s="16">
        <v>1</v>
      </c>
      <c r="E69" s="16">
        <v>0</v>
      </c>
      <c r="F69" s="19"/>
      <c r="G69" s="54" t="s">
        <v>341</v>
      </c>
      <c r="H69" s="83">
        <v>15312067.19</v>
      </c>
      <c r="I69" s="11">
        <v>13573744.2</v>
      </c>
      <c r="J69" s="11">
        <v>6012595.43</v>
      </c>
      <c r="K69" s="11">
        <v>844237.38</v>
      </c>
      <c r="L69" s="11">
        <v>175322.68</v>
      </c>
      <c r="M69" s="60">
        <v>6541588.71</v>
      </c>
      <c r="N69" s="11">
        <v>1738322.99</v>
      </c>
      <c r="O69" s="11">
        <v>1600822.99</v>
      </c>
      <c r="P69" s="11">
        <v>100000</v>
      </c>
      <c r="Q69" s="11">
        <v>0</v>
      </c>
      <c r="R69" s="66">
        <v>88.64</v>
      </c>
      <c r="S69" s="66">
        <v>39.26</v>
      </c>
      <c r="T69" s="66">
        <v>5.51</v>
      </c>
      <c r="U69" s="66">
        <v>1.14</v>
      </c>
      <c r="V69" s="66">
        <v>42.72</v>
      </c>
      <c r="W69" s="67">
        <v>11.35</v>
      </c>
    </row>
    <row r="70" spans="1:23" ht="12.75">
      <c r="A70" s="227">
        <v>2</v>
      </c>
      <c r="B70" s="228">
        <v>8</v>
      </c>
      <c r="C70" s="228">
        <v>5</v>
      </c>
      <c r="D70" s="16">
        <v>1</v>
      </c>
      <c r="E70" s="16">
        <v>0</v>
      </c>
      <c r="F70" s="19"/>
      <c r="G70" s="54" t="s">
        <v>342</v>
      </c>
      <c r="H70" s="83">
        <v>25425877.48</v>
      </c>
      <c r="I70" s="11">
        <v>19721549.64</v>
      </c>
      <c r="J70" s="11">
        <v>6917269.65</v>
      </c>
      <c r="K70" s="11">
        <v>2666588.27</v>
      </c>
      <c r="L70" s="11">
        <v>421905.21</v>
      </c>
      <c r="M70" s="60">
        <v>9715786.51</v>
      </c>
      <c r="N70" s="11">
        <v>5704327.84</v>
      </c>
      <c r="O70" s="11">
        <v>5654827.93</v>
      </c>
      <c r="P70" s="11">
        <v>0</v>
      </c>
      <c r="Q70" s="11">
        <v>0</v>
      </c>
      <c r="R70" s="66">
        <v>77.56</v>
      </c>
      <c r="S70" s="66">
        <v>27.2</v>
      </c>
      <c r="T70" s="66">
        <v>10.48</v>
      </c>
      <c r="U70" s="66">
        <v>1.65</v>
      </c>
      <c r="V70" s="66">
        <v>38.21</v>
      </c>
      <c r="W70" s="67">
        <v>22.43</v>
      </c>
    </row>
    <row r="71" spans="1:23" ht="12.75">
      <c r="A71" s="227">
        <v>2</v>
      </c>
      <c r="B71" s="228">
        <v>21</v>
      </c>
      <c r="C71" s="228">
        <v>3</v>
      </c>
      <c r="D71" s="16">
        <v>1</v>
      </c>
      <c r="E71" s="16">
        <v>0</v>
      </c>
      <c r="F71" s="19"/>
      <c r="G71" s="54" t="s">
        <v>343</v>
      </c>
      <c r="H71" s="83">
        <v>20762662.91</v>
      </c>
      <c r="I71" s="11">
        <v>20239137.02</v>
      </c>
      <c r="J71" s="11">
        <v>8286276.99</v>
      </c>
      <c r="K71" s="11">
        <v>1257447.71</v>
      </c>
      <c r="L71" s="11">
        <v>0</v>
      </c>
      <c r="M71" s="60">
        <v>10695412.32</v>
      </c>
      <c r="N71" s="11">
        <v>523525.89</v>
      </c>
      <c r="O71" s="11">
        <v>523525.89</v>
      </c>
      <c r="P71" s="11">
        <v>0</v>
      </c>
      <c r="Q71" s="11">
        <v>0</v>
      </c>
      <c r="R71" s="66">
        <v>97.47</v>
      </c>
      <c r="S71" s="66">
        <v>39.9</v>
      </c>
      <c r="T71" s="66">
        <v>6.05</v>
      </c>
      <c r="U71" s="66">
        <v>0</v>
      </c>
      <c r="V71" s="66">
        <v>51.51</v>
      </c>
      <c r="W71" s="67">
        <v>2.52</v>
      </c>
    </row>
    <row r="72" spans="1:23" ht="12.75">
      <c r="A72" s="227">
        <v>2</v>
      </c>
      <c r="B72" s="228">
        <v>6</v>
      </c>
      <c r="C72" s="228">
        <v>4</v>
      </c>
      <c r="D72" s="16">
        <v>1</v>
      </c>
      <c r="E72" s="16">
        <v>0</v>
      </c>
      <c r="F72" s="19"/>
      <c r="G72" s="54" t="s">
        <v>344</v>
      </c>
      <c r="H72" s="83">
        <v>30023459.54</v>
      </c>
      <c r="I72" s="11">
        <v>24101089.25</v>
      </c>
      <c r="J72" s="11">
        <v>7926394.3</v>
      </c>
      <c r="K72" s="11">
        <v>3676741.11</v>
      </c>
      <c r="L72" s="11">
        <v>444156.12</v>
      </c>
      <c r="M72" s="60">
        <v>12053797.72</v>
      </c>
      <c r="N72" s="11">
        <v>5922370.29</v>
      </c>
      <c r="O72" s="11">
        <v>5054909.52</v>
      </c>
      <c r="P72" s="11">
        <v>59909.77</v>
      </c>
      <c r="Q72" s="11">
        <v>0</v>
      </c>
      <c r="R72" s="66">
        <v>80.27</v>
      </c>
      <c r="S72" s="66">
        <v>26.4</v>
      </c>
      <c r="T72" s="66">
        <v>12.24</v>
      </c>
      <c r="U72" s="66">
        <v>1.47</v>
      </c>
      <c r="V72" s="66">
        <v>40.14</v>
      </c>
      <c r="W72" s="67">
        <v>19.72</v>
      </c>
    </row>
    <row r="73" spans="1:23" ht="12.75">
      <c r="A73" s="227">
        <v>2</v>
      </c>
      <c r="B73" s="228">
        <v>19</v>
      </c>
      <c r="C73" s="228">
        <v>1</v>
      </c>
      <c r="D73" s="16">
        <v>1</v>
      </c>
      <c r="E73" s="16">
        <v>0</v>
      </c>
      <c r="F73" s="19"/>
      <c r="G73" s="54" t="s">
        <v>345</v>
      </c>
      <c r="H73" s="83">
        <v>158375503.52</v>
      </c>
      <c r="I73" s="11">
        <v>135870240.87</v>
      </c>
      <c r="J73" s="11">
        <v>57357778.17</v>
      </c>
      <c r="K73" s="11">
        <v>14861503.3</v>
      </c>
      <c r="L73" s="11">
        <v>3350932.05</v>
      </c>
      <c r="M73" s="60">
        <v>60300027.35</v>
      </c>
      <c r="N73" s="11">
        <v>22505262.65</v>
      </c>
      <c r="O73" s="11">
        <v>22230853.17</v>
      </c>
      <c r="P73" s="11">
        <v>192193</v>
      </c>
      <c r="Q73" s="11">
        <v>0</v>
      </c>
      <c r="R73" s="66">
        <v>85.78</v>
      </c>
      <c r="S73" s="66">
        <v>36.21</v>
      </c>
      <c r="T73" s="66">
        <v>9.38</v>
      </c>
      <c r="U73" s="66">
        <v>2.11</v>
      </c>
      <c r="V73" s="66">
        <v>38.07</v>
      </c>
      <c r="W73" s="67">
        <v>14.21</v>
      </c>
    </row>
    <row r="74" spans="1:23" ht="12.75">
      <c r="A74" s="227">
        <v>2</v>
      </c>
      <c r="B74" s="228">
        <v>19</v>
      </c>
      <c r="C74" s="228">
        <v>2</v>
      </c>
      <c r="D74" s="16">
        <v>1</v>
      </c>
      <c r="E74" s="16">
        <v>0</v>
      </c>
      <c r="F74" s="19"/>
      <c r="G74" s="54" t="s">
        <v>346</v>
      </c>
      <c r="H74" s="83">
        <v>66965883.99</v>
      </c>
      <c r="I74" s="11">
        <v>57546245.94</v>
      </c>
      <c r="J74" s="11">
        <v>24700180</v>
      </c>
      <c r="K74" s="11">
        <v>3615855.09</v>
      </c>
      <c r="L74" s="11">
        <v>667435.13</v>
      </c>
      <c r="M74" s="60">
        <v>28562775.72</v>
      </c>
      <c r="N74" s="11">
        <v>9419638.05</v>
      </c>
      <c r="O74" s="11">
        <v>9300313.13</v>
      </c>
      <c r="P74" s="11">
        <v>20000</v>
      </c>
      <c r="Q74" s="11">
        <v>0</v>
      </c>
      <c r="R74" s="66">
        <v>85.93</v>
      </c>
      <c r="S74" s="66">
        <v>36.88</v>
      </c>
      <c r="T74" s="66">
        <v>5.39</v>
      </c>
      <c r="U74" s="66">
        <v>0.99</v>
      </c>
      <c r="V74" s="66">
        <v>42.65</v>
      </c>
      <c r="W74" s="67">
        <v>14.06</v>
      </c>
    </row>
    <row r="75" spans="1:23" ht="12.75">
      <c r="A75" s="227">
        <v>2</v>
      </c>
      <c r="B75" s="228">
        <v>10</v>
      </c>
      <c r="C75" s="228">
        <v>2</v>
      </c>
      <c r="D75" s="16">
        <v>1</v>
      </c>
      <c r="E75" s="16">
        <v>0</v>
      </c>
      <c r="F75" s="19"/>
      <c r="G75" s="54" t="s">
        <v>347</v>
      </c>
      <c r="H75" s="83">
        <v>26421745.64</v>
      </c>
      <c r="I75" s="11">
        <v>19133653.21</v>
      </c>
      <c r="J75" s="11">
        <v>7331324.45</v>
      </c>
      <c r="K75" s="11">
        <v>401178.1</v>
      </c>
      <c r="L75" s="11">
        <v>808466.66</v>
      </c>
      <c r="M75" s="60">
        <v>10592684</v>
      </c>
      <c r="N75" s="11">
        <v>7288092.43</v>
      </c>
      <c r="O75" s="11">
        <v>7253092.43</v>
      </c>
      <c r="P75" s="11">
        <v>0</v>
      </c>
      <c r="Q75" s="11">
        <v>0</v>
      </c>
      <c r="R75" s="66">
        <v>72.41</v>
      </c>
      <c r="S75" s="66">
        <v>27.74</v>
      </c>
      <c r="T75" s="66">
        <v>1.51</v>
      </c>
      <c r="U75" s="66">
        <v>3.05</v>
      </c>
      <c r="V75" s="66">
        <v>40.09</v>
      </c>
      <c r="W75" s="67">
        <v>27.58</v>
      </c>
    </row>
    <row r="76" spans="1:23" ht="12.75">
      <c r="A76" s="227">
        <v>2</v>
      </c>
      <c r="B76" s="228">
        <v>26</v>
      </c>
      <c r="C76" s="228">
        <v>1</v>
      </c>
      <c r="D76" s="16">
        <v>1</v>
      </c>
      <c r="E76" s="16">
        <v>0</v>
      </c>
      <c r="F76" s="19"/>
      <c r="G76" s="54" t="s">
        <v>348</v>
      </c>
      <c r="H76" s="83">
        <v>17193653.44</v>
      </c>
      <c r="I76" s="11">
        <v>15207892.68</v>
      </c>
      <c r="J76" s="11">
        <v>4812488.08</v>
      </c>
      <c r="K76" s="11">
        <v>226800</v>
      </c>
      <c r="L76" s="11">
        <v>181129.53</v>
      </c>
      <c r="M76" s="60">
        <v>9987475.07</v>
      </c>
      <c r="N76" s="11">
        <v>1985760.76</v>
      </c>
      <c r="O76" s="11">
        <v>1887343.76</v>
      </c>
      <c r="P76" s="11">
        <v>98417</v>
      </c>
      <c r="Q76" s="11">
        <v>0</v>
      </c>
      <c r="R76" s="66">
        <v>88.45</v>
      </c>
      <c r="S76" s="66">
        <v>27.98</v>
      </c>
      <c r="T76" s="66">
        <v>1.31</v>
      </c>
      <c r="U76" s="66">
        <v>1.05</v>
      </c>
      <c r="V76" s="66">
        <v>58.08</v>
      </c>
      <c r="W76" s="67">
        <v>11.54</v>
      </c>
    </row>
    <row r="77" spans="1:23" ht="12.75">
      <c r="A77" s="227">
        <v>2</v>
      </c>
      <c r="B77" s="228">
        <v>25</v>
      </c>
      <c r="C77" s="228">
        <v>1</v>
      </c>
      <c r="D77" s="16">
        <v>1</v>
      </c>
      <c r="E77" s="16">
        <v>0</v>
      </c>
      <c r="F77" s="19"/>
      <c r="G77" s="54" t="s">
        <v>349</v>
      </c>
      <c r="H77" s="83">
        <v>11432535.92</v>
      </c>
      <c r="I77" s="11">
        <v>9612079.28</v>
      </c>
      <c r="J77" s="11">
        <v>5398399.48</v>
      </c>
      <c r="K77" s="11">
        <v>463139</v>
      </c>
      <c r="L77" s="11">
        <v>224344.42</v>
      </c>
      <c r="M77" s="60">
        <v>3526196.38</v>
      </c>
      <c r="N77" s="11">
        <v>1820456.64</v>
      </c>
      <c r="O77" s="11">
        <v>1817777.33</v>
      </c>
      <c r="P77" s="11">
        <v>0</v>
      </c>
      <c r="Q77" s="11">
        <v>0</v>
      </c>
      <c r="R77" s="66">
        <v>84.07</v>
      </c>
      <c r="S77" s="66">
        <v>47.21</v>
      </c>
      <c r="T77" s="66">
        <v>4.05</v>
      </c>
      <c r="U77" s="66">
        <v>1.96</v>
      </c>
      <c r="V77" s="66">
        <v>30.84</v>
      </c>
      <c r="W77" s="67">
        <v>15.92</v>
      </c>
    </row>
    <row r="78" spans="1:23" ht="12.75">
      <c r="A78" s="227">
        <v>2</v>
      </c>
      <c r="B78" s="228">
        <v>25</v>
      </c>
      <c r="C78" s="228">
        <v>2</v>
      </c>
      <c r="D78" s="16">
        <v>1</v>
      </c>
      <c r="E78" s="16">
        <v>0</v>
      </c>
      <c r="F78" s="19"/>
      <c r="G78" s="54" t="s">
        <v>350</v>
      </c>
      <c r="H78" s="83">
        <v>112165216.83</v>
      </c>
      <c r="I78" s="11">
        <v>71738036.62</v>
      </c>
      <c r="J78" s="11">
        <v>31444961.57</v>
      </c>
      <c r="K78" s="11">
        <v>9183198.91</v>
      </c>
      <c r="L78" s="11">
        <v>2211318.49</v>
      </c>
      <c r="M78" s="60">
        <v>28898557.65</v>
      </c>
      <c r="N78" s="11">
        <v>40427180.21</v>
      </c>
      <c r="O78" s="11">
        <v>37911527.57</v>
      </c>
      <c r="P78" s="11">
        <v>500000</v>
      </c>
      <c r="Q78" s="11">
        <v>0</v>
      </c>
      <c r="R78" s="66">
        <v>63.95</v>
      </c>
      <c r="S78" s="66">
        <v>28.03</v>
      </c>
      <c r="T78" s="66">
        <v>8.18</v>
      </c>
      <c r="U78" s="66">
        <v>1.97</v>
      </c>
      <c r="V78" s="66">
        <v>25.76</v>
      </c>
      <c r="W78" s="67">
        <v>36.04</v>
      </c>
    </row>
    <row r="79" spans="1:23" ht="12.75">
      <c r="A79" s="227">
        <v>2</v>
      </c>
      <c r="B79" s="228">
        <v>26</v>
      </c>
      <c r="C79" s="228">
        <v>2</v>
      </c>
      <c r="D79" s="16">
        <v>1</v>
      </c>
      <c r="E79" s="16">
        <v>0</v>
      </c>
      <c r="F79" s="19"/>
      <c r="G79" s="54" t="s">
        <v>351</v>
      </c>
      <c r="H79" s="83">
        <v>46340719.07</v>
      </c>
      <c r="I79" s="11">
        <v>40566467.93</v>
      </c>
      <c r="J79" s="11">
        <v>17455314.9</v>
      </c>
      <c r="K79" s="11">
        <v>2903322.7</v>
      </c>
      <c r="L79" s="11">
        <v>1221917.43</v>
      </c>
      <c r="M79" s="60">
        <v>18985912.9</v>
      </c>
      <c r="N79" s="11">
        <v>5774251.14</v>
      </c>
      <c r="O79" s="11">
        <v>5774251.14</v>
      </c>
      <c r="P79" s="11">
        <v>0</v>
      </c>
      <c r="Q79" s="11">
        <v>0</v>
      </c>
      <c r="R79" s="66">
        <v>87.53</v>
      </c>
      <c r="S79" s="66">
        <v>37.66</v>
      </c>
      <c r="T79" s="66">
        <v>6.26</v>
      </c>
      <c r="U79" s="66">
        <v>2.63</v>
      </c>
      <c r="V79" s="66">
        <v>40.97</v>
      </c>
      <c r="W79" s="67">
        <v>12.46</v>
      </c>
    </row>
    <row r="80" spans="1:23" s="95" customFormat="1" ht="15">
      <c r="A80" s="231"/>
      <c r="B80" s="232"/>
      <c r="C80" s="232"/>
      <c r="D80" s="101"/>
      <c r="E80" s="101"/>
      <c r="F80" s="102" t="s">
        <v>352</v>
      </c>
      <c r="G80" s="291"/>
      <c r="H80" s="152">
        <v>1862595468.2000003</v>
      </c>
      <c r="I80" s="152">
        <v>1482044236.8500001</v>
      </c>
      <c r="J80" s="152">
        <v>643579597.0400001</v>
      </c>
      <c r="K80" s="152">
        <v>117111768.63999999</v>
      </c>
      <c r="L80" s="152">
        <v>26660334.700000007</v>
      </c>
      <c r="M80" s="152">
        <v>694692536.4700003</v>
      </c>
      <c r="N80" s="152">
        <v>380551231.3500001</v>
      </c>
      <c r="O80" s="152">
        <v>340204151.93999994</v>
      </c>
      <c r="P80" s="152">
        <v>8412895.64</v>
      </c>
      <c r="Q80" s="152">
        <v>11344469.83</v>
      </c>
      <c r="R80" s="128">
        <v>79.56876638823984</v>
      </c>
      <c r="S80" s="128">
        <v>34.55283812442382</v>
      </c>
      <c r="T80" s="128">
        <v>6.287557907202255</v>
      </c>
      <c r="U80" s="128">
        <v>1.4313539979652357</v>
      </c>
      <c r="V80" s="128">
        <v>37.29701635864853</v>
      </c>
      <c r="W80" s="129">
        <v>20.431233611760167</v>
      </c>
    </row>
    <row r="81" spans="1:23" ht="12.75">
      <c r="A81" s="227">
        <v>2</v>
      </c>
      <c r="B81" s="228">
        <v>1</v>
      </c>
      <c r="C81" s="228">
        <v>2</v>
      </c>
      <c r="D81" s="16">
        <v>2</v>
      </c>
      <c r="E81" s="16">
        <v>0</v>
      </c>
      <c r="F81" s="19"/>
      <c r="G81" s="54" t="s">
        <v>322</v>
      </c>
      <c r="H81" s="83">
        <v>40093226.67</v>
      </c>
      <c r="I81" s="11">
        <v>27761614.27</v>
      </c>
      <c r="J81" s="11">
        <v>9845156.61</v>
      </c>
      <c r="K81" s="11">
        <v>4429321.46</v>
      </c>
      <c r="L81" s="11">
        <v>0</v>
      </c>
      <c r="M81" s="60">
        <v>13487136.2</v>
      </c>
      <c r="N81" s="11">
        <v>12331612.4</v>
      </c>
      <c r="O81" s="11">
        <v>11978195.82</v>
      </c>
      <c r="P81" s="11">
        <v>353416.58</v>
      </c>
      <c r="Q81" s="11">
        <v>396698.9</v>
      </c>
      <c r="R81" s="66">
        <v>69.24</v>
      </c>
      <c r="S81" s="66">
        <v>24.55</v>
      </c>
      <c r="T81" s="66">
        <v>11.04</v>
      </c>
      <c r="U81" s="66">
        <v>0</v>
      </c>
      <c r="V81" s="66">
        <v>33.63</v>
      </c>
      <c r="W81" s="67">
        <v>30.75</v>
      </c>
    </row>
    <row r="82" spans="1:23" ht="12.75">
      <c r="A82" s="227">
        <v>2</v>
      </c>
      <c r="B82" s="228">
        <v>17</v>
      </c>
      <c r="C82" s="228">
        <v>1</v>
      </c>
      <c r="D82" s="16">
        <v>2</v>
      </c>
      <c r="E82" s="16">
        <v>0</v>
      </c>
      <c r="F82" s="19"/>
      <c r="G82" s="54" t="s">
        <v>353</v>
      </c>
      <c r="H82" s="83">
        <v>14817194.77</v>
      </c>
      <c r="I82" s="11">
        <v>12986062.91</v>
      </c>
      <c r="J82" s="11">
        <v>6454521.64</v>
      </c>
      <c r="K82" s="11">
        <v>739823.97</v>
      </c>
      <c r="L82" s="11">
        <v>173478.14</v>
      </c>
      <c r="M82" s="60">
        <v>5618239.16</v>
      </c>
      <c r="N82" s="11">
        <v>1831131.86</v>
      </c>
      <c r="O82" s="11">
        <v>1602813</v>
      </c>
      <c r="P82" s="11">
        <v>49566.67</v>
      </c>
      <c r="Q82" s="11">
        <v>0</v>
      </c>
      <c r="R82" s="66">
        <v>87.64</v>
      </c>
      <c r="S82" s="66">
        <v>43.56</v>
      </c>
      <c r="T82" s="66">
        <v>4.99</v>
      </c>
      <c r="U82" s="66">
        <v>1.17</v>
      </c>
      <c r="V82" s="66">
        <v>37.91</v>
      </c>
      <c r="W82" s="67">
        <v>12.35</v>
      </c>
    </row>
    <row r="83" spans="1:23" ht="12.75">
      <c r="A83" s="227">
        <v>2</v>
      </c>
      <c r="B83" s="228">
        <v>9</v>
      </c>
      <c r="C83" s="228">
        <v>2</v>
      </c>
      <c r="D83" s="16">
        <v>2</v>
      </c>
      <c r="E83" s="16">
        <v>0</v>
      </c>
      <c r="F83" s="19"/>
      <c r="G83" s="54" t="s">
        <v>323</v>
      </c>
      <c r="H83" s="83">
        <v>24415027.84</v>
      </c>
      <c r="I83" s="11">
        <v>22412074.04</v>
      </c>
      <c r="J83" s="11">
        <v>8964073.6</v>
      </c>
      <c r="K83" s="11">
        <v>2439809.71</v>
      </c>
      <c r="L83" s="11">
        <v>565074.38</v>
      </c>
      <c r="M83" s="60">
        <v>10443116.35</v>
      </c>
      <c r="N83" s="11">
        <v>2002953.8</v>
      </c>
      <c r="O83" s="11">
        <v>1821344.8</v>
      </c>
      <c r="P83" s="11">
        <v>98417</v>
      </c>
      <c r="Q83" s="11">
        <v>274710.74</v>
      </c>
      <c r="R83" s="66">
        <v>91.79</v>
      </c>
      <c r="S83" s="66">
        <v>36.71</v>
      </c>
      <c r="T83" s="66">
        <v>9.99</v>
      </c>
      <c r="U83" s="66">
        <v>2.31</v>
      </c>
      <c r="V83" s="66">
        <v>42.77</v>
      </c>
      <c r="W83" s="67">
        <v>8.2</v>
      </c>
    </row>
    <row r="84" spans="1:23" ht="12.75">
      <c r="A84" s="227">
        <v>2</v>
      </c>
      <c r="B84" s="228">
        <v>24</v>
      </c>
      <c r="C84" s="228">
        <v>2</v>
      </c>
      <c r="D84" s="16">
        <v>2</v>
      </c>
      <c r="E84" s="16">
        <v>0</v>
      </c>
      <c r="F84" s="19"/>
      <c r="G84" s="54" t="s">
        <v>354</v>
      </c>
      <c r="H84" s="83">
        <v>11451432.88</v>
      </c>
      <c r="I84" s="11">
        <v>7591818.68</v>
      </c>
      <c r="J84" s="11">
        <v>3760723.64</v>
      </c>
      <c r="K84" s="11">
        <v>325236.65</v>
      </c>
      <c r="L84" s="11">
        <v>158233.23</v>
      </c>
      <c r="M84" s="60">
        <v>3347625.16</v>
      </c>
      <c r="N84" s="11">
        <v>3859614.2</v>
      </c>
      <c r="O84" s="11">
        <v>3773307.6</v>
      </c>
      <c r="P84" s="11">
        <v>28466.67</v>
      </c>
      <c r="Q84" s="11">
        <v>127994.49</v>
      </c>
      <c r="R84" s="66">
        <v>66.29</v>
      </c>
      <c r="S84" s="66">
        <v>32.84</v>
      </c>
      <c r="T84" s="66">
        <v>2.84</v>
      </c>
      <c r="U84" s="66">
        <v>1.38</v>
      </c>
      <c r="V84" s="66">
        <v>29.23</v>
      </c>
      <c r="W84" s="67">
        <v>33.7</v>
      </c>
    </row>
    <row r="85" spans="1:23" ht="12.75">
      <c r="A85" s="227">
        <v>2</v>
      </c>
      <c r="B85" s="228">
        <v>13</v>
      </c>
      <c r="C85" s="228">
        <v>1</v>
      </c>
      <c r="D85" s="16">
        <v>2</v>
      </c>
      <c r="E85" s="16">
        <v>0</v>
      </c>
      <c r="F85" s="19"/>
      <c r="G85" s="54" t="s">
        <v>355</v>
      </c>
      <c r="H85" s="83">
        <v>13376685.65</v>
      </c>
      <c r="I85" s="11">
        <v>13027372.38</v>
      </c>
      <c r="J85" s="11">
        <v>6056696.21</v>
      </c>
      <c r="K85" s="11">
        <v>489093.97</v>
      </c>
      <c r="L85" s="11">
        <v>365620.71</v>
      </c>
      <c r="M85" s="60">
        <v>6115961.49</v>
      </c>
      <c r="N85" s="11">
        <v>349313.27</v>
      </c>
      <c r="O85" s="11">
        <v>322532.1</v>
      </c>
      <c r="P85" s="11">
        <v>0</v>
      </c>
      <c r="Q85" s="11">
        <v>169015.77</v>
      </c>
      <c r="R85" s="66">
        <v>97.38</v>
      </c>
      <c r="S85" s="66">
        <v>45.27</v>
      </c>
      <c r="T85" s="66">
        <v>3.65</v>
      </c>
      <c r="U85" s="66">
        <v>2.73</v>
      </c>
      <c r="V85" s="66">
        <v>45.72</v>
      </c>
      <c r="W85" s="67">
        <v>2.61</v>
      </c>
    </row>
    <row r="86" spans="1:23" ht="12.75">
      <c r="A86" s="227">
        <v>2</v>
      </c>
      <c r="B86" s="228">
        <v>21</v>
      </c>
      <c r="C86" s="228">
        <v>4</v>
      </c>
      <c r="D86" s="16">
        <v>2</v>
      </c>
      <c r="E86" s="16">
        <v>0</v>
      </c>
      <c r="F86" s="19"/>
      <c r="G86" s="54" t="s">
        <v>356</v>
      </c>
      <c r="H86" s="83">
        <v>19387619.78</v>
      </c>
      <c r="I86" s="11">
        <v>14806713.26</v>
      </c>
      <c r="J86" s="11">
        <v>6484524.7</v>
      </c>
      <c r="K86" s="11">
        <v>811109.7</v>
      </c>
      <c r="L86" s="11">
        <v>2490.54</v>
      </c>
      <c r="M86" s="60">
        <v>7508588.32</v>
      </c>
      <c r="N86" s="11">
        <v>4580906.52</v>
      </c>
      <c r="O86" s="11">
        <v>3695610.36</v>
      </c>
      <c r="P86" s="11">
        <v>0</v>
      </c>
      <c r="Q86" s="11">
        <v>139985.28</v>
      </c>
      <c r="R86" s="66">
        <v>76.37</v>
      </c>
      <c r="S86" s="66">
        <v>33.44</v>
      </c>
      <c r="T86" s="66">
        <v>4.18</v>
      </c>
      <c r="U86" s="66">
        <v>0.01</v>
      </c>
      <c r="V86" s="66">
        <v>38.72</v>
      </c>
      <c r="W86" s="67">
        <v>23.62</v>
      </c>
    </row>
    <row r="87" spans="1:23" ht="12.75">
      <c r="A87" s="227">
        <v>2</v>
      </c>
      <c r="B87" s="228">
        <v>23</v>
      </c>
      <c r="C87" s="228">
        <v>1</v>
      </c>
      <c r="D87" s="16">
        <v>2</v>
      </c>
      <c r="E87" s="16">
        <v>0</v>
      </c>
      <c r="F87" s="19"/>
      <c r="G87" s="54" t="s">
        <v>357</v>
      </c>
      <c r="H87" s="83">
        <v>39270759.11</v>
      </c>
      <c r="I87" s="11">
        <v>33635193.67</v>
      </c>
      <c r="J87" s="11">
        <v>16732062.29</v>
      </c>
      <c r="K87" s="11">
        <v>3455347.47</v>
      </c>
      <c r="L87" s="11">
        <v>506252.07</v>
      </c>
      <c r="M87" s="60">
        <v>12941531.84</v>
      </c>
      <c r="N87" s="11">
        <v>5635565.44</v>
      </c>
      <c r="O87" s="11">
        <v>3863465.06</v>
      </c>
      <c r="P87" s="11">
        <v>275800</v>
      </c>
      <c r="Q87" s="11">
        <v>254355.35</v>
      </c>
      <c r="R87" s="66">
        <v>85.64</v>
      </c>
      <c r="S87" s="66">
        <v>42.6</v>
      </c>
      <c r="T87" s="66">
        <v>8.79</v>
      </c>
      <c r="U87" s="66">
        <v>1.28</v>
      </c>
      <c r="V87" s="66">
        <v>32.95</v>
      </c>
      <c r="W87" s="67">
        <v>14.35</v>
      </c>
    </row>
    <row r="88" spans="1:23" ht="12.75">
      <c r="A88" s="227">
        <v>2</v>
      </c>
      <c r="B88" s="228">
        <v>23</v>
      </c>
      <c r="C88" s="228">
        <v>2</v>
      </c>
      <c r="D88" s="16">
        <v>2</v>
      </c>
      <c r="E88" s="16">
        <v>0</v>
      </c>
      <c r="F88" s="19"/>
      <c r="G88" s="54" t="s">
        <v>358</v>
      </c>
      <c r="H88" s="83">
        <v>96611248.65</v>
      </c>
      <c r="I88" s="11">
        <v>62158407.83</v>
      </c>
      <c r="J88" s="11">
        <v>27694346.57</v>
      </c>
      <c r="K88" s="11">
        <v>7491486.07</v>
      </c>
      <c r="L88" s="11">
        <v>1666169</v>
      </c>
      <c r="M88" s="60">
        <v>25306406.19</v>
      </c>
      <c r="N88" s="11">
        <v>34452840.82</v>
      </c>
      <c r="O88" s="11">
        <v>33787704.93</v>
      </c>
      <c r="P88" s="11">
        <v>136376</v>
      </c>
      <c r="Q88" s="11">
        <v>0</v>
      </c>
      <c r="R88" s="66">
        <v>64.33</v>
      </c>
      <c r="S88" s="66">
        <v>28.66</v>
      </c>
      <c r="T88" s="66">
        <v>7.75</v>
      </c>
      <c r="U88" s="66">
        <v>1.72</v>
      </c>
      <c r="V88" s="66">
        <v>26.19</v>
      </c>
      <c r="W88" s="67">
        <v>35.66</v>
      </c>
    </row>
    <row r="89" spans="1:23" ht="12.75">
      <c r="A89" s="227">
        <v>2</v>
      </c>
      <c r="B89" s="228">
        <v>19</v>
      </c>
      <c r="C89" s="228">
        <v>3</v>
      </c>
      <c r="D89" s="16">
        <v>2</v>
      </c>
      <c r="E89" s="16">
        <v>0</v>
      </c>
      <c r="F89" s="19"/>
      <c r="G89" s="54" t="s">
        <v>359</v>
      </c>
      <c r="H89" s="83">
        <v>18810504.84</v>
      </c>
      <c r="I89" s="11">
        <v>15401727.57</v>
      </c>
      <c r="J89" s="11">
        <v>6729856.91</v>
      </c>
      <c r="K89" s="11">
        <v>760290</v>
      </c>
      <c r="L89" s="11">
        <v>390293.48</v>
      </c>
      <c r="M89" s="60">
        <v>7521287.18</v>
      </c>
      <c r="N89" s="11">
        <v>3408777.27</v>
      </c>
      <c r="O89" s="11">
        <v>3395277.27</v>
      </c>
      <c r="P89" s="11">
        <v>13500</v>
      </c>
      <c r="Q89" s="11">
        <v>164009.23</v>
      </c>
      <c r="R89" s="66">
        <v>81.87</v>
      </c>
      <c r="S89" s="66">
        <v>35.77</v>
      </c>
      <c r="T89" s="66">
        <v>4.04</v>
      </c>
      <c r="U89" s="66">
        <v>2.07</v>
      </c>
      <c r="V89" s="66">
        <v>39.98</v>
      </c>
      <c r="W89" s="67">
        <v>18.12</v>
      </c>
    </row>
    <row r="90" spans="1:23" ht="12.75">
      <c r="A90" s="227">
        <v>2</v>
      </c>
      <c r="B90" s="228">
        <v>14</v>
      </c>
      <c r="C90" s="228">
        <v>3</v>
      </c>
      <c r="D90" s="16">
        <v>2</v>
      </c>
      <c r="E90" s="16">
        <v>0</v>
      </c>
      <c r="F90" s="19"/>
      <c r="G90" s="54" t="s">
        <v>360</v>
      </c>
      <c r="H90" s="83">
        <v>23468633.58</v>
      </c>
      <c r="I90" s="11">
        <v>14893176.26</v>
      </c>
      <c r="J90" s="11">
        <v>7108004.04</v>
      </c>
      <c r="K90" s="11">
        <v>822349</v>
      </c>
      <c r="L90" s="11">
        <v>355337.88</v>
      </c>
      <c r="M90" s="60">
        <v>6607485.34</v>
      </c>
      <c r="N90" s="11">
        <v>8575457.32</v>
      </c>
      <c r="O90" s="11">
        <v>7836170.77</v>
      </c>
      <c r="P90" s="11">
        <v>98417</v>
      </c>
      <c r="Q90" s="11">
        <v>97794.7</v>
      </c>
      <c r="R90" s="66">
        <v>63.45</v>
      </c>
      <c r="S90" s="66">
        <v>30.28</v>
      </c>
      <c r="T90" s="66">
        <v>3.5</v>
      </c>
      <c r="U90" s="66">
        <v>1.51</v>
      </c>
      <c r="V90" s="66">
        <v>28.15</v>
      </c>
      <c r="W90" s="67">
        <v>36.54</v>
      </c>
    </row>
    <row r="91" spans="1:23" ht="12.75">
      <c r="A91" s="227">
        <v>2</v>
      </c>
      <c r="B91" s="228">
        <v>15</v>
      </c>
      <c r="C91" s="228">
        <v>2</v>
      </c>
      <c r="D91" s="16">
        <v>2</v>
      </c>
      <c r="E91" s="16">
        <v>0</v>
      </c>
      <c r="F91" s="19"/>
      <c r="G91" s="54" t="s">
        <v>361</v>
      </c>
      <c r="H91" s="83">
        <v>16298300.76</v>
      </c>
      <c r="I91" s="11">
        <v>13871518.54</v>
      </c>
      <c r="J91" s="11">
        <v>7432089.2</v>
      </c>
      <c r="K91" s="11">
        <v>638470.13</v>
      </c>
      <c r="L91" s="11">
        <v>351105.96</v>
      </c>
      <c r="M91" s="60">
        <v>5449853.25</v>
      </c>
      <c r="N91" s="11">
        <v>2426782.22</v>
      </c>
      <c r="O91" s="11">
        <v>2197769.07</v>
      </c>
      <c r="P91" s="11">
        <v>212975.4</v>
      </c>
      <c r="Q91" s="11">
        <v>164783.77</v>
      </c>
      <c r="R91" s="66">
        <v>85.11</v>
      </c>
      <c r="S91" s="66">
        <v>45.6</v>
      </c>
      <c r="T91" s="66">
        <v>3.91</v>
      </c>
      <c r="U91" s="66">
        <v>2.15</v>
      </c>
      <c r="V91" s="66">
        <v>33.43</v>
      </c>
      <c r="W91" s="67">
        <v>14.88</v>
      </c>
    </row>
    <row r="92" spans="1:23" ht="12.75">
      <c r="A92" s="227">
        <v>2</v>
      </c>
      <c r="B92" s="228">
        <v>14</v>
      </c>
      <c r="C92" s="228">
        <v>4</v>
      </c>
      <c r="D92" s="16">
        <v>2</v>
      </c>
      <c r="E92" s="16">
        <v>0</v>
      </c>
      <c r="F92" s="19"/>
      <c r="G92" s="54" t="s">
        <v>362</v>
      </c>
      <c r="H92" s="83">
        <v>13724966.12</v>
      </c>
      <c r="I92" s="11">
        <v>13256211.76</v>
      </c>
      <c r="J92" s="11">
        <v>6758860.6</v>
      </c>
      <c r="K92" s="11">
        <v>386172.51</v>
      </c>
      <c r="L92" s="11">
        <v>337490.4</v>
      </c>
      <c r="M92" s="60">
        <v>5773688.25</v>
      </c>
      <c r="N92" s="11">
        <v>468754.36</v>
      </c>
      <c r="O92" s="11">
        <v>96795.17</v>
      </c>
      <c r="P92" s="11">
        <v>118417</v>
      </c>
      <c r="Q92" s="11">
        <v>0</v>
      </c>
      <c r="R92" s="66">
        <v>96.58</v>
      </c>
      <c r="S92" s="66">
        <v>49.24</v>
      </c>
      <c r="T92" s="66">
        <v>2.81</v>
      </c>
      <c r="U92" s="66">
        <v>2.45</v>
      </c>
      <c r="V92" s="66">
        <v>42.06</v>
      </c>
      <c r="W92" s="67">
        <v>3.41</v>
      </c>
    </row>
    <row r="93" spans="1:23" ht="12.75">
      <c r="A93" s="227">
        <v>2</v>
      </c>
      <c r="B93" s="228">
        <v>2</v>
      </c>
      <c r="C93" s="228">
        <v>5</v>
      </c>
      <c r="D93" s="16">
        <v>2</v>
      </c>
      <c r="E93" s="16">
        <v>0</v>
      </c>
      <c r="F93" s="19"/>
      <c r="G93" s="54" t="s">
        <v>325</v>
      </c>
      <c r="H93" s="83">
        <v>25912447.66</v>
      </c>
      <c r="I93" s="11">
        <v>20828749.63</v>
      </c>
      <c r="J93" s="11">
        <v>9601897.22</v>
      </c>
      <c r="K93" s="11">
        <v>1700336.44</v>
      </c>
      <c r="L93" s="11">
        <v>392865.47</v>
      </c>
      <c r="M93" s="60">
        <v>9133650.5</v>
      </c>
      <c r="N93" s="11">
        <v>5083698.03</v>
      </c>
      <c r="O93" s="11">
        <v>3042241.86</v>
      </c>
      <c r="P93" s="11">
        <v>364120</v>
      </c>
      <c r="Q93" s="11">
        <v>285662.86</v>
      </c>
      <c r="R93" s="66">
        <v>80.38</v>
      </c>
      <c r="S93" s="66">
        <v>37.05</v>
      </c>
      <c r="T93" s="66">
        <v>6.56</v>
      </c>
      <c r="U93" s="66">
        <v>1.51</v>
      </c>
      <c r="V93" s="66">
        <v>35.24</v>
      </c>
      <c r="W93" s="67">
        <v>19.61</v>
      </c>
    </row>
    <row r="94" spans="1:23" ht="12.75">
      <c r="A94" s="227">
        <v>2</v>
      </c>
      <c r="B94" s="228">
        <v>16</v>
      </c>
      <c r="C94" s="228">
        <v>2</v>
      </c>
      <c r="D94" s="16">
        <v>2</v>
      </c>
      <c r="E94" s="16">
        <v>0</v>
      </c>
      <c r="F94" s="19"/>
      <c r="G94" s="54" t="s">
        <v>363</v>
      </c>
      <c r="H94" s="83">
        <v>13064046.26</v>
      </c>
      <c r="I94" s="11">
        <v>10853316.04</v>
      </c>
      <c r="J94" s="11">
        <v>4677436.24</v>
      </c>
      <c r="K94" s="11">
        <v>529876.93</v>
      </c>
      <c r="L94" s="11">
        <v>76305.19</v>
      </c>
      <c r="M94" s="60">
        <v>5569697.68</v>
      </c>
      <c r="N94" s="11">
        <v>2210730.22</v>
      </c>
      <c r="O94" s="11">
        <v>2070671.45</v>
      </c>
      <c r="P94" s="11">
        <v>137058.77</v>
      </c>
      <c r="Q94" s="11">
        <v>128197.46</v>
      </c>
      <c r="R94" s="66">
        <v>83.07</v>
      </c>
      <c r="S94" s="66">
        <v>35.8</v>
      </c>
      <c r="T94" s="66">
        <v>4.05</v>
      </c>
      <c r="U94" s="66">
        <v>0.58</v>
      </c>
      <c r="V94" s="66">
        <v>42.63</v>
      </c>
      <c r="W94" s="67">
        <v>16.92</v>
      </c>
    </row>
    <row r="95" spans="1:23" ht="12.75">
      <c r="A95" s="227">
        <v>2</v>
      </c>
      <c r="B95" s="228">
        <v>3</v>
      </c>
      <c r="C95" s="228">
        <v>2</v>
      </c>
      <c r="D95" s="16">
        <v>2</v>
      </c>
      <c r="E95" s="16">
        <v>0</v>
      </c>
      <c r="F95" s="19"/>
      <c r="G95" s="54" t="s">
        <v>326</v>
      </c>
      <c r="H95" s="83">
        <v>20118715.69</v>
      </c>
      <c r="I95" s="11">
        <v>17243042.95</v>
      </c>
      <c r="J95" s="11">
        <v>7224307.41</v>
      </c>
      <c r="K95" s="11">
        <v>1345884.17</v>
      </c>
      <c r="L95" s="11">
        <v>215291.01</v>
      </c>
      <c r="M95" s="60">
        <v>8457560.36</v>
      </c>
      <c r="N95" s="11">
        <v>2875672.74</v>
      </c>
      <c r="O95" s="11">
        <v>2846866.2</v>
      </c>
      <c r="P95" s="11">
        <v>15070</v>
      </c>
      <c r="Q95" s="11">
        <v>141277.73</v>
      </c>
      <c r="R95" s="66">
        <v>85.7</v>
      </c>
      <c r="S95" s="66">
        <v>35.9</v>
      </c>
      <c r="T95" s="66">
        <v>6.68</v>
      </c>
      <c r="U95" s="66">
        <v>1.07</v>
      </c>
      <c r="V95" s="66">
        <v>42.03</v>
      </c>
      <c r="W95" s="67">
        <v>14.29</v>
      </c>
    </row>
    <row r="96" spans="1:23" ht="12.75">
      <c r="A96" s="227">
        <v>2</v>
      </c>
      <c r="B96" s="228">
        <v>16</v>
      </c>
      <c r="C96" s="228">
        <v>3</v>
      </c>
      <c r="D96" s="16">
        <v>2</v>
      </c>
      <c r="E96" s="16">
        <v>0</v>
      </c>
      <c r="F96" s="19"/>
      <c r="G96" s="54" t="s">
        <v>364</v>
      </c>
      <c r="H96" s="83">
        <v>30016577.51</v>
      </c>
      <c r="I96" s="11">
        <v>22586017.77</v>
      </c>
      <c r="J96" s="11">
        <v>9381004.91</v>
      </c>
      <c r="K96" s="11">
        <v>1685379.23</v>
      </c>
      <c r="L96" s="11">
        <v>16889.81</v>
      </c>
      <c r="M96" s="60">
        <v>11502743.82</v>
      </c>
      <c r="N96" s="11">
        <v>7430559.74</v>
      </c>
      <c r="O96" s="11">
        <v>5302490.26</v>
      </c>
      <c r="P96" s="11">
        <v>832584.5</v>
      </c>
      <c r="Q96" s="11">
        <v>0</v>
      </c>
      <c r="R96" s="66">
        <v>75.24</v>
      </c>
      <c r="S96" s="66">
        <v>31.25</v>
      </c>
      <c r="T96" s="66">
        <v>5.61</v>
      </c>
      <c r="U96" s="66">
        <v>0.05</v>
      </c>
      <c r="V96" s="66">
        <v>38.32</v>
      </c>
      <c r="W96" s="67">
        <v>24.75</v>
      </c>
    </row>
    <row r="97" spans="1:23" ht="12.75">
      <c r="A97" s="227">
        <v>2</v>
      </c>
      <c r="B97" s="228">
        <v>1</v>
      </c>
      <c r="C97" s="228">
        <v>3</v>
      </c>
      <c r="D97" s="16">
        <v>2</v>
      </c>
      <c r="E97" s="16">
        <v>0</v>
      </c>
      <c r="F97" s="19"/>
      <c r="G97" s="54" t="s">
        <v>365</v>
      </c>
      <c r="H97" s="83">
        <v>20992112.28</v>
      </c>
      <c r="I97" s="11">
        <v>15811958.47</v>
      </c>
      <c r="J97" s="11">
        <v>6828117.6</v>
      </c>
      <c r="K97" s="11">
        <v>766314.07</v>
      </c>
      <c r="L97" s="11">
        <v>297309.27</v>
      </c>
      <c r="M97" s="60">
        <v>7920217.53</v>
      </c>
      <c r="N97" s="11">
        <v>5180153.81</v>
      </c>
      <c r="O97" s="11">
        <v>1336107.73</v>
      </c>
      <c r="P97" s="11">
        <v>645672.76</v>
      </c>
      <c r="Q97" s="11">
        <v>169684.43</v>
      </c>
      <c r="R97" s="66">
        <v>75.32</v>
      </c>
      <c r="S97" s="66">
        <v>32.52</v>
      </c>
      <c r="T97" s="66">
        <v>3.65</v>
      </c>
      <c r="U97" s="66">
        <v>1.41</v>
      </c>
      <c r="V97" s="66">
        <v>37.72</v>
      </c>
      <c r="W97" s="67">
        <v>24.67</v>
      </c>
    </row>
    <row r="98" spans="1:23" ht="12.75">
      <c r="A98" s="227">
        <v>2</v>
      </c>
      <c r="B98" s="228">
        <v>6</v>
      </c>
      <c r="C98" s="228">
        <v>5</v>
      </c>
      <c r="D98" s="16">
        <v>2</v>
      </c>
      <c r="E98" s="16">
        <v>0</v>
      </c>
      <c r="F98" s="19"/>
      <c r="G98" s="54" t="s">
        <v>366</v>
      </c>
      <c r="H98" s="83">
        <v>14744269.75</v>
      </c>
      <c r="I98" s="11">
        <v>10421487.87</v>
      </c>
      <c r="J98" s="11">
        <v>3897520.07</v>
      </c>
      <c r="K98" s="11">
        <v>597427.55</v>
      </c>
      <c r="L98" s="11">
        <v>404990.25</v>
      </c>
      <c r="M98" s="60">
        <v>5521550</v>
      </c>
      <c r="N98" s="11">
        <v>4322781.88</v>
      </c>
      <c r="O98" s="11">
        <v>4322781.88</v>
      </c>
      <c r="P98" s="11">
        <v>0</v>
      </c>
      <c r="Q98" s="11">
        <v>84037.86</v>
      </c>
      <c r="R98" s="66">
        <v>70.68</v>
      </c>
      <c r="S98" s="66">
        <v>26.43</v>
      </c>
      <c r="T98" s="66">
        <v>4.05</v>
      </c>
      <c r="U98" s="66">
        <v>2.74</v>
      </c>
      <c r="V98" s="66">
        <v>37.44</v>
      </c>
      <c r="W98" s="67">
        <v>29.31</v>
      </c>
    </row>
    <row r="99" spans="1:23" ht="12.75">
      <c r="A99" s="227">
        <v>2</v>
      </c>
      <c r="B99" s="228">
        <v>4</v>
      </c>
      <c r="C99" s="228">
        <v>2</v>
      </c>
      <c r="D99" s="16">
        <v>2</v>
      </c>
      <c r="E99" s="16">
        <v>0</v>
      </c>
      <c r="F99" s="19"/>
      <c r="G99" s="54" t="s">
        <v>367</v>
      </c>
      <c r="H99" s="83">
        <v>10678507.19</v>
      </c>
      <c r="I99" s="11">
        <v>9662708.49</v>
      </c>
      <c r="J99" s="11">
        <v>4278045.22</v>
      </c>
      <c r="K99" s="11">
        <v>338878.96</v>
      </c>
      <c r="L99" s="11">
        <v>264604.27</v>
      </c>
      <c r="M99" s="60">
        <v>4781180.04</v>
      </c>
      <c r="N99" s="11">
        <v>1015798.7</v>
      </c>
      <c r="O99" s="11">
        <v>1005798.7</v>
      </c>
      <c r="P99" s="11">
        <v>0</v>
      </c>
      <c r="Q99" s="11">
        <v>0</v>
      </c>
      <c r="R99" s="66">
        <v>90.48</v>
      </c>
      <c r="S99" s="66">
        <v>40.06</v>
      </c>
      <c r="T99" s="66">
        <v>3.17</v>
      </c>
      <c r="U99" s="66">
        <v>2.47</v>
      </c>
      <c r="V99" s="66">
        <v>44.77</v>
      </c>
      <c r="W99" s="67">
        <v>9.51</v>
      </c>
    </row>
    <row r="100" spans="1:23" ht="12.75">
      <c r="A100" s="227">
        <v>2</v>
      </c>
      <c r="B100" s="228">
        <v>3</v>
      </c>
      <c r="C100" s="228">
        <v>3</v>
      </c>
      <c r="D100" s="16">
        <v>2</v>
      </c>
      <c r="E100" s="16">
        <v>0</v>
      </c>
      <c r="F100" s="19"/>
      <c r="G100" s="54" t="s">
        <v>368</v>
      </c>
      <c r="H100" s="83">
        <v>33523424.81</v>
      </c>
      <c r="I100" s="11">
        <v>22919113.78</v>
      </c>
      <c r="J100" s="11">
        <v>8777470.2</v>
      </c>
      <c r="K100" s="11">
        <v>1379283.75</v>
      </c>
      <c r="L100" s="11">
        <v>184368.82</v>
      </c>
      <c r="M100" s="60">
        <v>12577991.01</v>
      </c>
      <c r="N100" s="11">
        <v>10604311.03</v>
      </c>
      <c r="O100" s="11">
        <v>10201953.04</v>
      </c>
      <c r="P100" s="11">
        <v>237249.31</v>
      </c>
      <c r="Q100" s="11">
        <v>252745.02</v>
      </c>
      <c r="R100" s="66">
        <v>68.36</v>
      </c>
      <c r="S100" s="66">
        <v>26.18</v>
      </c>
      <c r="T100" s="66">
        <v>4.11</v>
      </c>
      <c r="U100" s="66">
        <v>0.54</v>
      </c>
      <c r="V100" s="66">
        <v>37.52</v>
      </c>
      <c r="W100" s="67">
        <v>31.63</v>
      </c>
    </row>
    <row r="101" spans="1:23" ht="12.75">
      <c r="A101" s="227">
        <v>2</v>
      </c>
      <c r="B101" s="228">
        <v>6</v>
      </c>
      <c r="C101" s="228">
        <v>6</v>
      </c>
      <c r="D101" s="16">
        <v>2</v>
      </c>
      <c r="E101" s="16">
        <v>0</v>
      </c>
      <c r="F101" s="19"/>
      <c r="G101" s="54" t="s">
        <v>369</v>
      </c>
      <c r="H101" s="83">
        <v>19778587.14</v>
      </c>
      <c r="I101" s="11">
        <v>15170531.85</v>
      </c>
      <c r="J101" s="11">
        <v>5783609.27</v>
      </c>
      <c r="K101" s="11">
        <v>1343108.34</v>
      </c>
      <c r="L101" s="11">
        <v>432574.34</v>
      </c>
      <c r="M101" s="60">
        <v>7611239.9</v>
      </c>
      <c r="N101" s="11">
        <v>4608055.29</v>
      </c>
      <c r="O101" s="11">
        <v>4590055.29</v>
      </c>
      <c r="P101" s="11">
        <v>0</v>
      </c>
      <c r="Q101" s="11">
        <v>0</v>
      </c>
      <c r="R101" s="66">
        <v>76.7</v>
      </c>
      <c r="S101" s="66">
        <v>29.24</v>
      </c>
      <c r="T101" s="66">
        <v>6.79</v>
      </c>
      <c r="U101" s="66">
        <v>2.18</v>
      </c>
      <c r="V101" s="66">
        <v>38.48</v>
      </c>
      <c r="W101" s="67">
        <v>23.29</v>
      </c>
    </row>
    <row r="102" spans="1:23" ht="12.75">
      <c r="A102" s="227">
        <v>2</v>
      </c>
      <c r="B102" s="228">
        <v>23</v>
      </c>
      <c r="C102" s="228">
        <v>3</v>
      </c>
      <c r="D102" s="16">
        <v>2</v>
      </c>
      <c r="E102" s="16">
        <v>0</v>
      </c>
      <c r="F102" s="19"/>
      <c r="G102" s="54" t="s">
        <v>370</v>
      </c>
      <c r="H102" s="83">
        <v>9354001.8</v>
      </c>
      <c r="I102" s="11">
        <v>7555457.61</v>
      </c>
      <c r="J102" s="11">
        <v>3993276.94</v>
      </c>
      <c r="K102" s="11">
        <v>168918.24</v>
      </c>
      <c r="L102" s="11">
        <v>111944.2</v>
      </c>
      <c r="M102" s="60">
        <v>3281318.23</v>
      </c>
      <c r="N102" s="11">
        <v>1798544.19</v>
      </c>
      <c r="O102" s="11">
        <v>1798544.19</v>
      </c>
      <c r="P102" s="11">
        <v>0</v>
      </c>
      <c r="Q102" s="11">
        <v>0</v>
      </c>
      <c r="R102" s="66">
        <v>80.77</v>
      </c>
      <c r="S102" s="66">
        <v>42.69</v>
      </c>
      <c r="T102" s="66">
        <v>1.8</v>
      </c>
      <c r="U102" s="66">
        <v>1.19</v>
      </c>
      <c r="V102" s="66">
        <v>35.07</v>
      </c>
      <c r="W102" s="67">
        <v>19.22</v>
      </c>
    </row>
    <row r="103" spans="1:23" ht="12.75">
      <c r="A103" s="227">
        <v>2</v>
      </c>
      <c r="B103" s="228">
        <v>24</v>
      </c>
      <c r="C103" s="228">
        <v>3</v>
      </c>
      <c r="D103" s="16">
        <v>2</v>
      </c>
      <c r="E103" s="16">
        <v>0</v>
      </c>
      <c r="F103" s="19"/>
      <c r="G103" s="54" t="s">
        <v>371</v>
      </c>
      <c r="H103" s="83">
        <v>24838377.22</v>
      </c>
      <c r="I103" s="11">
        <v>21469493.72</v>
      </c>
      <c r="J103" s="11">
        <v>8613571.53</v>
      </c>
      <c r="K103" s="11">
        <v>843631.75</v>
      </c>
      <c r="L103" s="11">
        <v>0</v>
      </c>
      <c r="M103" s="60">
        <v>12012290.44</v>
      </c>
      <c r="N103" s="11">
        <v>3368883.5</v>
      </c>
      <c r="O103" s="11">
        <v>3346201.5</v>
      </c>
      <c r="P103" s="11">
        <v>0</v>
      </c>
      <c r="Q103" s="11">
        <v>0</v>
      </c>
      <c r="R103" s="66">
        <v>86.43</v>
      </c>
      <c r="S103" s="66">
        <v>34.67</v>
      </c>
      <c r="T103" s="66">
        <v>3.39</v>
      </c>
      <c r="U103" s="66">
        <v>0</v>
      </c>
      <c r="V103" s="66">
        <v>48.36</v>
      </c>
      <c r="W103" s="67">
        <v>13.56</v>
      </c>
    </row>
    <row r="104" spans="1:23" ht="12.75">
      <c r="A104" s="227">
        <v>2</v>
      </c>
      <c r="B104" s="228">
        <v>7</v>
      </c>
      <c r="C104" s="228">
        <v>2</v>
      </c>
      <c r="D104" s="16">
        <v>2</v>
      </c>
      <c r="E104" s="16">
        <v>0</v>
      </c>
      <c r="F104" s="19"/>
      <c r="G104" s="54" t="s">
        <v>329</v>
      </c>
      <c r="H104" s="83">
        <v>27746133.05</v>
      </c>
      <c r="I104" s="11">
        <v>24039185.39</v>
      </c>
      <c r="J104" s="11">
        <v>10962128.48</v>
      </c>
      <c r="K104" s="11">
        <v>1057439.65</v>
      </c>
      <c r="L104" s="11">
        <v>198350.89</v>
      </c>
      <c r="M104" s="60">
        <v>11821266.37</v>
      </c>
      <c r="N104" s="11">
        <v>3706947.66</v>
      </c>
      <c r="O104" s="11">
        <v>3568988.66</v>
      </c>
      <c r="P104" s="11">
        <v>137959</v>
      </c>
      <c r="Q104" s="11">
        <v>272462.01</v>
      </c>
      <c r="R104" s="66">
        <v>86.63</v>
      </c>
      <c r="S104" s="66">
        <v>39.5</v>
      </c>
      <c r="T104" s="66">
        <v>3.81</v>
      </c>
      <c r="U104" s="66">
        <v>0.71</v>
      </c>
      <c r="V104" s="66">
        <v>42.6</v>
      </c>
      <c r="W104" s="67">
        <v>13.36</v>
      </c>
    </row>
    <row r="105" spans="1:23" ht="12.75">
      <c r="A105" s="227">
        <v>2</v>
      </c>
      <c r="B105" s="228">
        <v>8</v>
      </c>
      <c r="C105" s="228">
        <v>7</v>
      </c>
      <c r="D105" s="16">
        <v>2</v>
      </c>
      <c r="E105" s="16">
        <v>0</v>
      </c>
      <c r="F105" s="19"/>
      <c r="G105" s="54" t="s">
        <v>331</v>
      </c>
      <c r="H105" s="83">
        <v>45245818.93</v>
      </c>
      <c r="I105" s="11">
        <v>40620820.32</v>
      </c>
      <c r="J105" s="11">
        <v>17265413.33</v>
      </c>
      <c r="K105" s="11">
        <v>2868121.05</v>
      </c>
      <c r="L105" s="11">
        <v>1401315.2</v>
      </c>
      <c r="M105" s="60">
        <v>19085970.74</v>
      </c>
      <c r="N105" s="11">
        <v>4624998.61</v>
      </c>
      <c r="O105" s="11">
        <v>4262336.48</v>
      </c>
      <c r="P105" s="11">
        <v>333262.13</v>
      </c>
      <c r="Q105" s="11">
        <v>432980.28</v>
      </c>
      <c r="R105" s="66">
        <v>89.77</v>
      </c>
      <c r="S105" s="66">
        <v>38.15</v>
      </c>
      <c r="T105" s="66">
        <v>6.33</v>
      </c>
      <c r="U105" s="66">
        <v>3.09</v>
      </c>
      <c r="V105" s="66">
        <v>42.18</v>
      </c>
      <c r="W105" s="67">
        <v>10.22</v>
      </c>
    </row>
    <row r="106" spans="1:23" ht="12.75">
      <c r="A106" s="227">
        <v>2</v>
      </c>
      <c r="B106" s="228">
        <v>23</v>
      </c>
      <c r="C106" s="228">
        <v>5</v>
      </c>
      <c r="D106" s="16">
        <v>2</v>
      </c>
      <c r="E106" s="16">
        <v>0</v>
      </c>
      <c r="F106" s="19"/>
      <c r="G106" s="54" t="s">
        <v>372</v>
      </c>
      <c r="H106" s="83">
        <v>106627123.55</v>
      </c>
      <c r="I106" s="11">
        <v>68274966.5</v>
      </c>
      <c r="J106" s="11">
        <v>24116100.01</v>
      </c>
      <c r="K106" s="11">
        <v>7760841.11</v>
      </c>
      <c r="L106" s="11">
        <v>62035.05</v>
      </c>
      <c r="M106" s="60">
        <v>36335990.33</v>
      </c>
      <c r="N106" s="11">
        <v>38352157.05</v>
      </c>
      <c r="O106" s="11">
        <v>37382744.21</v>
      </c>
      <c r="P106" s="11">
        <v>58407.31</v>
      </c>
      <c r="Q106" s="11">
        <v>840593.14</v>
      </c>
      <c r="R106" s="66">
        <v>64.03</v>
      </c>
      <c r="S106" s="66">
        <v>22.61</v>
      </c>
      <c r="T106" s="66">
        <v>7.27</v>
      </c>
      <c r="U106" s="66">
        <v>0.05</v>
      </c>
      <c r="V106" s="66">
        <v>34.07</v>
      </c>
      <c r="W106" s="67">
        <v>35.96</v>
      </c>
    </row>
    <row r="107" spans="1:23" ht="12.75">
      <c r="A107" s="227">
        <v>2</v>
      </c>
      <c r="B107" s="228">
        <v>17</v>
      </c>
      <c r="C107" s="228">
        <v>2</v>
      </c>
      <c r="D107" s="16">
        <v>2</v>
      </c>
      <c r="E107" s="16">
        <v>0</v>
      </c>
      <c r="F107" s="19"/>
      <c r="G107" s="54" t="s">
        <v>373</v>
      </c>
      <c r="H107" s="83">
        <v>17909143.96</v>
      </c>
      <c r="I107" s="11">
        <v>12242037.25</v>
      </c>
      <c r="J107" s="11">
        <v>5147582.8</v>
      </c>
      <c r="K107" s="11">
        <v>1100661.68</v>
      </c>
      <c r="L107" s="11">
        <v>182141.68</v>
      </c>
      <c r="M107" s="60">
        <v>5811651.09</v>
      </c>
      <c r="N107" s="11">
        <v>5667106.71</v>
      </c>
      <c r="O107" s="11">
        <v>5556353.73</v>
      </c>
      <c r="P107" s="11">
        <v>95100</v>
      </c>
      <c r="Q107" s="11">
        <v>193772.23</v>
      </c>
      <c r="R107" s="66">
        <v>68.35</v>
      </c>
      <c r="S107" s="66">
        <v>28.74</v>
      </c>
      <c r="T107" s="66">
        <v>6.14</v>
      </c>
      <c r="U107" s="66">
        <v>1.01</v>
      </c>
      <c r="V107" s="66">
        <v>32.45</v>
      </c>
      <c r="W107" s="67">
        <v>31.64</v>
      </c>
    </row>
    <row r="108" spans="1:23" ht="12.75">
      <c r="A108" s="227">
        <v>2</v>
      </c>
      <c r="B108" s="228">
        <v>18</v>
      </c>
      <c r="C108" s="228">
        <v>1</v>
      </c>
      <c r="D108" s="16">
        <v>2</v>
      </c>
      <c r="E108" s="16">
        <v>0</v>
      </c>
      <c r="F108" s="19"/>
      <c r="G108" s="54" t="s">
        <v>374</v>
      </c>
      <c r="H108" s="83">
        <v>19650721.64</v>
      </c>
      <c r="I108" s="11">
        <v>17150183.18</v>
      </c>
      <c r="J108" s="11">
        <v>8147097.22</v>
      </c>
      <c r="K108" s="11">
        <v>1181284.71</v>
      </c>
      <c r="L108" s="11">
        <v>342660.84</v>
      </c>
      <c r="M108" s="60">
        <v>7479140.41</v>
      </c>
      <c r="N108" s="11">
        <v>2500538.46</v>
      </c>
      <c r="O108" s="11">
        <v>1752498.87</v>
      </c>
      <c r="P108" s="11">
        <v>0</v>
      </c>
      <c r="Q108" s="11">
        <v>244991.97</v>
      </c>
      <c r="R108" s="66">
        <v>87.27</v>
      </c>
      <c r="S108" s="66">
        <v>41.45</v>
      </c>
      <c r="T108" s="66">
        <v>6.01</v>
      </c>
      <c r="U108" s="66">
        <v>1.74</v>
      </c>
      <c r="V108" s="66">
        <v>38.06</v>
      </c>
      <c r="W108" s="67">
        <v>12.72</v>
      </c>
    </row>
    <row r="109" spans="1:23" ht="12.75">
      <c r="A109" s="227">
        <v>2</v>
      </c>
      <c r="B109" s="228">
        <v>3</v>
      </c>
      <c r="C109" s="228">
        <v>4</v>
      </c>
      <c r="D109" s="16">
        <v>2</v>
      </c>
      <c r="E109" s="16">
        <v>0</v>
      </c>
      <c r="F109" s="19"/>
      <c r="G109" s="54" t="s">
        <v>375</v>
      </c>
      <c r="H109" s="83">
        <v>15362924.28</v>
      </c>
      <c r="I109" s="11">
        <v>12550350.75</v>
      </c>
      <c r="J109" s="11">
        <v>6163671.94</v>
      </c>
      <c r="K109" s="11">
        <v>498405.19</v>
      </c>
      <c r="L109" s="11">
        <v>175883.15</v>
      </c>
      <c r="M109" s="60">
        <v>5712390.47</v>
      </c>
      <c r="N109" s="11">
        <v>2812573.53</v>
      </c>
      <c r="O109" s="11">
        <v>2731624.92</v>
      </c>
      <c r="P109" s="11">
        <v>77948.61</v>
      </c>
      <c r="Q109" s="11">
        <v>123253.75</v>
      </c>
      <c r="R109" s="66">
        <v>81.69</v>
      </c>
      <c r="S109" s="66">
        <v>40.12</v>
      </c>
      <c r="T109" s="66">
        <v>3.24</v>
      </c>
      <c r="U109" s="66">
        <v>1.14</v>
      </c>
      <c r="V109" s="66">
        <v>37.18</v>
      </c>
      <c r="W109" s="67">
        <v>18.3</v>
      </c>
    </row>
    <row r="110" spans="1:23" ht="12.75">
      <c r="A110" s="227">
        <v>2</v>
      </c>
      <c r="B110" s="228">
        <v>13</v>
      </c>
      <c r="C110" s="228">
        <v>2</v>
      </c>
      <c r="D110" s="16">
        <v>2</v>
      </c>
      <c r="E110" s="16">
        <v>0</v>
      </c>
      <c r="F110" s="19"/>
      <c r="G110" s="54" t="s">
        <v>376</v>
      </c>
      <c r="H110" s="83">
        <v>35637384.14</v>
      </c>
      <c r="I110" s="11">
        <v>23585633.23</v>
      </c>
      <c r="J110" s="11">
        <v>10324754.74</v>
      </c>
      <c r="K110" s="11">
        <v>1088522.36</v>
      </c>
      <c r="L110" s="11">
        <v>1177215.8</v>
      </c>
      <c r="M110" s="60">
        <v>10995140.33</v>
      </c>
      <c r="N110" s="11">
        <v>12051750.91</v>
      </c>
      <c r="O110" s="11">
        <v>12044813.71</v>
      </c>
      <c r="P110" s="11">
        <v>6937.2</v>
      </c>
      <c r="Q110" s="11">
        <v>0</v>
      </c>
      <c r="R110" s="66">
        <v>66.18</v>
      </c>
      <c r="S110" s="66">
        <v>28.97</v>
      </c>
      <c r="T110" s="66">
        <v>3.05</v>
      </c>
      <c r="U110" s="66">
        <v>3.3</v>
      </c>
      <c r="V110" s="66">
        <v>30.85</v>
      </c>
      <c r="W110" s="67">
        <v>33.81</v>
      </c>
    </row>
    <row r="111" spans="1:23" ht="12.75">
      <c r="A111" s="227">
        <v>2</v>
      </c>
      <c r="B111" s="228">
        <v>9</v>
      </c>
      <c r="C111" s="228">
        <v>3</v>
      </c>
      <c r="D111" s="16">
        <v>2</v>
      </c>
      <c r="E111" s="16">
        <v>0</v>
      </c>
      <c r="F111" s="19"/>
      <c r="G111" s="54" t="s">
        <v>377</v>
      </c>
      <c r="H111" s="83">
        <v>10829715.75</v>
      </c>
      <c r="I111" s="11">
        <v>9794367.27</v>
      </c>
      <c r="J111" s="11">
        <v>4311208.44</v>
      </c>
      <c r="K111" s="11">
        <v>306267.14</v>
      </c>
      <c r="L111" s="11">
        <v>103964.79</v>
      </c>
      <c r="M111" s="60">
        <v>5072926.9</v>
      </c>
      <c r="N111" s="11">
        <v>1035348.48</v>
      </c>
      <c r="O111" s="11">
        <v>1035348.48</v>
      </c>
      <c r="P111" s="11">
        <v>0</v>
      </c>
      <c r="Q111" s="11">
        <v>158373.47</v>
      </c>
      <c r="R111" s="66">
        <v>90.43</v>
      </c>
      <c r="S111" s="66">
        <v>39.8</v>
      </c>
      <c r="T111" s="66">
        <v>2.82</v>
      </c>
      <c r="U111" s="66">
        <v>0.95</v>
      </c>
      <c r="V111" s="66">
        <v>46.84</v>
      </c>
      <c r="W111" s="67">
        <v>9.56</v>
      </c>
    </row>
    <row r="112" spans="1:23" ht="12.75">
      <c r="A112" s="227">
        <v>2</v>
      </c>
      <c r="B112" s="228">
        <v>9</v>
      </c>
      <c r="C112" s="228">
        <v>4</v>
      </c>
      <c r="D112" s="16">
        <v>2</v>
      </c>
      <c r="E112" s="16">
        <v>0</v>
      </c>
      <c r="F112" s="19"/>
      <c r="G112" s="54" t="s">
        <v>378</v>
      </c>
      <c r="H112" s="83">
        <v>21235683.59</v>
      </c>
      <c r="I112" s="11">
        <v>17805679.7</v>
      </c>
      <c r="J112" s="11">
        <v>6939246.41</v>
      </c>
      <c r="K112" s="11">
        <v>1605186.4</v>
      </c>
      <c r="L112" s="11">
        <v>442546.51</v>
      </c>
      <c r="M112" s="60">
        <v>8818700.38</v>
      </c>
      <c r="N112" s="11">
        <v>3430003.89</v>
      </c>
      <c r="O112" s="11">
        <v>3380003.89</v>
      </c>
      <c r="P112" s="11">
        <v>50000</v>
      </c>
      <c r="Q112" s="11">
        <v>200933.15</v>
      </c>
      <c r="R112" s="66">
        <v>83.84</v>
      </c>
      <c r="S112" s="66">
        <v>32.67</v>
      </c>
      <c r="T112" s="66">
        <v>7.55</v>
      </c>
      <c r="U112" s="66">
        <v>2.08</v>
      </c>
      <c r="V112" s="66">
        <v>41.52</v>
      </c>
      <c r="W112" s="67">
        <v>16.15</v>
      </c>
    </row>
    <row r="113" spans="1:23" ht="12.75">
      <c r="A113" s="227">
        <v>2</v>
      </c>
      <c r="B113" s="228">
        <v>9</v>
      </c>
      <c r="C113" s="228">
        <v>5</v>
      </c>
      <c r="D113" s="16">
        <v>2</v>
      </c>
      <c r="E113" s="16">
        <v>0</v>
      </c>
      <c r="F113" s="19"/>
      <c r="G113" s="54" t="s">
        <v>379</v>
      </c>
      <c r="H113" s="83">
        <v>21777590.57</v>
      </c>
      <c r="I113" s="11">
        <v>16434948.69</v>
      </c>
      <c r="J113" s="11">
        <v>5877297.68</v>
      </c>
      <c r="K113" s="11">
        <v>1779555.36</v>
      </c>
      <c r="L113" s="11">
        <v>207880.26</v>
      </c>
      <c r="M113" s="60">
        <v>8570215.39</v>
      </c>
      <c r="N113" s="11">
        <v>5342641.88</v>
      </c>
      <c r="O113" s="11">
        <v>5287141.88</v>
      </c>
      <c r="P113" s="11">
        <v>0</v>
      </c>
      <c r="Q113" s="11">
        <v>184497.66</v>
      </c>
      <c r="R113" s="66">
        <v>75.46</v>
      </c>
      <c r="S113" s="66">
        <v>26.98</v>
      </c>
      <c r="T113" s="66">
        <v>8.17</v>
      </c>
      <c r="U113" s="66">
        <v>0.95</v>
      </c>
      <c r="V113" s="66">
        <v>39.35</v>
      </c>
      <c r="W113" s="67">
        <v>24.53</v>
      </c>
    </row>
    <row r="114" spans="1:23" ht="12.75">
      <c r="A114" s="227">
        <v>2</v>
      </c>
      <c r="B114" s="228">
        <v>8</v>
      </c>
      <c r="C114" s="228">
        <v>9</v>
      </c>
      <c r="D114" s="16">
        <v>2</v>
      </c>
      <c r="E114" s="16">
        <v>0</v>
      </c>
      <c r="F114" s="19"/>
      <c r="G114" s="54" t="s">
        <v>380</v>
      </c>
      <c r="H114" s="83">
        <v>7062852.2</v>
      </c>
      <c r="I114" s="11">
        <v>6191266.97</v>
      </c>
      <c r="J114" s="11">
        <v>3423065.61</v>
      </c>
      <c r="K114" s="11">
        <v>141200</v>
      </c>
      <c r="L114" s="11">
        <v>170373.97</v>
      </c>
      <c r="M114" s="60">
        <v>2456627.39</v>
      </c>
      <c r="N114" s="11">
        <v>871585.23</v>
      </c>
      <c r="O114" s="11">
        <v>871585.23</v>
      </c>
      <c r="P114" s="11">
        <v>0</v>
      </c>
      <c r="Q114" s="11">
        <v>0</v>
      </c>
      <c r="R114" s="66">
        <v>87.65</v>
      </c>
      <c r="S114" s="66">
        <v>48.46</v>
      </c>
      <c r="T114" s="66">
        <v>1.99</v>
      </c>
      <c r="U114" s="66">
        <v>2.41</v>
      </c>
      <c r="V114" s="66">
        <v>34.78</v>
      </c>
      <c r="W114" s="67">
        <v>12.34</v>
      </c>
    </row>
    <row r="115" spans="1:23" ht="12.75">
      <c r="A115" s="227">
        <v>2</v>
      </c>
      <c r="B115" s="228">
        <v>10</v>
      </c>
      <c r="C115" s="228">
        <v>4</v>
      </c>
      <c r="D115" s="16">
        <v>2</v>
      </c>
      <c r="E115" s="16">
        <v>0</v>
      </c>
      <c r="F115" s="19"/>
      <c r="G115" s="54" t="s">
        <v>334</v>
      </c>
      <c r="H115" s="83">
        <v>18820521.95</v>
      </c>
      <c r="I115" s="11">
        <v>16028960.52</v>
      </c>
      <c r="J115" s="11">
        <v>7885016.89</v>
      </c>
      <c r="K115" s="11">
        <v>853459</v>
      </c>
      <c r="L115" s="11">
        <v>148867.15</v>
      </c>
      <c r="M115" s="60">
        <v>7141617.48</v>
      </c>
      <c r="N115" s="11">
        <v>2791561.43</v>
      </c>
      <c r="O115" s="11">
        <v>2705196.43</v>
      </c>
      <c r="P115" s="11">
        <v>55000</v>
      </c>
      <c r="Q115" s="11">
        <v>0</v>
      </c>
      <c r="R115" s="66">
        <v>85.16</v>
      </c>
      <c r="S115" s="66">
        <v>41.89</v>
      </c>
      <c r="T115" s="66">
        <v>4.53</v>
      </c>
      <c r="U115" s="66">
        <v>0.79</v>
      </c>
      <c r="V115" s="66">
        <v>37.94</v>
      </c>
      <c r="W115" s="67">
        <v>14.83</v>
      </c>
    </row>
    <row r="116" spans="1:23" ht="12.75">
      <c r="A116" s="227">
        <v>2</v>
      </c>
      <c r="B116" s="228">
        <v>11</v>
      </c>
      <c r="C116" s="228">
        <v>2</v>
      </c>
      <c r="D116" s="16">
        <v>2</v>
      </c>
      <c r="E116" s="16">
        <v>0</v>
      </c>
      <c r="F116" s="19"/>
      <c r="G116" s="54" t="s">
        <v>335</v>
      </c>
      <c r="H116" s="83">
        <v>56393192.46</v>
      </c>
      <c r="I116" s="11">
        <v>45078411.81</v>
      </c>
      <c r="J116" s="11">
        <v>17179839.6</v>
      </c>
      <c r="K116" s="11">
        <v>7899880.94</v>
      </c>
      <c r="L116" s="11">
        <v>420243.09</v>
      </c>
      <c r="M116" s="60">
        <v>19578448.18</v>
      </c>
      <c r="N116" s="11">
        <v>11314780.65</v>
      </c>
      <c r="O116" s="11">
        <v>8643777.02</v>
      </c>
      <c r="P116" s="11">
        <v>9597.45</v>
      </c>
      <c r="Q116" s="11">
        <v>546604.44</v>
      </c>
      <c r="R116" s="66">
        <v>79.93</v>
      </c>
      <c r="S116" s="66">
        <v>30.46</v>
      </c>
      <c r="T116" s="66">
        <v>14</v>
      </c>
      <c r="U116" s="66">
        <v>0.74</v>
      </c>
      <c r="V116" s="66">
        <v>34.71</v>
      </c>
      <c r="W116" s="67">
        <v>20.06</v>
      </c>
    </row>
    <row r="117" spans="1:23" ht="12.75">
      <c r="A117" s="227">
        <v>2</v>
      </c>
      <c r="B117" s="228">
        <v>2</v>
      </c>
      <c r="C117" s="228">
        <v>6</v>
      </c>
      <c r="D117" s="16">
        <v>2</v>
      </c>
      <c r="E117" s="16">
        <v>0</v>
      </c>
      <c r="F117" s="19"/>
      <c r="G117" s="54" t="s">
        <v>381</v>
      </c>
      <c r="H117" s="83">
        <v>24739787.34</v>
      </c>
      <c r="I117" s="11">
        <v>18547823.53</v>
      </c>
      <c r="J117" s="11">
        <v>9263308.75</v>
      </c>
      <c r="K117" s="11">
        <v>1158658.6</v>
      </c>
      <c r="L117" s="11">
        <v>228788.39</v>
      </c>
      <c r="M117" s="60">
        <v>7897067.79</v>
      </c>
      <c r="N117" s="11">
        <v>6191963.81</v>
      </c>
      <c r="O117" s="11">
        <v>5692249.81</v>
      </c>
      <c r="P117" s="11">
        <v>429714</v>
      </c>
      <c r="Q117" s="11">
        <v>151217.75</v>
      </c>
      <c r="R117" s="66">
        <v>74.97</v>
      </c>
      <c r="S117" s="66">
        <v>37.44</v>
      </c>
      <c r="T117" s="66">
        <v>4.68</v>
      </c>
      <c r="U117" s="66">
        <v>0.92</v>
      </c>
      <c r="V117" s="66">
        <v>31.92</v>
      </c>
      <c r="W117" s="67">
        <v>25.02</v>
      </c>
    </row>
    <row r="118" spans="1:23" ht="12.75">
      <c r="A118" s="227">
        <v>2</v>
      </c>
      <c r="B118" s="228">
        <v>18</v>
      </c>
      <c r="C118" s="228">
        <v>2</v>
      </c>
      <c r="D118" s="16">
        <v>2</v>
      </c>
      <c r="E118" s="16">
        <v>0</v>
      </c>
      <c r="F118" s="19"/>
      <c r="G118" s="54" t="s">
        <v>382</v>
      </c>
      <c r="H118" s="83">
        <v>15393160.15</v>
      </c>
      <c r="I118" s="11">
        <v>12878039.4</v>
      </c>
      <c r="J118" s="11">
        <v>6186679.52</v>
      </c>
      <c r="K118" s="11">
        <v>796211.47</v>
      </c>
      <c r="L118" s="11">
        <v>233933.6</v>
      </c>
      <c r="M118" s="60">
        <v>5661214.81</v>
      </c>
      <c r="N118" s="11">
        <v>2515120.75</v>
      </c>
      <c r="O118" s="11">
        <v>2355120.75</v>
      </c>
      <c r="P118" s="11">
        <v>160000</v>
      </c>
      <c r="Q118" s="11">
        <v>107956.74</v>
      </c>
      <c r="R118" s="66">
        <v>83.66</v>
      </c>
      <c r="S118" s="66">
        <v>40.19</v>
      </c>
      <c r="T118" s="66">
        <v>5.17</v>
      </c>
      <c r="U118" s="66">
        <v>1.51</v>
      </c>
      <c r="V118" s="66">
        <v>36.77</v>
      </c>
      <c r="W118" s="67">
        <v>16.33</v>
      </c>
    </row>
    <row r="119" spans="1:23" ht="12.75">
      <c r="A119" s="227">
        <v>2</v>
      </c>
      <c r="B119" s="228">
        <v>19</v>
      </c>
      <c r="C119" s="228">
        <v>5</v>
      </c>
      <c r="D119" s="16">
        <v>2</v>
      </c>
      <c r="E119" s="16">
        <v>0</v>
      </c>
      <c r="F119" s="19"/>
      <c r="G119" s="54" t="s">
        <v>383</v>
      </c>
      <c r="H119" s="83">
        <v>22342937.22</v>
      </c>
      <c r="I119" s="11">
        <v>15787434.6</v>
      </c>
      <c r="J119" s="11">
        <v>6965199.3</v>
      </c>
      <c r="K119" s="11">
        <v>1221202.46</v>
      </c>
      <c r="L119" s="11">
        <v>442024.4</v>
      </c>
      <c r="M119" s="60">
        <v>7159008.44</v>
      </c>
      <c r="N119" s="11">
        <v>6555502.62</v>
      </c>
      <c r="O119" s="11">
        <v>3288002.62</v>
      </c>
      <c r="P119" s="11">
        <v>10000</v>
      </c>
      <c r="Q119" s="11">
        <v>226479.55</v>
      </c>
      <c r="R119" s="66">
        <v>70.65</v>
      </c>
      <c r="S119" s="66">
        <v>31.17</v>
      </c>
      <c r="T119" s="66">
        <v>5.46</v>
      </c>
      <c r="U119" s="66">
        <v>1.97</v>
      </c>
      <c r="V119" s="66">
        <v>32.04</v>
      </c>
      <c r="W119" s="67">
        <v>29.34</v>
      </c>
    </row>
    <row r="120" spans="1:23" ht="12.75">
      <c r="A120" s="227">
        <v>2</v>
      </c>
      <c r="B120" s="228">
        <v>7</v>
      </c>
      <c r="C120" s="228">
        <v>4</v>
      </c>
      <c r="D120" s="16">
        <v>2</v>
      </c>
      <c r="E120" s="16">
        <v>0</v>
      </c>
      <c r="F120" s="19"/>
      <c r="G120" s="54" t="s">
        <v>384</v>
      </c>
      <c r="H120" s="83">
        <v>12623198.46</v>
      </c>
      <c r="I120" s="11">
        <v>11359444.16</v>
      </c>
      <c r="J120" s="11">
        <v>5539931.04</v>
      </c>
      <c r="K120" s="11">
        <v>80227.88</v>
      </c>
      <c r="L120" s="11">
        <v>238443.27</v>
      </c>
      <c r="M120" s="60">
        <v>5500841.97</v>
      </c>
      <c r="N120" s="11">
        <v>1263754.3</v>
      </c>
      <c r="O120" s="11">
        <v>1259885.39</v>
      </c>
      <c r="P120" s="11">
        <v>0</v>
      </c>
      <c r="Q120" s="11">
        <v>128825.77</v>
      </c>
      <c r="R120" s="66">
        <v>89.98</v>
      </c>
      <c r="S120" s="66">
        <v>43.88</v>
      </c>
      <c r="T120" s="66">
        <v>0.63</v>
      </c>
      <c r="U120" s="66">
        <v>1.88</v>
      </c>
      <c r="V120" s="66">
        <v>43.57</v>
      </c>
      <c r="W120" s="67">
        <v>10.01</v>
      </c>
    </row>
    <row r="121" spans="1:23" ht="12.75">
      <c r="A121" s="227">
        <v>2</v>
      </c>
      <c r="B121" s="228">
        <v>5</v>
      </c>
      <c r="C121" s="228">
        <v>3</v>
      </c>
      <c r="D121" s="16">
        <v>2</v>
      </c>
      <c r="E121" s="16">
        <v>0</v>
      </c>
      <c r="F121" s="19"/>
      <c r="G121" s="54" t="s">
        <v>385</v>
      </c>
      <c r="H121" s="83">
        <v>16846326.73</v>
      </c>
      <c r="I121" s="11">
        <v>13382712.51</v>
      </c>
      <c r="J121" s="11">
        <v>5631461.11</v>
      </c>
      <c r="K121" s="11">
        <v>371086.33</v>
      </c>
      <c r="L121" s="11">
        <v>320247.13</v>
      </c>
      <c r="M121" s="60">
        <v>7059917.94</v>
      </c>
      <c r="N121" s="11">
        <v>3463614.22</v>
      </c>
      <c r="O121" s="11">
        <v>3463614.22</v>
      </c>
      <c r="P121" s="11">
        <v>0</v>
      </c>
      <c r="Q121" s="11">
        <v>164873.39</v>
      </c>
      <c r="R121" s="66">
        <v>79.43</v>
      </c>
      <c r="S121" s="66">
        <v>33.42</v>
      </c>
      <c r="T121" s="66">
        <v>2.2</v>
      </c>
      <c r="U121" s="66">
        <v>1.9</v>
      </c>
      <c r="V121" s="66">
        <v>41.9</v>
      </c>
      <c r="W121" s="67">
        <v>20.56</v>
      </c>
    </row>
    <row r="122" spans="1:23" ht="12.75">
      <c r="A122" s="227">
        <v>2</v>
      </c>
      <c r="B122" s="228">
        <v>23</v>
      </c>
      <c r="C122" s="228">
        <v>6</v>
      </c>
      <c r="D122" s="16">
        <v>2</v>
      </c>
      <c r="E122" s="16">
        <v>0</v>
      </c>
      <c r="F122" s="19"/>
      <c r="G122" s="54" t="s">
        <v>386</v>
      </c>
      <c r="H122" s="83">
        <v>13239839.44</v>
      </c>
      <c r="I122" s="11">
        <v>11739242.6</v>
      </c>
      <c r="J122" s="11">
        <v>5293467.75</v>
      </c>
      <c r="K122" s="11">
        <v>1034532.4</v>
      </c>
      <c r="L122" s="11">
        <v>108104.22</v>
      </c>
      <c r="M122" s="60">
        <v>5303138.23</v>
      </c>
      <c r="N122" s="11">
        <v>1500596.84</v>
      </c>
      <c r="O122" s="11">
        <v>1328381.04</v>
      </c>
      <c r="P122" s="11">
        <v>0</v>
      </c>
      <c r="Q122" s="11">
        <v>173237.16</v>
      </c>
      <c r="R122" s="66">
        <v>88.66</v>
      </c>
      <c r="S122" s="66">
        <v>39.98</v>
      </c>
      <c r="T122" s="66">
        <v>7.81</v>
      </c>
      <c r="U122" s="66">
        <v>0.81</v>
      </c>
      <c r="V122" s="66">
        <v>40.05</v>
      </c>
      <c r="W122" s="67">
        <v>11.33</v>
      </c>
    </row>
    <row r="123" spans="1:23" ht="12.75">
      <c r="A123" s="227">
        <v>2</v>
      </c>
      <c r="B123" s="228">
        <v>18</v>
      </c>
      <c r="C123" s="228">
        <v>3</v>
      </c>
      <c r="D123" s="16">
        <v>2</v>
      </c>
      <c r="E123" s="16">
        <v>0</v>
      </c>
      <c r="F123" s="19"/>
      <c r="G123" s="54" t="s">
        <v>387</v>
      </c>
      <c r="H123" s="83">
        <v>41911993.21</v>
      </c>
      <c r="I123" s="11">
        <v>31990043.46</v>
      </c>
      <c r="J123" s="11">
        <v>14606887.8</v>
      </c>
      <c r="K123" s="11">
        <v>3470091.05</v>
      </c>
      <c r="L123" s="11">
        <v>885181.98</v>
      </c>
      <c r="M123" s="60">
        <v>13027882.63</v>
      </c>
      <c r="N123" s="11">
        <v>9921949.75</v>
      </c>
      <c r="O123" s="11">
        <v>4898667.19</v>
      </c>
      <c r="P123" s="11">
        <v>98417</v>
      </c>
      <c r="Q123" s="11">
        <v>0</v>
      </c>
      <c r="R123" s="66">
        <v>76.32</v>
      </c>
      <c r="S123" s="66">
        <v>34.85</v>
      </c>
      <c r="T123" s="66">
        <v>8.27</v>
      </c>
      <c r="U123" s="66">
        <v>2.11</v>
      </c>
      <c r="V123" s="66">
        <v>31.08</v>
      </c>
      <c r="W123" s="67">
        <v>23.67</v>
      </c>
    </row>
    <row r="124" spans="1:23" ht="12.75">
      <c r="A124" s="227">
        <v>2</v>
      </c>
      <c r="B124" s="228">
        <v>9</v>
      </c>
      <c r="C124" s="228">
        <v>6</v>
      </c>
      <c r="D124" s="16">
        <v>2</v>
      </c>
      <c r="E124" s="16">
        <v>0</v>
      </c>
      <c r="F124" s="19"/>
      <c r="G124" s="54" t="s">
        <v>388</v>
      </c>
      <c r="H124" s="83">
        <v>20070012.02</v>
      </c>
      <c r="I124" s="11">
        <v>15307314.54</v>
      </c>
      <c r="J124" s="11">
        <v>5996017.08</v>
      </c>
      <c r="K124" s="11">
        <v>2116487.5</v>
      </c>
      <c r="L124" s="11">
        <v>391954.59</v>
      </c>
      <c r="M124" s="60">
        <v>6802855.37</v>
      </c>
      <c r="N124" s="11">
        <v>4762697.48</v>
      </c>
      <c r="O124" s="11">
        <v>4613443.86</v>
      </c>
      <c r="P124" s="11">
        <v>28536</v>
      </c>
      <c r="Q124" s="11">
        <v>181211</v>
      </c>
      <c r="R124" s="66">
        <v>76.26</v>
      </c>
      <c r="S124" s="66">
        <v>29.87</v>
      </c>
      <c r="T124" s="66">
        <v>10.54</v>
      </c>
      <c r="U124" s="66">
        <v>1.95</v>
      </c>
      <c r="V124" s="66">
        <v>33.89</v>
      </c>
      <c r="W124" s="67">
        <v>23.73</v>
      </c>
    </row>
    <row r="125" spans="1:23" ht="12.75">
      <c r="A125" s="227">
        <v>2</v>
      </c>
      <c r="B125" s="228">
        <v>5</v>
      </c>
      <c r="C125" s="228">
        <v>4</v>
      </c>
      <c r="D125" s="16">
        <v>2</v>
      </c>
      <c r="E125" s="16">
        <v>0</v>
      </c>
      <c r="F125" s="19"/>
      <c r="G125" s="54" t="s">
        <v>389</v>
      </c>
      <c r="H125" s="83">
        <v>15528662.22</v>
      </c>
      <c r="I125" s="11">
        <v>9954126.82</v>
      </c>
      <c r="J125" s="11">
        <v>4745051.55</v>
      </c>
      <c r="K125" s="11">
        <v>445772.33</v>
      </c>
      <c r="L125" s="11">
        <v>306064.68</v>
      </c>
      <c r="M125" s="60">
        <v>4457238.26</v>
      </c>
      <c r="N125" s="11">
        <v>5574535.4</v>
      </c>
      <c r="O125" s="11">
        <v>5522247.9</v>
      </c>
      <c r="P125" s="11">
        <v>30000</v>
      </c>
      <c r="Q125" s="11">
        <v>0</v>
      </c>
      <c r="R125" s="66">
        <v>64.1</v>
      </c>
      <c r="S125" s="66">
        <v>30.55</v>
      </c>
      <c r="T125" s="66">
        <v>2.87</v>
      </c>
      <c r="U125" s="66">
        <v>1.97</v>
      </c>
      <c r="V125" s="66">
        <v>28.7</v>
      </c>
      <c r="W125" s="67">
        <v>35.89</v>
      </c>
    </row>
    <row r="126" spans="1:23" ht="12.75">
      <c r="A126" s="227">
        <v>2</v>
      </c>
      <c r="B126" s="228">
        <v>6</v>
      </c>
      <c r="C126" s="228">
        <v>7</v>
      </c>
      <c r="D126" s="16">
        <v>2</v>
      </c>
      <c r="E126" s="16">
        <v>0</v>
      </c>
      <c r="F126" s="19"/>
      <c r="G126" s="54" t="s">
        <v>390</v>
      </c>
      <c r="H126" s="83">
        <v>29467892.03</v>
      </c>
      <c r="I126" s="11">
        <v>27504904.49</v>
      </c>
      <c r="J126" s="11">
        <v>11658977.1</v>
      </c>
      <c r="K126" s="11">
        <v>1308504.55</v>
      </c>
      <c r="L126" s="11">
        <v>431074.97</v>
      </c>
      <c r="M126" s="60">
        <v>14106347.87</v>
      </c>
      <c r="N126" s="11">
        <v>1962987.54</v>
      </c>
      <c r="O126" s="11">
        <v>1962987.54</v>
      </c>
      <c r="P126" s="11">
        <v>0</v>
      </c>
      <c r="Q126" s="11">
        <v>156720.57</v>
      </c>
      <c r="R126" s="66">
        <v>93.33</v>
      </c>
      <c r="S126" s="66">
        <v>39.56</v>
      </c>
      <c r="T126" s="66">
        <v>4.44</v>
      </c>
      <c r="U126" s="66">
        <v>1.46</v>
      </c>
      <c r="V126" s="66">
        <v>47.87</v>
      </c>
      <c r="W126" s="67">
        <v>6.66</v>
      </c>
    </row>
    <row r="127" spans="1:23" ht="12.75">
      <c r="A127" s="227">
        <v>2</v>
      </c>
      <c r="B127" s="228">
        <v>4</v>
      </c>
      <c r="C127" s="228">
        <v>3</v>
      </c>
      <c r="D127" s="16">
        <v>2</v>
      </c>
      <c r="E127" s="16">
        <v>0</v>
      </c>
      <c r="F127" s="19"/>
      <c r="G127" s="54" t="s">
        <v>391</v>
      </c>
      <c r="H127" s="83">
        <v>15307098</v>
      </c>
      <c r="I127" s="11">
        <v>13883007.02</v>
      </c>
      <c r="J127" s="11">
        <v>6614852.34</v>
      </c>
      <c r="K127" s="11">
        <v>535941.76</v>
      </c>
      <c r="L127" s="11">
        <v>192723.49</v>
      </c>
      <c r="M127" s="60">
        <v>6539489.43</v>
      </c>
      <c r="N127" s="11">
        <v>1424090.98</v>
      </c>
      <c r="O127" s="11">
        <v>1378939.58</v>
      </c>
      <c r="P127" s="11">
        <v>0</v>
      </c>
      <c r="Q127" s="11">
        <v>0</v>
      </c>
      <c r="R127" s="66">
        <v>90.69</v>
      </c>
      <c r="S127" s="66">
        <v>43.21</v>
      </c>
      <c r="T127" s="66">
        <v>3.5</v>
      </c>
      <c r="U127" s="66">
        <v>1.25</v>
      </c>
      <c r="V127" s="66">
        <v>42.72</v>
      </c>
      <c r="W127" s="67">
        <v>9.3</v>
      </c>
    </row>
    <row r="128" spans="1:23" ht="12.75">
      <c r="A128" s="227">
        <v>2</v>
      </c>
      <c r="B128" s="228">
        <v>8</v>
      </c>
      <c r="C128" s="228">
        <v>11</v>
      </c>
      <c r="D128" s="16">
        <v>2</v>
      </c>
      <c r="E128" s="16">
        <v>0</v>
      </c>
      <c r="F128" s="19"/>
      <c r="G128" s="54" t="s">
        <v>336</v>
      </c>
      <c r="H128" s="83">
        <v>30876984.4</v>
      </c>
      <c r="I128" s="11">
        <v>27894390.83</v>
      </c>
      <c r="J128" s="11">
        <v>11980230.48</v>
      </c>
      <c r="K128" s="11">
        <v>2356611.73</v>
      </c>
      <c r="L128" s="11">
        <v>1041791.18</v>
      </c>
      <c r="M128" s="60">
        <v>12515757.44</v>
      </c>
      <c r="N128" s="11">
        <v>2982593.57</v>
      </c>
      <c r="O128" s="11">
        <v>2473862.3</v>
      </c>
      <c r="P128" s="11">
        <v>363968.27</v>
      </c>
      <c r="Q128" s="11">
        <v>0</v>
      </c>
      <c r="R128" s="66">
        <v>90.34</v>
      </c>
      <c r="S128" s="66">
        <v>38.79</v>
      </c>
      <c r="T128" s="66">
        <v>7.63</v>
      </c>
      <c r="U128" s="66">
        <v>3.37</v>
      </c>
      <c r="V128" s="66">
        <v>40.53</v>
      </c>
      <c r="W128" s="67">
        <v>9.65</v>
      </c>
    </row>
    <row r="129" spans="1:23" ht="12.75">
      <c r="A129" s="227">
        <v>2</v>
      </c>
      <c r="B129" s="228">
        <v>14</v>
      </c>
      <c r="C129" s="228">
        <v>6</v>
      </c>
      <c r="D129" s="16">
        <v>2</v>
      </c>
      <c r="E129" s="16">
        <v>0</v>
      </c>
      <c r="F129" s="19"/>
      <c r="G129" s="54" t="s">
        <v>337</v>
      </c>
      <c r="H129" s="83">
        <v>35028573.46</v>
      </c>
      <c r="I129" s="11">
        <v>29795972.4</v>
      </c>
      <c r="J129" s="11">
        <v>12654145.87</v>
      </c>
      <c r="K129" s="11">
        <v>2747342.26</v>
      </c>
      <c r="L129" s="11">
        <v>924143.85</v>
      </c>
      <c r="M129" s="60">
        <v>13470340.42</v>
      </c>
      <c r="N129" s="11">
        <v>5232601.06</v>
      </c>
      <c r="O129" s="11">
        <v>4086912.32</v>
      </c>
      <c r="P129" s="11">
        <v>299680.08</v>
      </c>
      <c r="Q129" s="11">
        <v>386441.9</v>
      </c>
      <c r="R129" s="66">
        <v>85.06</v>
      </c>
      <c r="S129" s="66">
        <v>36.12</v>
      </c>
      <c r="T129" s="66">
        <v>7.84</v>
      </c>
      <c r="U129" s="66">
        <v>2.63</v>
      </c>
      <c r="V129" s="66">
        <v>38.45</v>
      </c>
      <c r="W129" s="67">
        <v>14.93</v>
      </c>
    </row>
    <row r="130" spans="1:23" ht="12.75">
      <c r="A130" s="227">
        <v>2</v>
      </c>
      <c r="B130" s="228">
        <v>15</v>
      </c>
      <c r="C130" s="228">
        <v>4</v>
      </c>
      <c r="D130" s="16">
        <v>2</v>
      </c>
      <c r="E130" s="16">
        <v>0</v>
      </c>
      <c r="F130" s="19"/>
      <c r="G130" s="54" t="s">
        <v>338</v>
      </c>
      <c r="H130" s="83">
        <v>50527999.42</v>
      </c>
      <c r="I130" s="11">
        <v>38714536.1</v>
      </c>
      <c r="J130" s="11">
        <v>16219881.69</v>
      </c>
      <c r="K130" s="11">
        <v>3960709.1</v>
      </c>
      <c r="L130" s="11">
        <v>936529.69</v>
      </c>
      <c r="M130" s="60">
        <v>17597415.62</v>
      </c>
      <c r="N130" s="11">
        <v>11813463.32</v>
      </c>
      <c r="O130" s="11">
        <v>11436809.32</v>
      </c>
      <c r="P130" s="11">
        <v>27500</v>
      </c>
      <c r="Q130" s="11">
        <v>483601.72</v>
      </c>
      <c r="R130" s="66">
        <v>76.61</v>
      </c>
      <c r="S130" s="66">
        <v>32.1</v>
      </c>
      <c r="T130" s="66">
        <v>7.83</v>
      </c>
      <c r="U130" s="66">
        <v>1.85</v>
      </c>
      <c r="V130" s="66">
        <v>34.82</v>
      </c>
      <c r="W130" s="67">
        <v>23.38</v>
      </c>
    </row>
    <row r="131" spans="1:23" ht="12.75">
      <c r="A131" s="227">
        <v>2</v>
      </c>
      <c r="B131" s="228">
        <v>1</v>
      </c>
      <c r="C131" s="228">
        <v>5</v>
      </c>
      <c r="D131" s="16">
        <v>2</v>
      </c>
      <c r="E131" s="16">
        <v>0</v>
      </c>
      <c r="F131" s="19"/>
      <c r="G131" s="54" t="s">
        <v>392</v>
      </c>
      <c r="H131" s="83">
        <v>25348681.89</v>
      </c>
      <c r="I131" s="11">
        <v>21908267.77</v>
      </c>
      <c r="J131" s="11">
        <v>9867700.96</v>
      </c>
      <c r="K131" s="11">
        <v>1191023.02</v>
      </c>
      <c r="L131" s="11">
        <v>222011.71</v>
      </c>
      <c r="M131" s="60">
        <v>10627532.08</v>
      </c>
      <c r="N131" s="11">
        <v>3440414.12</v>
      </c>
      <c r="O131" s="11">
        <v>3242736.56</v>
      </c>
      <c r="P131" s="11">
        <v>40515.7</v>
      </c>
      <c r="Q131" s="11">
        <v>0</v>
      </c>
      <c r="R131" s="66">
        <v>86.42</v>
      </c>
      <c r="S131" s="66">
        <v>38.92</v>
      </c>
      <c r="T131" s="66">
        <v>4.69</v>
      </c>
      <c r="U131" s="66">
        <v>0.87</v>
      </c>
      <c r="V131" s="66">
        <v>41.92</v>
      </c>
      <c r="W131" s="67">
        <v>13.57</v>
      </c>
    </row>
    <row r="132" spans="1:23" ht="12.75">
      <c r="A132" s="227">
        <v>2</v>
      </c>
      <c r="B132" s="228">
        <v>5</v>
      </c>
      <c r="C132" s="228">
        <v>5</v>
      </c>
      <c r="D132" s="16">
        <v>2</v>
      </c>
      <c r="E132" s="16">
        <v>0</v>
      </c>
      <c r="F132" s="19"/>
      <c r="G132" s="54" t="s">
        <v>393</v>
      </c>
      <c r="H132" s="83">
        <v>11801036.37</v>
      </c>
      <c r="I132" s="11">
        <v>10328661.7</v>
      </c>
      <c r="J132" s="11">
        <v>5304669.59</v>
      </c>
      <c r="K132" s="11">
        <v>407352.92</v>
      </c>
      <c r="L132" s="11">
        <v>167946.04</v>
      </c>
      <c r="M132" s="60">
        <v>4448693.15</v>
      </c>
      <c r="N132" s="11">
        <v>1472374.67</v>
      </c>
      <c r="O132" s="11">
        <v>1472374.67</v>
      </c>
      <c r="P132" s="11">
        <v>0</v>
      </c>
      <c r="Q132" s="11">
        <v>85517.95</v>
      </c>
      <c r="R132" s="66">
        <v>87.52</v>
      </c>
      <c r="S132" s="66">
        <v>44.95</v>
      </c>
      <c r="T132" s="66">
        <v>3.45</v>
      </c>
      <c r="U132" s="66">
        <v>1.42</v>
      </c>
      <c r="V132" s="66">
        <v>37.69</v>
      </c>
      <c r="W132" s="67">
        <v>12.47</v>
      </c>
    </row>
    <row r="133" spans="1:23" ht="12.75">
      <c r="A133" s="227">
        <v>2</v>
      </c>
      <c r="B133" s="228">
        <v>3</v>
      </c>
      <c r="C133" s="228">
        <v>5</v>
      </c>
      <c r="D133" s="16">
        <v>2</v>
      </c>
      <c r="E133" s="16">
        <v>0</v>
      </c>
      <c r="F133" s="19"/>
      <c r="G133" s="54" t="s">
        <v>394</v>
      </c>
      <c r="H133" s="83">
        <v>8066407.97</v>
      </c>
      <c r="I133" s="11">
        <v>7433177.17</v>
      </c>
      <c r="J133" s="11">
        <v>3032631.82</v>
      </c>
      <c r="K133" s="11">
        <v>355997.7</v>
      </c>
      <c r="L133" s="11">
        <v>285491.77</v>
      </c>
      <c r="M133" s="60">
        <v>3759055.88</v>
      </c>
      <c r="N133" s="11">
        <v>633230.8</v>
      </c>
      <c r="O133" s="11">
        <v>516956.08</v>
      </c>
      <c r="P133" s="11">
        <v>116274.72</v>
      </c>
      <c r="Q133" s="11">
        <v>0</v>
      </c>
      <c r="R133" s="66">
        <v>92.14</v>
      </c>
      <c r="S133" s="66">
        <v>37.59</v>
      </c>
      <c r="T133" s="66">
        <v>4.41</v>
      </c>
      <c r="U133" s="66">
        <v>3.53</v>
      </c>
      <c r="V133" s="66">
        <v>46.6</v>
      </c>
      <c r="W133" s="67">
        <v>7.85</v>
      </c>
    </row>
    <row r="134" spans="1:23" ht="12.75">
      <c r="A134" s="227">
        <v>2</v>
      </c>
      <c r="B134" s="228">
        <v>26</v>
      </c>
      <c r="C134" s="228">
        <v>3</v>
      </c>
      <c r="D134" s="16">
        <v>2</v>
      </c>
      <c r="E134" s="16">
        <v>0</v>
      </c>
      <c r="F134" s="19"/>
      <c r="G134" s="54" t="s">
        <v>395</v>
      </c>
      <c r="H134" s="83">
        <v>19279656.79</v>
      </c>
      <c r="I134" s="11">
        <v>15255973.78</v>
      </c>
      <c r="J134" s="11">
        <v>6558288.76</v>
      </c>
      <c r="K134" s="11">
        <v>813868.57</v>
      </c>
      <c r="L134" s="11">
        <v>275687.43</v>
      </c>
      <c r="M134" s="60">
        <v>7608129.02</v>
      </c>
      <c r="N134" s="11">
        <v>4023683.01</v>
      </c>
      <c r="O134" s="11">
        <v>3812683.01</v>
      </c>
      <c r="P134" s="11">
        <v>0</v>
      </c>
      <c r="Q134" s="11">
        <v>0</v>
      </c>
      <c r="R134" s="66">
        <v>79.12</v>
      </c>
      <c r="S134" s="66">
        <v>34.01</v>
      </c>
      <c r="T134" s="66">
        <v>4.22</v>
      </c>
      <c r="U134" s="66">
        <v>1.42</v>
      </c>
      <c r="V134" s="66">
        <v>39.46</v>
      </c>
      <c r="W134" s="67">
        <v>20.87</v>
      </c>
    </row>
    <row r="135" spans="1:23" ht="12.75">
      <c r="A135" s="227">
        <v>2</v>
      </c>
      <c r="B135" s="228">
        <v>10</v>
      </c>
      <c r="C135" s="228">
        <v>6</v>
      </c>
      <c r="D135" s="16">
        <v>2</v>
      </c>
      <c r="E135" s="16">
        <v>0</v>
      </c>
      <c r="F135" s="19"/>
      <c r="G135" s="54" t="s">
        <v>396</v>
      </c>
      <c r="H135" s="83">
        <v>4641315.37</v>
      </c>
      <c r="I135" s="11">
        <v>4483844.92</v>
      </c>
      <c r="J135" s="11">
        <v>2290773.17</v>
      </c>
      <c r="K135" s="11">
        <v>81036.62</v>
      </c>
      <c r="L135" s="11">
        <v>14187.61</v>
      </c>
      <c r="M135" s="60">
        <v>2097847.52</v>
      </c>
      <c r="N135" s="11">
        <v>157470.45</v>
      </c>
      <c r="O135" s="11">
        <v>37470.45</v>
      </c>
      <c r="P135" s="11">
        <v>120000</v>
      </c>
      <c r="Q135" s="11">
        <v>0</v>
      </c>
      <c r="R135" s="66">
        <v>96.6</v>
      </c>
      <c r="S135" s="66">
        <v>49.35</v>
      </c>
      <c r="T135" s="66">
        <v>1.74</v>
      </c>
      <c r="U135" s="66">
        <v>0.3</v>
      </c>
      <c r="V135" s="66">
        <v>45.19</v>
      </c>
      <c r="W135" s="67">
        <v>3.39</v>
      </c>
    </row>
    <row r="136" spans="1:23" ht="12.75">
      <c r="A136" s="227">
        <v>2</v>
      </c>
      <c r="B136" s="228">
        <v>6</v>
      </c>
      <c r="C136" s="228">
        <v>8</v>
      </c>
      <c r="D136" s="16">
        <v>2</v>
      </c>
      <c r="E136" s="16">
        <v>0</v>
      </c>
      <c r="F136" s="19"/>
      <c r="G136" s="54" t="s">
        <v>397</v>
      </c>
      <c r="H136" s="83">
        <v>22923479.12</v>
      </c>
      <c r="I136" s="11">
        <v>20496141.2</v>
      </c>
      <c r="J136" s="11">
        <v>8037085.28</v>
      </c>
      <c r="K136" s="11">
        <v>1278647.26</v>
      </c>
      <c r="L136" s="11">
        <v>631400.29</v>
      </c>
      <c r="M136" s="60">
        <v>10549008.37</v>
      </c>
      <c r="N136" s="11">
        <v>2427337.92</v>
      </c>
      <c r="O136" s="11">
        <v>2427337.92</v>
      </c>
      <c r="P136" s="11">
        <v>0</v>
      </c>
      <c r="Q136" s="11">
        <v>92318.84</v>
      </c>
      <c r="R136" s="66">
        <v>89.41</v>
      </c>
      <c r="S136" s="66">
        <v>35.06</v>
      </c>
      <c r="T136" s="66">
        <v>5.57</v>
      </c>
      <c r="U136" s="66">
        <v>2.75</v>
      </c>
      <c r="V136" s="66">
        <v>46.01</v>
      </c>
      <c r="W136" s="67">
        <v>10.58</v>
      </c>
    </row>
    <row r="137" spans="1:23" ht="12.75">
      <c r="A137" s="227">
        <v>2</v>
      </c>
      <c r="B137" s="228">
        <v>17</v>
      </c>
      <c r="C137" s="228">
        <v>3</v>
      </c>
      <c r="D137" s="16">
        <v>2</v>
      </c>
      <c r="E137" s="16">
        <v>0</v>
      </c>
      <c r="F137" s="19"/>
      <c r="G137" s="54" t="s">
        <v>398</v>
      </c>
      <c r="H137" s="83">
        <v>13388622.25</v>
      </c>
      <c r="I137" s="11">
        <v>12087487.65</v>
      </c>
      <c r="J137" s="11">
        <v>5924161.75</v>
      </c>
      <c r="K137" s="11">
        <v>642218.38</v>
      </c>
      <c r="L137" s="11">
        <v>84738.24</v>
      </c>
      <c r="M137" s="60">
        <v>5436369.28</v>
      </c>
      <c r="N137" s="11">
        <v>1301134.6</v>
      </c>
      <c r="O137" s="11">
        <v>1139239.15</v>
      </c>
      <c r="P137" s="11">
        <v>148051</v>
      </c>
      <c r="Q137" s="11">
        <v>0</v>
      </c>
      <c r="R137" s="66">
        <v>90.28</v>
      </c>
      <c r="S137" s="66">
        <v>44.24</v>
      </c>
      <c r="T137" s="66">
        <v>4.79</v>
      </c>
      <c r="U137" s="66">
        <v>0.63</v>
      </c>
      <c r="V137" s="66">
        <v>40.6</v>
      </c>
      <c r="W137" s="67">
        <v>9.71</v>
      </c>
    </row>
    <row r="138" spans="1:23" ht="12.75">
      <c r="A138" s="227">
        <v>2</v>
      </c>
      <c r="B138" s="228">
        <v>16</v>
      </c>
      <c r="C138" s="228">
        <v>6</v>
      </c>
      <c r="D138" s="16">
        <v>2</v>
      </c>
      <c r="E138" s="16">
        <v>0</v>
      </c>
      <c r="F138" s="19"/>
      <c r="G138" s="54" t="s">
        <v>399</v>
      </c>
      <c r="H138" s="83">
        <v>20275934.12</v>
      </c>
      <c r="I138" s="11">
        <v>14110099.79</v>
      </c>
      <c r="J138" s="11">
        <v>6989320.79</v>
      </c>
      <c r="K138" s="11">
        <v>542598.42</v>
      </c>
      <c r="L138" s="11">
        <v>163527.15</v>
      </c>
      <c r="M138" s="60">
        <v>6414653.43</v>
      </c>
      <c r="N138" s="11">
        <v>6165834.33</v>
      </c>
      <c r="O138" s="11">
        <v>6015947.7</v>
      </c>
      <c r="P138" s="11">
        <v>149886.63</v>
      </c>
      <c r="Q138" s="11">
        <v>189889.16</v>
      </c>
      <c r="R138" s="66">
        <v>69.59</v>
      </c>
      <c r="S138" s="66">
        <v>34.47</v>
      </c>
      <c r="T138" s="66">
        <v>2.67</v>
      </c>
      <c r="U138" s="66">
        <v>0.8</v>
      </c>
      <c r="V138" s="66">
        <v>31.63</v>
      </c>
      <c r="W138" s="67">
        <v>30.4</v>
      </c>
    </row>
    <row r="139" spans="1:23" ht="12.75">
      <c r="A139" s="227">
        <v>2</v>
      </c>
      <c r="B139" s="228">
        <v>11</v>
      </c>
      <c r="C139" s="228">
        <v>3</v>
      </c>
      <c r="D139" s="16">
        <v>2</v>
      </c>
      <c r="E139" s="16">
        <v>0</v>
      </c>
      <c r="F139" s="19"/>
      <c r="G139" s="54" t="s">
        <v>400</v>
      </c>
      <c r="H139" s="83">
        <v>47465424.6</v>
      </c>
      <c r="I139" s="11">
        <v>36491060.49</v>
      </c>
      <c r="J139" s="11">
        <v>11558208.44</v>
      </c>
      <c r="K139" s="11">
        <v>5709804.69</v>
      </c>
      <c r="L139" s="11">
        <v>0</v>
      </c>
      <c r="M139" s="60">
        <v>19223047.36</v>
      </c>
      <c r="N139" s="11">
        <v>10974364.11</v>
      </c>
      <c r="O139" s="11">
        <v>9278130.03</v>
      </c>
      <c r="P139" s="11">
        <v>0</v>
      </c>
      <c r="Q139" s="11">
        <v>0</v>
      </c>
      <c r="R139" s="66">
        <v>76.87</v>
      </c>
      <c r="S139" s="66">
        <v>24.35</v>
      </c>
      <c r="T139" s="66">
        <v>12.02</v>
      </c>
      <c r="U139" s="66">
        <v>0</v>
      </c>
      <c r="V139" s="66">
        <v>40.49</v>
      </c>
      <c r="W139" s="67">
        <v>23.12</v>
      </c>
    </row>
    <row r="140" spans="1:23" ht="12.75">
      <c r="A140" s="227">
        <v>2</v>
      </c>
      <c r="B140" s="228">
        <v>9</v>
      </c>
      <c r="C140" s="228">
        <v>8</v>
      </c>
      <c r="D140" s="16">
        <v>2</v>
      </c>
      <c r="E140" s="16">
        <v>0</v>
      </c>
      <c r="F140" s="19"/>
      <c r="G140" s="54" t="s">
        <v>401</v>
      </c>
      <c r="H140" s="83">
        <v>9757436.2</v>
      </c>
      <c r="I140" s="11">
        <v>8078214.3</v>
      </c>
      <c r="J140" s="11">
        <v>3709676.12</v>
      </c>
      <c r="K140" s="11">
        <v>34189.04</v>
      </c>
      <c r="L140" s="11">
        <v>166563.15</v>
      </c>
      <c r="M140" s="60">
        <v>4167785.99</v>
      </c>
      <c r="N140" s="11">
        <v>1679221.9</v>
      </c>
      <c r="O140" s="11">
        <v>1679221.9</v>
      </c>
      <c r="P140" s="11">
        <v>0</v>
      </c>
      <c r="Q140" s="11">
        <v>0</v>
      </c>
      <c r="R140" s="66">
        <v>82.79</v>
      </c>
      <c r="S140" s="66">
        <v>38.01</v>
      </c>
      <c r="T140" s="66">
        <v>0.35</v>
      </c>
      <c r="U140" s="66">
        <v>1.7</v>
      </c>
      <c r="V140" s="66">
        <v>42.71</v>
      </c>
      <c r="W140" s="67">
        <v>17.2</v>
      </c>
    </row>
    <row r="141" spans="1:23" ht="12.75">
      <c r="A141" s="227">
        <v>2</v>
      </c>
      <c r="B141" s="228">
        <v>10</v>
      </c>
      <c r="C141" s="228">
        <v>7</v>
      </c>
      <c r="D141" s="16">
        <v>2</v>
      </c>
      <c r="E141" s="16">
        <v>0</v>
      </c>
      <c r="F141" s="19"/>
      <c r="G141" s="54" t="s">
        <v>402</v>
      </c>
      <c r="H141" s="83">
        <v>14187754.51</v>
      </c>
      <c r="I141" s="11">
        <v>12387472.87</v>
      </c>
      <c r="J141" s="11">
        <v>6082265.85</v>
      </c>
      <c r="K141" s="11">
        <v>542494</v>
      </c>
      <c r="L141" s="11">
        <v>133505.45</v>
      </c>
      <c r="M141" s="60">
        <v>5629207.57</v>
      </c>
      <c r="N141" s="11">
        <v>1800281.64</v>
      </c>
      <c r="O141" s="11">
        <v>1800281.64</v>
      </c>
      <c r="P141" s="11">
        <v>0</v>
      </c>
      <c r="Q141" s="11">
        <v>99508.73</v>
      </c>
      <c r="R141" s="66">
        <v>87.31</v>
      </c>
      <c r="S141" s="66">
        <v>42.86</v>
      </c>
      <c r="T141" s="66">
        <v>3.82</v>
      </c>
      <c r="U141" s="66">
        <v>0.94</v>
      </c>
      <c r="V141" s="66">
        <v>39.67</v>
      </c>
      <c r="W141" s="67">
        <v>12.68</v>
      </c>
    </row>
    <row r="142" spans="1:23" ht="12.75">
      <c r="A142" s="227">
        <v>2</v>
      </c>
      <c r="B142" s="228">
        <v>6</v>
      </c>
      <c r="C142" s="228">
        <v>9</v>
      </c>
      <c r="D142" s="16">
        <v>2</v>
      </c>
      <c r="E142" s="16">
        <v>0</v>
      </c>
      <c r="F142" s="19"/>
      <c r="G142" s="54" t="s">
        <v>403</v>
      </c>
      <c r="H142" s="83">
        <v>16775690.89</v>
      </c>
      <c r="I142" s="11">
        <v>13915722.79</v>
      </c>
      <c r="J142" s="11">
        <v>6583653.4</v>
      </c>
      <c r="K142" s="11">
        <v>457758.55</v>
      </c>
      <c r="L142" s="11">
        <v>604973.71</v>
      </c>
      <c r="M142" s="60">
        <v>6269337.13</v>
      </c>
      <c r="N142" s="11">
        <v>2859968.1</v>
      </c>
      <c r="O142" s="11">
        <v>2659968.1</v>
      </c>
      <c r="P142" s="11">
        <v>0</v>
      </c>
      <c r="Q142" s="11">
        <v>0</v>
      </c>
      <c r="R142" s="66">
        <v>82.95</v>
      </c>
      <c r="S142" s="66">
        <v>39.24</v>
      </c>
      <c r="T142" s="66">
        <v>2.72</v>
      </c>
      <c r="U142" s="66">
        <v>3.6</v>
      </c>
      <c r="V142" s="66">
        <v>37.37</v>
      </c>
      <c r="W142" s="67">
        <v>17.04</v>
      </c>
    </row>
    <row r="143" spans="1:23" ht="12.75">
      <c r="A143" s="227">
        <v>2</v>
      </c>
      <c r="B143" s="228">
        <v>21</v>
      </c>
      <c r="C143" s="228">
        <v>7</v>
      </c>
      <c r="D143" s="16">
        <v>2</v>
      </c>
      <c r="E143" s="16">
        <v>0</v>
      </c>
      <c r="F143" s="19"/>
      <c r="G143" s="54" t="s">
        <v>404</v>
      </c>
      <c r="H143" s="83">
        <v>10703610.06</v>
      </c>
      <c r="I143" s="11">
        <v>9818985.29</v>
      </c>
      <c r="J143" s="11">
        <v>4589517.89</v>
      </c>
      <c r="K143" s="11">
        <v>661308.72</v>
      </c>
      <c r="L143" s="11">
        <v>79160.21</v>
      </c>
      <c r="M143" s="60">
        <v>4488998.47</v>
      </c>
      <c r="N143" s="11">
        <v>884624.77</v>
      </c>
      <c r="O143" s="11">
        <v>884624.77</v>
      </c>
      <c r="P143" s="11">
        <v>0</v>
      </c>
      <c r="Q143" s="11">
        <v>0</v>
      </c>
      <c r="R143" s="66">
        <v>91.73</v>
      </c>
      <c r="S143" s="66">
        <v>42.87</v>
      </c>
      <c r="T143" s="66">
        <v>6.17</v>
      </c>
      <c r="U143" s="66">
        <v>0.73</v>
      </c>
      <c r="V143" s="66">
        <v>41.93</v>
      </c>
      <c r="W143" s="67">
        <v>8.26</v>
      </c>
    </row>
    <row r="144" spans="1:23" ht="12.75">
      <c r="A144" s="227">
        <v>2</v>
      </c>
      <c r="B144" s="228">
        <v>24</v>
      </c>
      <c r="C144" s="228">
        <v>4</v>
      </c>
      <c r="D144" s="16">
        <v>2</v>
      </c>
      <c r="E144" s="16">
        <v>0</v>
      </c>
      <c r="F144" s="19"/>
      <c r="G144" s="54" t="s">
        <v>405</v>
      </c>
      <c r="H144" s="83">
        <v>16028472.27</v>
      </c>
      <c r="I144" s="11">
        <v>12196858.92</v>
      </c>
      <c r="J144" s="11">
        <v>4876925.89</v>
      </c>
      <c r="K144" s="11">
        <v>1961018.71</v>
      </c>
      <c r="L144" s="11">
        <v>312719.6</v>
      </c>
      <c r="M144" s="60">
        <v>5046194.72</v>
      </c>
      <c r="N144" s="11">
        <v>3831613.35</v>
      </c>
      <c r="O144" s="11">
        <v>3110613.35</v>
      </c>
      <c r="P144" s="11">
        <v>0</v>
      </c>
      <c r="Q144" s="11">
        <v>0</v>
      </c>
      <c r="R144" s="66">
        <v>76.09</v>
      </c>
      <c r="S144" s="66">
        <v>30.42</v>
      </c>
      <c r="T144" s="66">
        <v>12.23</v>
      </c>
      <c r="U144" s="66">
        <v>1.95</v>
      </c>
      <c r="V144" s="66">
        <v>31.48</v>
      </c>
      <c r="W144" s="67">
        <v>23.9</v>
      </c>
    </row>
    <row r="145" spans="1:23" ht="12.75">
      <c r="A145" s="227">
        <v>2</v>
      </c>
      <c r="B145" s="228">
        <v>25</v>
      </c>
      <c r="C145" s="228">
        <v>5</v>
      </c>
      <c r="D145" s="16">
        <v>2</v>
      </c>
      <c r="E145" s="16">
        <v>0</v>
      </c>
      <c r="F145" s="19"/>
      <c r="G145" s="54" t="s">
        <v>406</v>
      </c>
      <c r="H145" s="83">
        <v>21335518.48</v>
      </c>
      <c r="I145" s="11">
        <v>19615042.41</v>
      </c>
      <c r="J145" s="11">
        <v>7984931.92</v>
      </c>
      <c r="K145" s="11">
        <v>788983.06</v>
      </c>
      <c r="L145" s="11">
        <v>296977.63</v>
      </c>
      <c r="M145" s="60">
        <v>10544149.8</v>
      </c>
      <c r="N145" s="11">
        <v>1720476.07</v>
      </c>
      <c r="O145" s="11">
        <v>887732.07</v>
      </c>
      <c r="P145" s="11">
        <v>400000</v>
      </c>
      <c r="Q145" s="11">
        <v>211633.99</v>
      </c>
      <c r="R145" s="66">
        <v>91.93</v>
      </c>
      <c r="S145" s="66">
        <v>37.42</v>
      </c>
      <c r="T145" s="66">
        <v>3.69</v>
      </c>
      <c r="U145" s="66">
        <v>1.39</v>
      </c>
      <c r="V145" s="66">
        <v>49.42</v>
      </c>
      <c r="W145" s="67">
        <v>8.06</v>
      </c>
    </row>
    <row r="146" spans="1:23" ht="12.75">
      <c r="A146" s="227">
        <v>2</v>
      </c>
      <c r="B146" s="228">
        <v>19</v>
      </c>
      <c r="C146" s="228">
        <v>7</v>
      </c>
      <c r="D146" s="16">
        <v>2</v>
      </c>
      <c r="E146" s="16">
        <v>0</v>
      </c>
      <c r="F146" s="19"/>
      <c r="G146" s="54" t="s">
        <v>345</v>
      </c>
      <c r="H146" s="83">
        <v>49019107.74</v>
      </c>
      <c r="I146" s="11">
        <v>40765016.58</v>
      </c>
      <c r="J146" s="11">
        <v>18566752.99</v>
      </c>
      <c r="K146" s="11">
        <v>2693673.16</v>
      </c>
      <c r="L146" s="11">
        <v>951272.2</v>
      </c>
      <c r="M146" s="60">
        <v>18553318.23</v>
      </c>
      <c r="N146" s="11">
        <v>8254091.16</v>
      </c>
      <c r="O146" s="11">
        <v>7215415.16</v>
      </c>
      <c r="P146" s="11">
        <v>155500</v>
      </c>
      <c r="Q146" s="11">
        <v>496722.69</v>
      </c>
      <c r="R146" s="66">
        <v>83.16</v>
      </c>
      <c r="S146" s="66">
        <v>37.87</v>
      </c>
      <c r="T146" s="66">
        <v>5.49</v>
      </c>
      <c r="U146" s="66">
        <v>1.94</v>
      </c>
      <c r="V146" s="66">
        <v>37.84</v>
      </c>
      <c r="W146" s="67">
        <v>16.83</v>
      </c>
    </row>
    <row r="147" spans="1:23" ht="12.75">
      <c r="A147" s="227">
        <v>2</v>
      </c>
      <c r="B147" s="228">
        <v>18</v>
      </c>
      <c r="C147" s="228">
        <v>5</v>
      </c>
      <c r="D147" s="16">
        <v>2</v>
      </c>
      <c r="E147" s="16">
        <v>0</v>
      </c>
      <c r="F147" s="19"/>
      <c r="G147" s="54" t="s">
        <v>407</v>
      </c>
      <c r="H147" s="83">
        <v>17679643.49</v>
      </c>
      <c r="I147" s="11">
        <v>14892922.38</v>
      </c>
      <c r="J147" s="11">
        <v>6703039.35</v>
      </c>
      <c r="K147" s="11">
        <v>356904.02</v>
      </c>
      <c r="L147" s="11">
        <v>244892.19</v>
      </c>
      <c r="M147" s="60">
        <v>7588086.82</v>
      </c>
      <c r="N147" s="11">
        <v>2786721.11</v>
      </c>
      <c r="O147" s="11">
        <v>2241092.71</v>
      </c>
      <c r="P147" s="11">
        <v>545628.4</v>
      </c>
      <c r="Q147" s="11">
        <v>0</v>
      </c>
      <c r="R147" s="66">
        <v>84.23</v>
      </c>
      <c r="S147" s="66">
        <v>37.91</v>
      </c>
      <c r="T147" s="66">
        <v>2.01</v>
      </c>
      <c r="U147" s="66">
        <v>1.38</v>
      </c>
      <c r="V147" s="66">
        <v>42.91</v>
      </c>
      <c r="W147" s="67">
        <v>15.76</v>
      </c>
    </row>
    <row r="148" spans="1:23" ht="12.75">
      <c r="A148" s="227">
        <v>2</v>
      </c>
      <c r="B148" s="228">
        <v>21</v>
      </c>
      <c r="C148" s="228">
        <v>8</v>
      </c>
      <c r="D148" s="16">
        <v>2</v>
      </c>
      <c r="E148" s="16">
        <v>0</v>
      </c>
      <c r="F148" s="19"/>
      <c r="G148" s="54" t="s">
        <v>408</v>
      </c>
      <c r="H148" s="83">
        <v>16944267.19</v>
      </c>
      <c r="I148" s="11">
        <v>14342142.77</v>
      </c>
      <c r="J148" s="11">
        <v>5618097.59</v>
      </c>
      <c r="K148" s="11">
        <v>525356.64</v>
      </c>
      <c r="L148" s="11">
        <v>259402.46</v>
      </c>
      <c r="M148" s="60">
        <v>7939286.08</v>
      </c>
      <c r="N148" s="11">
        <v>2602124.42</v>
      </c>
      <c r="O148" s="11">
        <v>2602124.42</v>
      </c>
      <c r="P148" s="11">
        <v>0</v>
      </c>
      <c r="Q148" s="11">
        <v>112078.8</v>
      </c>
      <c r="R148" s="66">
        <v>84.64</v>
      </c>
      <c r="S148" s="66">
        <v>33.15</v>
      </c>
      <c r="T148" s="66">
        <v>3.1</v>
      </c>
      <c r="U148" s="66">
        <v>1.53</v>
      </c>
      <c r="V148" s="66">
        <v>46.85</v>
      </c>
      <c r="W148" s="67">
        <v>15.35</v>
      </c>
    </row>
    <row r="149" spans="1:23" ht="12.75">
      <c r="A149" s="227">
        <v>2</v>
      </c>
      <c r="B149" s="228">
        <v>1</v>
      </c>
      <c r="C149" s="228">
        <v>6</v>
      </c>
      <c r="D149" s="16">
        <v>2</v>
      </c>
      <c r="E149" s="16">
        <v>0</v>
      </c>
      <c r="F149" s="19"/>
      <c r="G149" s="54" t="s">
        <v>409</v>
      </c>
      <c r="H149" s="83">
        <v>25321782.7</v>
      </c>
      <c r="I149" s="11">
        <v>19930105.51</v>
      </c>
      <c r="J149" s="11">
        <v>8200539.91</v>
      </c>
      <c r="K149" s="11">
        <v>2170359.75</v>
      </c>
      <c r="L149" s="11">
        <v>0</v>
      </c>
      <c r="M149" s="60">
        <v>9559205.85</v>
      </c>
      <c r="N149" s="11">
        <v>5391677.19</v>
      </c>
      <c r="O149" s="11">
        <v>3433874.62</v>
      </c>
      <c r="P149" s="11">
        <v>284272.5</v>
      </c>
      <c r="Q149" s="11">
        <v>128451.41</v>
      </c>
      <c r="R149" s="66">
        <v>78.7</v>
      </c>
      <c r="S149" s="66">
        <v>32.38</v>
      </c>
      <c r="T149" s="66">
        <v>8.57</v>
      </c>
      <c r="U149" s="66">
        <v>0</v>
      </c>
      <c r="V149" s="66">
        <v>37.75</v>
      </c>
      <c r="W149" s="67">
        <v>21.29</v>
      </c>
    </row>
    <row r="150" spans="1:23" ht="12.75">
      <c r="A150" s="227">
        <v>2</v>
      </c>
      <c r="B150" s="228">
        <v>5</v>
      </c>
      <c r="C150" s="228">
        <v>6</v>
      </c>
      <c r="D150" s="16">
        <v>2</v>
      </c>
      <c r="E150" s="16">
        <v>0</v>
      </c>
      <c r="F150" s="19"/>
      <c r="G150" s="54" t="s">
        <v>410</v>
      </c>
      <c r="H150" s="83">
        <v>11596781.05</v>
      </c>
      <c r="I150" s="11">
        <v>10471023.91</v>
      </c>
      <c r="J150" s="11">
        <v>5198482.9</v>
      </c>
      <c r="K150" s="11">
        <v>576632.33</v>
      </c>
      <c r="L150" s="11">
        <v>250884.94</v>
      </c>
      <c r="M150" s="60">
        <v>4445023.74</v>
      </c>
      <c r="N150" s="11">
        <v>1125757.14</v>
      </c>
      <c r="O150" s="11">
        <v>1076930.44</v>
      </c>
      <c r="P150" s="11">
        <v>0</v>
      </c>
      <c r="Q150" s="11">
        <v>144205.65</v>
      </c>
      <c r="R150" s="66">
        <v>90.29</v>
      </c>
      <c r="S150" s="66">
        <v>44.82</v>
      </c>
      <c r="T150" s="66">
        <v>4.97</v>
      </c>
      <c r="U150" s="66">
        <v>2.16</v>
      </c>
      <c r="V150" s="66">
        <v>38.32</v>
      </c>
      <c r="W150" s="67">
        <v>9.7</v>
      </c>
    </row>
    <row r="151" spans="1:23" ht="12.75">
      <c r="A151" s="227">
        <v>2</v>
      </c>
      <c r="B151" s="228">
        <v>22</v>
      </c>
      <c r="C151" s="228">
        <v>2</v>
      </c>
      <c r="D151" s="16">
        <v>2</v>
      </c>
      <c r="E151" s="16">
        <v>0</v>
      </c>
      <c r="F151" s="19"/>
      <c r="G151" s="54" t="s">
        <v>411</v>
      </c>
      <c r="H151" s="83">
        <v>21464065.56</v>
      </c>
      <c r="I151" s="11">
        <v>20116554.59</v>
      </c>
      <c r="J151" s="11">
        <v>9100784.95</v>
      </c>
      <c r="K151" s="11">
        <v>1332737.92</v>
      </c>
      <c r="L151" s="11">
        <v>369853.26</v>
      </c>
      <c r="M151" s="60">
        <v>9313178.46</v>
      </c>
      <c r="N151" s="11">
        <v>1347510.97</v>
      </c>
      <c r="O151" s="11">
        <v>1347510.97</v>
      </c>
      <c r="P151" s="11">
        <v>0</v>
      </c>
      <c r="Q151" s="11">
        <v>363407.08</v>
      </c>
      <c r="R151" s="66">
        <v>93.72</v>
      </c>
      <c r="S151" s="66">
        <v>42.4</v>
      </c>
      <c r="T151" s="66">
        <v>6.2</v>
      </c>
      <c r="U151" s="66">
        <v>1.72</v>
      </c>
      <c r="V151" s="66">
        <v>43.38</v>
      </c>
      <c r="W151" s="67">
        <v>6.27</v>
      </c>
    </row>
    <row r="152" spans="1:23" ht="12.75">
      <c r="A152" s="227">
        <v>2</v>
      </c>
      <c r="B152" s="228">
        <v>20</v>
      </c>
      <c r="C152" s="228">
        <v>4</v>
      </c>
      <c r="D152" s="16">
        <v>2</v>
      </c>
      <c r="E152" s="16">
        <v>0</v>
      </c>
      <c r="F152" s="19"/>
      <c r="G152" s="54" t="s">
        <v>412</v>
      </c>
      <c r="H152" s="83">
        <v>28661980.72</v>
      </c>
      <c r="I152" s="11">
        <v>22710120.85</v>
      </c>
      <c r="J152" s="11">
        <v>10560066.31</v>
      </c>
      <c r="K152" s="11">
        <v>1942454.77</v>
      </c>
      <c r="L152" s="11">
        <v>551403.2</v>
      </c>
      <c r="M152" s="60">
        <v>9656196.57</v>
      </c>
      <c r="N152" s="11">
        <v>5951859.87</v>
      </c>
      <c r="O152" s="11">
        <v>5889757.15</v>
      </c>
      <c r="P152" s="11">
        <v>20720.97</v>
      </c>
      <c r="Q152" s="11">
        <v>265121.94</v>
      </c>
      <c r="R152" s="66">
        <v>79.23</v>
      </c>
      <c r="S152" s="66">
        <v>36.84</v>
      </c>
      <c r="T152" s="66">
        <v>6.77</v>
      </c>
      <c r="U152" s="66">
        <v>1.92</v>
      </c>
      <c r="V152" s="66">
        <v>33.68</v>
      </c>
      <c r="W152" s="67">
        <v>20.76</v>
      </c>
    </row>
    <row r="153" spans="1:23" ht="12.75">
      <c r="A153" s="227">
        <v>2</v>
      </c>
      <c r="B153" s="228">
        <v>26</v>
      </c>
      <c r="C153" s="228">
        <v>5</v>
      </c>
      <c r="D153" s="16">
        <v>2</v>
      </c>
      <c r="E153" s="16">
        <v>0</v>
      </c>
      <c r="F153" s="19"/>
      <c r="G153" s="54" t="s">
        <v>413</v>
      </c>
      <c r="H153" s="83">
        <v>17564010.92</v>
      </c>
      <c r="I153" s="11">
        <v>14450051.91</v>
      </c>
      <c r="J153" s="11">
        <v>6358706.7</v>
      </c>
      <c r="K153" s="11">
        <v>837916.9</v>
      </c>
      <c r="L153" s="11">
        <v>104233.09</v>
      </c>
      <c r="M153" s="60">
        <v>7149195.22</v>
      </c>
      <c r="N153" s="11">
        <v>3113959.01</v>
      </c>
      <c r="O153" s="11">
        <v>2870904.93</v>
      </c>
      <c r="P153" s="11">
        <v>0</v>
      </c>
      <c r="Q153" s="11">
        <v>163481.27</v>
      </c>
      <c r="R153" s="66">
        <v>82.27</v>
      </c>
      <c r="S153" s="66">
        <v>36.2</v>
      </c>
      <c r="T153" s="66">
        <v>4.77</v>
      </c>
      <c r="U153" s="66">
        <v>0.59</v>
      </c>
      <c r="V153" s="66">
        <v>40.7</v>
      </c>
      <c r="W153" s="67">
        <v>17.72</v>
      </c>
    </row>
    <row r="154" spans="1:23" ht="12.75">
      <c r="A154" s="227">
        <v>2</v>
      </c>
      <c r="B154" s="228">
        <v>20</v>
      </c>
      <c r="C154" s="228">
        <v>5</v>
      </c>
      <c r="D154" s="16">
        <v>2</v>
      </c>
      <c r="E154" s="16">
        <v>0</v>
      </c>
      <c r="F154" s="19"/>
      <c r="G154" s="54" t="s">
        <v>414</v>
      </c>
      <c r="H154" s="83">
        <v>15970565.89</v>
      </c>
      <c r="I154" s="11">
        <v>14288740.36</v>
      </c>
      <c r="J154" s="11">
        <v>6496176</v>
      </c>
      <c r="K154" s="11">
        <v>827761.07</v>
      </c>
      <c r="L154" s="11">
        <v>182454.51</v>
      </c>
      <c r="M154" s="60">
        <v>6782348.78</v>
      </c>
      <c r="N154" s="11">
        <v>1681825.53</v>
      </c>
      <c r="O154" s="11">
        <v>1513408.53</v>
      </c>
      <c r="P154" s="11">
        <v>98417</v>
      </c>
      <c r="Q154" s="11">
        <v>0</v>
      </c>
      <c r="R154" s="66">
        <v>89.46</v>
      </c>
      <c r="S154" s="66">
        <v>40.67</v>
      </c>
      <c r="T154" s="66">
        <v>5.18</v>
      </c>
      <c r="U154" s="66">
        <v>1.14</v>
      </c>
      <c r="V154" s="66">
        <v>42.46</v>
      </c>
      <c r="W154" s="67">
        <v>10.53</v>
      </c>
    </row>
    <row r="155" spans="1:23" ht="12.75">
      <c r="A155" s="227">
        <v>2</v>
      </c>
      <c r="B155" s="228">
        <v>25</v>
      </c>
      <c r="C155" s="228">
        <v>7</v>
      </c>
      <c r="D155" s="16">
        <v>2</v>
      </c>
      <c r="E155" s="16">
        <v>0</v>
      </c>
      <c r="F155" s="19"/>
      <c r="G155" s="54" t="s">
        <v>350</v>
      </c>
      <c r="H155" s="83">
        <v>32798526.96</v>
      </c>
      <c r="I155" s="11">
        <v>24989743.3</v>
      </c>
      <c r="J155" s="11">
        <v>10386756.7</v>
      </c>
      <c r="K155" s="11">
        <v>2857434.23</v>
      </c>
      <c r="L155" s="11">
        <v>603369.77</v>
      </c>
      <c r="M155" s="60">
        <v>11142182.6</v>
      </c>
      <c r="N155" s="11">
        <v>7808783.66</v>
      </c>
      <c r="O155" s="11">
        <v>7421783.66</v>
      </c>
      <c r="P155" s="11">
        <v>0</v>
      </c>
      <c r="Q155" s="11">
        <v>280258.15</v>
      </c>
      <c r="R155" s="66">
        <v>76.19</v>
      </c>
      <c r="S155" s="66">
        <v>31.66</v>
      </c>
      <c r="T155" s="66">
        <v>8.71</v>
      </c>
      <c r="U155" s="66">
        <v>1.83</v>
      </c>
      <c r="V155" s="66">
        <v>33.97</v>
      </c>
      <c r="W155" s="67">
        <v>23.8</v>
      </c>
    </row>
    <row r="156" spans="1:23" ht="12.75">
      <c r="A156" s="227">
        <v>2</v>
      </c>
      <c r="B156" s="228">
        <v>26</v>
      </c>
      <c r="C156" s="228">
        <v>6</v>
      </c>
      <c r="D156" s="16">
        <v>2</v>
      </c>
      <c r="E156" s="16">
        <v>0</v>
      </c>
      <c r="F156" s="19"/>
      <c r="G156" s="54" t="s">
        <v>351</v>
      </c>
      <c r="H156" s="83">
        <v>23602447.49</v>
      </c>
      <c r="I156" s="11">
        <v>19834163.4</v>
      </c>
      <c r="J156" s="11">
        <v>8804712.52</v>
      </c>
      <c r="K156" s="11">
        <v>2300763.75</v>
      </c>
      <c r="L156" s="11">
        <v>253408.96</v>
      </c>
      <c r="M156" s="60">
        <v>8475278.17</v>
      </c>
      <c r="N156" s="11">
        <v>3768284.09</v>
      </c>
      <c r="O156" s="11">
        <v>3666662.3</v>
      </c>
      <c r="P156" s="11">
        <v>33260.64</v>
      </c>
      <c r="Q156" s="11">
        <v>208565.81</v>
      </c>
      <c r="R156" s="66">
        <v>84.03</v>
      </c>
      <c r="S156" s="66">
        <v>37.3</v>
      </c>
      <c r="T156" s="66">
        <v>9.74</v>
      </c>
      <c r="U156" s="66">
        <v>1.07</v>
      </c>
      <c r="V156" s="66">
        <v>35.9</v>
      </c>
      <c r="W156" s="67">
        <v>15.96</v>
      </c>
    </row>
    <row r="157" spans="1:23" ht="12.75">
      <c r="A157" s="227">
        <v>2</v>
      </c>
      <c r="B157" s="228">
        <v>23</v>
      </c>
      <c r="C157" s="228">
        <v>9</v>
      </c>
      <c r="D157" s="16">
        <v>2</v>
      </c>
      <c r="E157" s="16">
        <v>0</v>
      </c>
      <c r="F157" s="19"/>
      <c r="G157" s="54" t="s">
        <v>415</v>
      </c>
      <c r="H157" s="83">
        <v>25197553.93</v>
      </c>
      <c r="I157" s="11">
        <v>21622288.25</v>
      </c>
      <c r="J157" s="11">
        <v>11082050.21</v>
      </c>
      <c r="K157" s="11">
        <v>1688816.04</v>
      </c>
      <c r="L157" s="11">
        <v>372454.54</v>
      </c>
      <c r="M157" s="60">
        <v>8478967.46</v>
      </c>
      <c r="N157" s="11">
        <v>3575265.68</v>
      </c>
      <c r="O157" s="11">
        <v>3080332.31</v>
      </c>
      <c r="P157" s="11">
        <v>410233.37</v>
      </c>
      <c r="Q157" s="11">
        <v>173236.11</v>
      </c>
      <c r="R157" s="66">
        <v>85.81</v>
      </c>
      <c r="S157" s="66">
        <v>43.98</v>
      </c>
      <c r="T157" s="66">
        <v>6.7</v>
      </c>
      <c r="U157" s="66">
        <v>1.47</v>
      </c>
      <c r="V157" s="66">
        <v>33.64</v>
      </c>
      <c r="W157" s="67">
        <v>14.18</v>
      </c>
    </row>
    <row r="158" spans="1:23" ht="12.75">
      <c r="A158" s="227">
        <v>2</v>
      </c>
      <c r="B158" s="228">
        <v>3</v>
      </c>
      <c r="C158" s="228">
        <v>6</v>
      </c>
      <c r="D158" s="16">
        <v>2</v>
      </c>
      <c r="E158" s="16">
        <v>0</v>
      </c>
      <c r="F158" s="19"/>
      <c r="G158" s="54" t="s">
        <v>416</v>
      </c>
      <c r="H158" s="83">
        <v>11845755.54</v>
      </c>
      <c r="I158" s="11">
        <v>10164778.6</v>
      </c>
      <c r="J158" s="11">
        <v>4937932.13</v>
      </c>
      <c r="K158" s="11">
        <v>300904.32</v>
      </c>
      <c r="L158" s="11">
        <v>94643.35</v>
      </c>
      <c r="M158" s="60">
        <v>4831298.8</v>
      </c>
      <c r="N158" s="11">
        <v>1680976.94</v>
      </c>
      <c r="O158" s="11">
        <v>1660801.94</v>
      </c>
      <c r="P158" s="11">
        <v>1000</v>
      </c>
      <c r="Q158" s="11">
        <v>120091.01</v>
      </c>
      <c r="R158" s="66">
        <v>85.8</v>
      </c>
      <c r="S158" s="66">
        <v>41.68</v>
      </c>
      <c r="T158" s="66">
        <v>2.54</v>
      </c>
      <c r="U158" s="66">
        <v>0.79</v>
      </c>
      <c r="V158" s="66">
        <v>40.78</v>
      </c>
      <c r="W158" s="67">
        <v>14.19</v>
      </c>
    </row>
    <row r="159" spans="1:23" s="95" customFormat="1" ht="15">
      <c r="A159" s="231"/>
      <c r="B159" s="232"/>
      <c r="C159" s="232"/>
      <c r="D159" s="101"/>
      <c r="E159" s="101"/>
      <c r="F159" s="102" t="s">
        <v>417</v>
      </c>
      <c r="G159" s="291"/>
      <c r="H159" s="152">
        <v>2451860773.07</v>
      </c>
      <c r="I159" s="152">
        <v>2002890987.0899997</v>
      </c>
      <c r="J159" s="152">
        <v>849140274.1</v>
      </c>
      <c r="K159" s="152">
        <v>159026308.56</v>
      </c>
      <c r="L159" s="152">
        <v>44371227.65999999</v>
      </c>
      <c r="M159" s="152">
        <v>950353176.7700001</v>
      </c>
      <c r="N159" s="152">
        <v>448969785.9800001</v>
      </c>
      <c r="O159" s="152">
        <v>394309746.2300001</v>
      </c>
      <c r="P159" s="152">
        <v>11984473.26</v>
      </c>
      <c r="Q159" s="152">
        <v>7966104.32</v>
      </c>
      <c r="R159" s="128">
        <v>81.68861009926593</v>
      </c>
      <c r="S159" s="128">
        <v>34.63248335413363</v>
      </c>
      <c r="T159" s="128">
        <v>6.4859436680363185</v>
      </c>
      <c r="U159" s="128">
        <v>1.8096960540072722</v>
      </c>
      <c r="V159" s="128">
        <v>38.76048702308872</v>
      </c>
      <c r="W159" s="129">
        <v>18.31138990073406</v>
      </c>
    </row>
    <row r="160" spans="1:23" ht="12.75">
      <c r="A160" s="227">
        <v>2</v>
      </c>
      <c r="B160" s="228">
        <v>24</v>
      </c>
      <c r="C160" s="228">
        <v>1</v>
      </c>
      <c r="D160" s="16">
        <v>3</v>
      </c>
      <c r="E160" s="16">
        <v>0</v>
      </c>
      <c r="F160" s="19"/>
      <c r="G160" s="54" t="s">
        <v>418</v>
      </c>
      <c r="H160" s="83">
        <v>14810373.79</v>
      </c>
      <c r="I160" s="11">
        <v>12566043.53</v>
      </c>
      <c r="J160" s="11">
        <v>5293425.75</v>
      </c>
      <c r="K160" s="11">
        <v>1190840.22</v>
      </c>
      <c r="L160" s="11">
        <v>309117.09</v>
      </c>
      <c r="M160" s="60">
        <v>5772660.47</v>
      </c>
      <c r="N160" s="11">
        <v>2244330.26</v>
      </c>
      <c r="O160" s="11">
        <v>1794524.26</v>
      </c>
      <c r="P160" s="11">
        <v>0</v>
      </c>
      <c r="Q160" s="11">
        <v>0</v>
      </c>
      <c r="R160" s="66">
        <v>84.84</v>
      </c>
      <c r="S160" s="66">
        <v>35.74</v>
      </c>
      <c r="T160" s="66">
        <v>8.04</v>
      </c>
      <c r="U160" s="66">
        <v>2.08</v>
      </c>
      <c r="V160" s="66">
        <v>38.97</v>
      </c>
      <c r="W160" s="67">
        <v>15.15</v>
      </c>
    </row>
    <row r="161" spans="1:23" ht="12.75">
      <c r="A161" s="227">
        <v>2</v>
      </c>
      <c r="B161" s="228">
        <v>14</v>
      </c>
      <c r="C161" s="228">
        <v>2</v>
      </c>
      <c r="D161" s="16">
        <v>3</v>
      </c>
      <c r="E161" s="16">
        <v>0</v>
      </c>
      <c r="F161" s="19"/>
      <c r="G161" s="54" t="s">
        <v>419</v>
      </c>
      <c r="H161" s="83">
        <v>27597797.74</v>
      </c>
      <c r="I161" s="11">
        <v>24602713.64</v>
      </c>
      <c r="J161" s="11">
        <v>11536471.9</v>
      </c>
      <c r="K161" s="11">
        <v>1453981.91</v>
      </c>
      <c r="L161" s="11">
        <v>1019810.81</v>
      </c>
      <c r="M161" s="60">
        <v>10592449.02</v>
      </c>
      <c r="N161" s="11">
        <v>2995084.1</v>
      </c>
      <c r="O161" s="11">
        <v>1783280.47</v>
      </c>
      <c r="P161" s="11">
        <v>1028417</v>
      </c>
      <c r="Q161" s="11">
        <v>0</v>
      </c>
      <c r="R161" s="66">
        <v>89.14</v>
      </c>
      <c r="S161" s="66">
        <v>41.8</v>
      </c>
      <c r="T161" s="66">
        <v>5.26</v>
      </c>
      <c r="U161" s="66">
        <v>3.69</v>
      </c>
      <c r="V161" s="66">
        <v>38.38</v>
      </c>
      <c r="W161" s="67">
        <v>10.85</v>
      </c>
    </row>
    <row r="162" spans="1:23" ht="12.75">
      <c r="A162" s="227">
        <v>2</v>
      </c>
      <c r="B162" s="228">
        <v>25</v>
      </c>
      <c r="C162" s="228">
        <v>3</v>
      </c>
      <c r="D162" s="16">
        <v>3</v>
      </c>
      <c r="E162" s="16">
        <v>0</v>
      </c>
      <c r="F162" s="19"/>
      <c r="G162" s="54" t="s">
        <v>420</v>
      </c>
      <c r="H162" s="83">
        <v>146527295.56</v>
      </c>
      <c r="I162" s="11">
        <v>124205671.98</v>
      </c>
      <c r="J162" s="11">
        <v>48584482.57</v>
      </c>
      <c r="K162" s="11">
        <v>11084297.83</v>
      </c>
      <c r="L162" s="11">
        <v>2130009.03</v>
      </c>
      <c r="M162" s="60">
        <v>62406882.55</v>
      </c>
      <c r="N162" s="11">
        <v>22321623.58</v>
      </c>
      <c r="O162" s="11">
        <v>19632266.71</v>
      </c>
      <c r="P162" s="11">
        <v>50000</v>
      </c>
      <c r="Q162" s="11">
        <v>0</v>
      </c>
      <c r="R162" s="66">
        <v>84.76</v>
      </c>
      <c r="S162" s="66">
        <v>33.15</v>
      </c>
      <c r="T162" s="66">
        <v>7.56</v>
      </c>
      <c r="U162" s="66">
        <v>1.45</v>
      </c>
      <c r="V162" s="66">
        <v>42.59</v>
      </c>
      <c r="W162" s="67">
        <v>15.23</v>
      </c>
    </row>
    <row r="163" spans="1:23" ht="12.75">
      <c r="A163" s="227">
        <v>2</v>
      </c>
      <c r="B163" s="228">
        <v>5</v>
      </c>
      <c r="C163" s="228">
        <v>2</v>
      </c>
      <c r="D163" s="16">
        <v>3</v>
      </c>
      <c r="E163" s="16">
        <v>0</v>
      </c>
      <c r="F163" s="19"/>
      <c r="G163" s="54" t="s">
        <v>421</v>
      </c>
      <c r="H163" s="83">
        <v>28580332.03</v>
      </c>
      <c r="I163" s="11">
        <v>25024307.04</v>
      </c>
      <c r="J163" s="11">
        <v>11402808.75</v>
      </c>
      <c r="K163" s="11">
        <v>1491509.16</v>
      </c>
      <c r="L163" s="11">
        <v>481799.86</v>
      </c>
      <c r="M163" s="60">
        <v>11648189.27</v>
      </c>
      <c r="N163" s="11">
        <v>3556024.99</v>
      </c>
      <c r="O163" s="11">
        <v>3478024.99</v>
      </c>
      <c r="P163" s="11">
        <v>0</v>
      </c>
      <c r="Q163" s="11">
        <v>0</v>
      </c>
      <c r="R163" s="66">
        <v>87.55</v>
      </c>
      <c r="S163" s="66">
        <v>39.89</v>
      </c>
      <c r="T163" s="66">
        <v>5.21</v>
      </c>
      <c r="U163" s="66">
        <v>1.68</v>
      </c>
      <c r="V163" s="66">
        <v>40.75</v>
      </c>
      <c r="W163" s="67">
        <v>12.44</v>
      </c>
    </row>
    <row r="164" spans="1:23" ht="12.75">
      <c r="A164" s="227">
        <v>2</v>
      </c>
      <c r="B164" s="228">
        <v>22</v>
      </c>
      <c r="C164" s="228">
        <v>1</v>
      </c>
      <c r="D164" s="16">
        <v>3</v>
      </c>
      <c r="E164" s="16">
        <v>0</v>
      </c>
      <c r="F164" s="19"/>
      <c r="G164" s="54" t="s">
        <v>422</v>
      </c>
      <c r="H164" s="83">
        <v>48144479.99</v>
      </c>
      <c r="I164" s="11">
        <v>42848536.02</v>
      </c>
      <c r="J164" s="11">
        <v>17719108.62</v>
      </c>
      <c r="K164" s="11">
        <v>4619510.38</v>
      </c>
      <c r="L164" s="11">
        <v>772281.3</v>
      </c>
      <c r="M164" s="60">
        <v>19737635.72</v>
      </c>
      <c r="N164" s="11">
        <v>5295943.97</v>
      </c>
      <c r="O164" s="11">
        <v>4096038.45</v>
      </c>
      <c r="P164" s="11">
        <v>788797.22</v>
      </c>
      <c r="Q164" s="11">
        <v>152069.81</v>
      </c>
      <c r="R164" s="66">
        <v>88.99</v>
      </c>
      <c r="S164" s="66">
        <v>36.8</v>
      </c>
      <c r="T164" s="66">
        <v>9.59</v>
      </c>
      <c r="U164" s="66">
        <v>1.6</v>
      </c>
      <c r="V164" s="66">
        <v>40.99</v>
      </c>
      <c r="W164" s="67">
        <v>11</v>
      </c>
    </row>
    <row r="165" spans="1:23" ht="12.75">
      <c r="A165" s="227">
        <v>2</v>
      </c>
      <c r="B165" s="228">
        <v>8</v>
      </c>
      <c r="C165" s="228">
        <v>6</v>
      </c>
      <c r="D165" s="16">
        <v>3</v>
      </c>
      <c r="E165" s="16">
        <v>0</v>
      </c>
      <c r="F165" s="19"/>
      <c r="G165" s="54" t="s">
        <v>423</v>
      </c>
      <c r="H165" s="83">
        <v>68997641.41</v>
      </c>
      <c r="I165" s="11">
        <v>57503189.97</v>
      </c>
      <c r="J165" s="11">
        <v>13682235.13</v>
      </c>
      <c r="K165" s="11">
        <v>5028369.63</v>
      </c>
      <c r="L165" s="11">
        <v>1149276.16</v>
      </c>
      <c r="M165" s="60">
        <v>37643309.05</v>
      </c>
      <c r="N165" s="11">
        <v>11494451.44</v>
      </c>
      <c r="O165" s="11">
        <v>11336551.44</v>
      </c>
      <c r="P165" s="11">
        <v>86100</v>
      </c>
      <c r="Q165" s="11">
        <v>300308.37</v>
      </c>
      <c r="R165" s="66">
        <v>83.34</v>
      </c>
      <c r="S165" s="66">
        <v>19.83</v>
      </c>
      <c r="T165" s="66">
        <v>7.28</v>
      </c>
      <c r="U165" s="66">
        <v>1.66</v>
      </c>
      <c r="V165" s="66">
        <v>54.55</v>
      </c>
      <c r="W165" s="67">
        <v>16.65</v>
      </c>
    </row>
    <row r="166" spans="1:23" ht="12.75">
      <c r="A166" s="227">
        <v>2</v>
      </c>
      <c r="B166" s="228">
        <v>16</v>
      </c>
      <c r="C166" s="228">
        <v>1</v>
      </c>
      <c r="D166" s="16">
        <v>3</v>
      </c>
      <c r="E166" s="16">
        <v>0</v>
      </c>
      <c r="F166" s="19"/>
      <c r="G166" s="54" t="s">
        <v>424</v>
      </c>
      <c r="H166" s="83">
        <v>36490836.36</v>
      </c>
      <c r="I166" s="11">
        <v>30077573.76</v>
      </c>
      <c r="J166" s="11">
        <v>15306152.58</v>
      </c>
      <c r="K166" s="11">
        <v>2025632.07</v>
      </c>
      <c r="L166" s="11">
        <v>852620.67</v>
      </c>
      <c r="M166" s="60">
        <v>11893168.44</v>
      </c>
      <c r="N166" s="11">
        <v>6413262.6</v>
      </c>
      <c r="O166" s="11">
        <v>5505457.39</v>
      </c>
      <c r="P166" s="11">
        <v>385807.39</v>
      </c>
      <c r="Q166" s="11">
        <v>133485.39</v>
      </c>
      <c r="R166" s="66">
        <v>82.42</v>
      </c>
      <c r="S166" s="66">
        <v>41.94</v>
      </c>
      <c r="T166" s="66">
        <v>5.55</v>
      </c>
      <c r="U166" s="66">
        <v>2.33</v>
      </c>
      <c r="V166" s="66">
        <v>32.59</v>
      </c>
      <c r="W166" s="67">
        <v>17.57</v>
      </c>
    </row>
    <row r="167" spans="1:23" ht="12.75">
      <c r="A167" s="227">
        <v>2</v>
      </c>
      <c r="B167" s="228">
        <v>21</v>
      </c>
      <c r="C167" s="228">
        <v>5</v>
      </c>
      <c r="D167" s="16">
        <v>3</v>
      </c>
      <c r="E167" s="16">
        <v>0</v>
      </c>
      <c r="F167" s="19"/>
      <c r="G167" s="54" t="s">
        <v>425</v>
      </c>
      <c r="H167" s="83">
        <v>23815072.4</v>
      </c>
      <c r="I167" s="11">
        <v>20512001.89</v>
      </c>
      <c r="J167" s="11">
        <v>9033054.48</v>
      </c>
      <c r="K167" s="11">
        <v>870600.54</v>
      </c>
      <c r="L167" s="11">
        <v>651900.79</v>
      </c>
      <c r="M167" s="60">
        <v>9956446.08</v>
      </c>
      <c r="N167" s="11">
        <v>3303070.51</v>
      </c>
      <c r="O167" s="11">
        <v>3303070.51</v>
      </c>
      <c r="P167" s="11">
        <v>0</v>
      </c>
      <c r="Q167" s="11">
        <v>21376.4</v>
      </c>
      <c r="R167" s="66">
        <v>86.13</v>
      </c>
      <c r="S167" s="66">
        <v>37.92</v>
      </c>
      <c r="T167" s="66">
        <v>3.65</v>
      </c>
      <c r="U167" s="66">
        <v>2.73</v>
      </c>
      <c r="V167" s="66">
        <v>41.8</v>
      </c>
      <c r="W167" s="67">
        <v>13.86</v>
      </c>
    </row>
    <row r="168" spans="1:23" ht="12.75">
      <c r="A168" s="227">
        <v>2</v>
      </c>
      <c r="B168" s="228">
        <v>4</v>
      </c>
      <c r="C168" s="228">
        <v>1</v>
      </c>
      <c r="D168" s="16">
        <v>3</v>
      </c>
      <c r="E168" s="16">
        <v>0</v>
      </c>
      <c r="F168" s="19"/>
      <c r="G168" s="54" t="s">
        <v>426</v>
      </c>
      <c r="H168" s="83">
        <v>67451647.8</v>
      </c>
      <c r="I168" s="11">
        <v>56366215.53</v>
      </c>
      <c r="J168" s="11">
        <v>26181610.59</v>
      </c>
      <c r="K168" s="11">
        <v>1739842.94</v>
      </c>
      <c r="L168" s="11">
        <v>1170718.06</v>
      </c>
      <c r="M168" s="60">
        <v>27274043.94</v>
      </c>
      <c r="N168" s="11">
        <v>11085432.27</v>
      </c>
      <c r="O168" s="11">
        <v>10846246.78</v>
      </c>
      <c r="P168" s="11">
        <v>101417</v>
      </c>
      <c r="Q168" s="11">
        <v>0</v>
      </c>
      <c r="R168" s="66">
        <v>83.56</v>
      </c>
      <c r="S168" s="66">
        <v>38.81</v>
      </c>
      <c r="T168" s="66">
        <v>2.57</v>
      </c>
      <c r="U168" s="66">
        <v>1.73</v>
      </c>
      <c r="V168" s="66">
        <v>40.43</v>
      </c>
      <c r="W168" s="67">
        <v>16.43</v>
      </c>
    </row>
    <row r="169" spans="1:23" ht="12.75">
      <c r="A169" s="227">
        <v>2</v>
      </c>
      <c r="B169" s="228">
        <v>12</v>
      </c>
      <c r="C169" s="228">
        <v>1</v>
      </c>
      <c r="D169" s="16">
        <v>3</v>
      </c>
      <c r="E169" s="16">
        <v>0</v>
      </c>
      <c r="F169" s="19"/>
      <c r="G169" s="54" t="s">
        <v>427</v>
      </c>
      <c r="H169" s="83">
        <v>23089998.77</v>
      </c>
      <c r="I169" s="11">
        <v>22555825.64</v>
      </c>
      <c r="J169" s="11">
        <v>8968854.27</v>
      </c>
      <c r="K169" s="11">
        <v>1352553.39</v>
      </c>
      <c r="L169" s="11">
        <v>364054.52</v>
      </c>
      <c r="M169" s="60">
        <v>11870363.46</v>
      </c>
      <c r="N169" s="11">
        <v>534173.13</v>
      </c>
      <c r="O169" s="11">
        <v>534173.13</v>
      </c>
      <c r="P169" s="11">
        <v>0</v>
      </c>
      <c r="Q169" s="11">
        <v>76121.81</v>
      </c>
      <c r="R169" s="66">
        <v>97.68</v>
      </c>
      <c r="S169" s="66">
        <v>38.84</v>
      </c>
      <c r="T169" s="66">
        <v>5.85</v>
      </c>
      <c r="U169" s="66">
        <v>1.57</v>
      </c>
      <c r="V169" s="66">
        <v>51.4</v>
      </c>
      <c r="W169" s="67">
        <v>2.31</v>
      </c>
    </row>
    <row r="170" spans="1:23" ht="12.75">
      <c r="A170" s="227">
        <v>2</v>
      </c>
      <c r="B170" s="228">
        <v>19</v>
      </c>
      <c r="C170" s="228">
        <v>4</v>
      </c>
      <c r="D170" s="16">
        <v>3</v>
      </c>
      <c r="E170" s="16">
        <v>0</v>
      </c>
      <c r="F170" s="19"/>
      <c r="G170" s="54" t="s">
        <v>428</v>
      </c>
      <c r="H170" s="83">
        <v>30911098.62</v>
      </c>
      <c r="I170" s="11">
        <v>22788077.13</v>
      </c>
      <c r="J170" s="11">
        <v>10658889.29</v>
      </c>
      <c r="K170" s="11">
        <v>1739670.75</v>
      </c>
      <c r="L170" s="11">
        <v>872578.9</v>
      </c>
      <c r="M170" s="60">
        <v>9516938.19</v>
      </c>
      <c r="N170" s="11">
        <v>8123021.49</v>
      </c>
      <c r="O170" s="11">
        <v>7746252.61</v>
      </c>
      <c r="P170" s="11">
        <v>7000</v>
      </c>
      <c r="Q170" s="11">
        <v>135244.4</v>
      </c>
      <c r="R170" s="66">
        <v>73.72</v>
      </c>
      <c r="S170" s="66">
        <v>34.48</v>
      </c>
      <c r="T170" s="66">
        <v>5.62</v>
      </c>
      <c r="U170" s="66">
        <v>2.82</v>
      </c>
      <c r="V170" s="66">
        <v>30.78</v>
      </c>
      <c r="W170" s="67">
        <v>26.27</v>
      </c>
    </row>
    <row r="171" spans="1:23" ht="12.75">
      <c r="A171" s="227">
        <v>2</v>
      </c>
      <c r="B171" s="228">
        <v>15</v>
      </c>
      <c r="C171" s="228">
        <v>3</v>
      </c>
      <c r="D171" s="16">
        <v>3</v>
      </c>
      <c r="E171" s="16">
        <v>0</v>
      </c>
      <c r="F171" s="19"/>
      <c r="G171" s="54" t="s">
        <v>429</v>
      </c>
      <c r="H171" s="83">
        <v>66200656.84</v>
      </c>
      <c r="I171" s="11">
        <v>49365511.6</v>
      </c>
      <c r="J171" s="11">
        <v>19716535.93</v>
      </c>
      <c r="K171" s="11">
        <v>6563084.24</v>
      </c>
      <c r="L171" s="11">
        <v>361827.09</v>
      </c>
      <c r="M171" s="60">
        <v>22724064.34</v>
      </c>
      <c r="N171" s="11">
        <v>16835145.24</v>
      </c>
      <c r="O171" s="11">
        <v>15796849.93</v>
      </c>
      <c r="P171" s="11">
        <v>124869.66</v>
      </c>
      <c r="Q171" s="11">
        <v>200724.43</v>
      </c>
      <c r="R171" s="66">
        <v>74.56</v>
      </c>
      <c r="S171" s="66">
        <v>29.78</v>
      </c>
      <c r="T171" s="66">
        <v>9.91</v>
      </c>
      <c r="U171" s="66">
        <v>0.54</v>
      </c>
      <c r="V171" s="66">
        <v>34.32</v>
      </c>
      <c r="W171" s="67">
        <v>25.43</v>
      </c>
    </row>
    <row r="172" spans="1:23" ht="12.75">
      <c r="A172" s="227">
        <v>2</v>
      </c>
      <c r="B172" s="228">
        <v>23</v>
      </c>
      <c r="C172" s="228">
        <v>4</v>
      </c>
      <c r="D172" s="16">
        <v>3</v>
      </c>
      <c r="E172" s="16">
        <v>0</v>
      </c>
      <c r="F172" s="19"/>
      <c r="G172" s="54" t="s">
        <v>430</v>
      </c>
      <c r="H172" s="83">
        <v>75177761.75</v>
      </c>
      <c r="I172" s="11">
        <v>61201599.93</v>
      </c>
      <c r="J172" s="11">
        <v>23843411.41</v>
      </c>
      <c r="K172" s="11">
        <v>6967429.23</v>
      </c>
      <c r="L172" s="11">
        <v>945140.5</v>
      </c>
      <c r="M172" s="60">
        <v>29445618.79</v>
      </c>
      <c r="N172" s="11">
        <v>13976161.82</v>
      </c>
      <c r="O172" s="11">
        <v>13569215.42</v>
      </c>
      <c r="P172" s="11">
        <v>27880</v>
      </c>
      <c r="Q172" s="11">
        <v>476147.18</v>
      </c>
      <c r="R172" s="66">
        <v>81.4</v>
      </c>
      <c r="S172" s="66">
        <v>31.71</v>
      </c>
      <c r="T172" s="66">
        <v>9.26</v>
      </c>
      <c r="U172" s="66">
        <v>1.25</v>
      </c>
      <c r="V172" s="66">
        <v>39.16</v>
      </c>
      <c r="W172" s="67">
        <v>18.59</v>
      </c>
    </row>
    <row r="173" spans="1:23" ht="12.75">
      <c r="A173" s="227">
        <v>2</v>
      </c>
      <c r="B173" s="228">
        <v>8</v>
      </c>
      <c r="C173" s="228">
        <v>8</v>
      </c>
      <c r="D173" s="16">
        <v>3</v>
      </c>
      <c r="E173" s="16">
        <v>0</v>
      </c>
      <c r="F173" s="19"/>
      <c r="G173" s="54" t="s">
        <v>431</v>
      </c>
      <c r="H173" s="83">
        <v>22536648.13</v>
      </c>
      <c r="I173" s="11">
        <v>19902828.68</v>
      </c>
      <c r="J173" s="11">
        <v>9517979.29</v>
      </c>
      <c r="K173" s="11">
        <v>1262700</v>
      </c>
      <c r="L173" s="11">
        <v>549492.61</v>
      </c>
      <c r="M173" s="60">
        <v>8572656.78</v>
      </c>
      <c r="N173" s="11">
        <v>2633819.45</v>
      </c>
      <c r="O173" s="11">
        <v>2438144.84</v>
      </c>
      <c r="P173" s="11">
        <v>195674.61</v>
      </c>
      <c r="Q173" s="11">
        <v>94202.52</v>
      </c>
      <c r="R173" s="66">
        <v>88.31</v>
      </c>
      <c r="S173" s="66">
        <v>42.23</v>
      </c>
      <c r="T173" s="66">
        <v>5.6</v>
      </c>
      <c r="U173" s="66">
        <v>2.43</v>
      </c>
      <c r="V173" s="66">
        <v>38.03</v>
      </c>
      <c r="W173" s="67">
        <v>11.68</v>
      </c>
    </row>
    <row r="174" spans="1:23" ht="12.75">
      <c r="A174" s="227">
        <v>2</v>
      </c>
      <c r="B174" s="228">
        <v>10</v>
      </c>
      <c r="C174" s="228">
        <v>3</v>
      </c>
      <c r="D174" s="16">
        <v>3</v>
      </c>
      <c r="E174" s="16">
        <v>0</v>
      </c>
      <c r="F174" s="19"/>
      <c r="G174" s="54" t="s">
        <v>432</v>
      </c>
      <c r="H174" s="83">
        <v>39710416.04</v>
      </c>
      <c r="I174" s="11">
        <v>31066579.67</v>
      </c>
      <c r="J174" s="11">
        <v>10839065.46</v>
      </c>
      <c r="K174" s="11">
        <v>1211896.16</v>
      </c>
      <c r="L174" s="11">
        <v>337158.52</v>
      </c>
      <c r="M174" s="60">
        <v>18678459.53</v>
      </c>
      <c r="N174" s="11">
        <v>8643836.37</v>
      </c>
      <c r="O174" s="11">
        <v>8313240.13</v>
      </c>
      <c r="P174" s="11">
        <v>305000</v>
      </c>
      <c r="Q174" s="11">
        <v>179040.28</v>
      </c>
      <c r="R174" s="66">
        <v>78.23</v>
      </c>
      <c r="S174" s="66">
        <v>27.29</v>
      </c>
      <c r="T174" s="66">
        <v>3.05</v>
      </c>
      <c r="U174" s="66">
        <v>0.84</v>
      </c>
      <c r="V174" s="66">
        <v>47.03</v>
      </c>
      <c r="W174" s="67">
        <v>21.76</v>
      </c>
    </row>
    <row r="175" spans="1:23" ht="12.75">
      <c r="A175" s="227">
        <v>2</v>
      </c>
      <c r="B175" s="228">
        <v>7</v>
      </c>
      <c r="C175" s="228">
        <v>3</v>
      </c>
      <c r="D175" s="16">
        <v>3</v>
      </c>
      <c r="E175" s="16">
        <v>0</v>
      </c>
      <c r="F175" s="19"/>
      <c r="G175" s="54" t="s">
        <v>433</v>
      </c>
      <c r="H175" s="83">
        <v>31763841.74</v>
      </c>
      <c r="I175" s="11">
        <v>24400775.77</v>
      </c>
      <c r="J175" s="11">
        <v>11999370.21</v>
      </c>
      <c r="K175" s="11">
        <v>1692620.33</v>
      </c>
      <c r="L175" s="11">
        <v>385069.54</v>
      </c>
      <c r="M175" s="60">
        <v>10323715.69</v>
      </c>
      <c r="N175" s="11">
        <v>7363065.97</v>
      </c>
      <c r="O175" s="11">
        <v>6581076.98</v>
      </c>
      <c r="P175" s="11">
        <v>50000</v>
      </c>
      <c r="Q175" s="11">
        <v>130369.25</v>
      </c>
      <c r="R175" s="66">
        <v>76.81</v>
      </c>
      <c r="S175" s="66">
        <v>37.77</v>
      </c>
      <c r="T175" s="66">
        <v>5.32</v>
      </c>
      <c r="U175" s="66">
        <v>1.21</v>
      </c>
      <c r="V175" s="66">
        <v>32.5</v>
      </c>
      <c r="W175" s="67">
        <v>23.18</v>
      </c>
    </row>
    <row r="176" spans="1:23" ht="12.75">
      <c r="A176" s="227">
        <v>2</v>
      </c>
      <c r="B176" s="228">
        <v>12</v>
      </c>
      <c r="C176" s="228">
        <v>2</v>
      </c>
      <c r="D176" s="16">
        <v>3</v>
      </c>
      <c r="E176" s="16">
        <v>0</v>
      </c>
      <c r="F176" s="19"/>
      <c r="G176" s="54" t="s">
        <v>434</v>
      </c>
      <c r="H176" s="83">
        <v>20995828.72</v>
      </c>
      <c r="I176" s="11">
        <v>19698345.95</v>
      </c>
      <c r="J176" s="11">
        <v>9003831.33</v>
      </c>
      <c r="K176" s="11">
        <v>984394.15</v>
      </c>
      <c r="L176" s="11">
        <v>325175.19</v>
      </c>
      <c r="M176" s="60">
        <v>9384945.28</v>
      </c>
      <c r="N176" s="11">
        <v>1297482.77</v>
      </c>
      <c r="O176" s="11">
        <v>1227145.34</v>
      </c>
      <c r="P176" s="11">
        <v>47210.47</v>
      </c>
      <c r="Q176" s="11">
        <v>0</v>
      </c>
      <c r="R176" s="66">
        <v>93.82</v>
      </c>
      <c r="S176" s="66">
        <v>42.88</v>
      </c>
      <c r="T176" s="66">
        <v>4.68</v>
      </c>
      <c r="U176" s="66">
        <v>1.54</v>
      </c>
      <c r="V176" s="66">
        <v>44.69</v>
      </c>
      <c r="W176" s="67">
        <v>6.17</v>
      </c>
    </row>
    <row r="177" spans="1:23" ht="12.75">
      <c r="A177" s="227">
        <v>2</v>
      </c>
      <c r="B177" s="228">
        <v>12</v>
      </c>
      <c r="C177" s="228">
        <v>3</v>
      </c>
      <c r="D177" s="16">
        <v>3</v>
      </c>
      <c r="E177" s="16">
        <v>0</v>
      </c>
      <c r="F177" s="19"/>
      <c r="G177" s="54" t="s">
        <v>435</v>
      </c>
      <c r="H177" s="83">
        <v>48134417.56</v>
      </c>
      <c r="I177" s="11">
        <v>41455229.32</v>
      </c>
      <c r="J177" s="11">
        <v>17119061.24</v>
      </c>
      <c r="K177" s="11">
        <v>2772593.71</v>
      </c>
      <c r="L177" s="11">
        <v>883124.15</v>
      </c>
      <c r="M177" s="60">
        <v>20680450.22</v>
      </c>
      <c r="N177" s="11">
        <v>6679188.24</v>
      </c>
      <c r="O177" s="11">
        <v>6609188.24</v>
      </c>
      <c r="P177" s="11">
        <v>0</v>
      </c>
      <c r="Q177" s="11">
        <v>0</v>
      </c>
      <c r="R177" s="66">
        <v>86.12</v>
      </c>
      <c r="S177" s="66">
        <v>35.56</v>
      </c>
      <c r="T177" s="66">
        <v>5.76</v>
      </c>
      <c r="U177" s="66">
        <v>1.83</v>
      </c>
      <c r="V177" s="66">
        <v>42.96</v>
      </c>
      <c r="W177" s="67">
        <v>13.87</v>
      </c>
    </row>
    <row r="178" spans="1:23" ht="12.75">
      <c r="A178" s="227">
        <v>2</v>
      </c>
      <c r="B178" s="228">
        <v>21</v>
      </c>
      <c r="C178" s="228">
        <v>6</v>
      </c>
      <c r="D178" s="16">
        <v>3</v>
      </c>
      <c r="E178" s="16">
        <v>0</v>
      </c>
      <c r="F178" s="19"/>
      <c r="G178" s="54" t="s">
        <v>436</v>
      </c>
      <c r="H178" s="83">
        <v>21341440.55</v>
      </c>
      <c r="I178" s="11">
        <v>20497731.73</v>
      </c>
      <c r="J178" s="11">
        <v>9322856.8</v>
      </c>
      <c r="K178" s="11">
        <v>1374904</v>
      </c>
      <c r="L178" s="11">
        <v>254335.95</v>
      </c>
      <c r="M178" s="60">
        <v>9545634.98</v>
      </c>
      <c r="N178" s="11">
        <v>843708.82</v>
      </c>
      <c r="O178" s="11">
        <v>843708.82</v>
      </c>
      <c r="P178" s="11">
        <v>0</v>
      </c>
      <c r="Q178" s="11">
        <v>0</v>
      </c>
      <c r="R178" s="66">
        <v>96.04</v>
      </c>
      <c r="S178" s="66">
        <v>43.68</v>
      </c>
      <c r="T178" s="66">
        <v>6.44</v>
      </c>
      <c r="U178" s="66">
        <v>1.19</v>
      </c>
      <c r="V178" s="66">
        <v>44.72</v>
      </c>
      <c r="W178" s="67">
        <v>3.95</v>
      </c>
    </row>
    <row r="179" spans="1:23" ht="12.75">
      <c r="A179" s="227">
        <v>2</v>
      </c>
      <c r="B179" s="228">
        <v>14</v>
      </c>
      <c r="C179" s="228">
        <v>5</v>
      </c>
      <c r="D179" s="16">
        <v>3</v>
      </c>
      <c r="E179" s="16">
        <v>0</v>
      </c>
      <c r="F179" s="19"/>
      <c r="G179" s="54" t="s">
        <v>437</v>
      </c>
      <c r="H179" s="83">
        <v>20198108.21</v>
      </c>
      <c r="I179" s="11">
        <v>15685902.75</v>
      </c>
      <c r="J179" s="11">
        <v>8100257.01</v>
      </c>
      <c r="K179" s="11">
        <v>972691.3</v>
      </c>
      <c r="L179" s="11">
        <v>215286.26</v>
      </c>
      <c r="M179" s="60">
        <v>6397668.18</v>
      </c>
      <c r="N179" s="11">
        <v>4512205.46</v>
      </c>
      <c r="O179" s="11">
        <v>3892573.82</v>
      </c>
      <c r="P179" s="11">
        <v>320457</v>
      </c>
      <c r="Q179" s="11">
        <v>132282.8</v>
      </c>
      <c r="R179" s="66">
        <v>77.66</v>
      </c>
      <c r="S179" s="66">
        <v>40.1</v>
      </c>
      <c r="T179" s="66">
        <v>4.81</v>
      </c>
      <c r="U179" s="66">
        <v>1.06</v>
      </c>
      <c r="V179" s="66">
        <v>31.67</v>
      </c>
      <c r="W179" s="67">
        <v>22.33</v>
      </c>
    </row>
    <row r="180" spans="1:23" ht="12.75">
      <c r="A180" s="227">
        <v>2</v>
      </c>
      <c r="B180" s="228">
        <v>8</v>
      </c>
      <c r="C180" s="228">
        <v>10</v>
      </c>
      <c r="D180" s="16">
        <v>3</v>
      </c>
      <c r="E180" s="16">
        <v>0</v>
      </c>
      <c r="F180" s="19"/>
      <c r="G180" s="54" t="s">
        <v>438</v>
      </c>
      <c r="H180" s="83">
        <v>20725840.28</v>
      </c>
      <c r="I180" s="11">
        <v>18770102.62</v>
      </c>
      <c r="J180" s="11">
        <v>7788277.86</v>
      </c>
      <c r="K180" s="11">
        <v>1171579.26</v>
      </c>
      <c r="L180" s="11">
        <v>647737.84</v>
      </c>
      <c r="M180" s="60">
        <v>9162507.66</v>
      </c>
      <c r="N180" s="11">
        <v>1955737.66</v>
      </c>
      <c r="O180" s="11">
        <v>1901737.66</v>
      </c>
      <c r="P180" s="11">
        <v>0</v>
      </c>
      <c r="Q180" s="11">
        <v>219878.37</v>
      </c>
      <c r="R180" s="66">
        <v>90.56</v>
      </c>
      <c r="S180" s="66">
        <v>37.57</v>
      </c>
      <c r="T180" s="66">
        <v>5.65</v>
      </c>
      <c r="U180" s="66">
        <v>3.12</v>
      </c>
      <c r="V180" s="66">
        <v>44.2</v>
      </c>
      <c r="W180" s="67">
        <v>9.43</v>
      </c>
    </row>
    <row r="181" spans="1:23" ht="12.75">
      <c r="A181" s="227">
        <v>2</v>
      </c>
      <c r="B181" s="228">
        <v>13</v>
      </c>
      <c r="C181" s="228">
        <v>3</v>
      </c>
      <c r="D181" s="16">
        <v>3</v>
      </c>
      <c r="E181" s="16">
        <v>0</v>
      </c>
      <c r="F181" s="19"/>
      <c r="G181" s="54" t="s">
        <v>439</v>
      </c>
      <c r="H181" s="83">
        <v>71835218.32</v>
      </c>
      <c r="I181" s="11">
        <v>59651785.8</v>
      </c>
      <c r="J181" s="11">
        <v>22833112.48</v>
      </c>
      <c r="K181" s="11">
        <v>7520989.93</v>
      </c>
      <c r="L181" s="11">
        <v>1989779.49</v>
      </c>
      <c r="M181" s="60">
        <v>27307903.9</v>
      </c>
      <c r="N181" s="11">
        <v>12183432.52</v>
      </c>
      <c r="O181" s="11">
        <v>12166847.37</v>
      </c>
      <c r="P181" s="11">
        <v>0</v>
      </c>
      <c r="Q181" s="11">
        <v>514422.69</v>
      </c>
      <c r="R181" s="66">
        <v>83.03</v>
      </c>
      <c r="S181" s="66">
        <v>31.78</v>
      </c>
      <c r="T181" s="66">
        <v>10.46</v>
      </c>
      <c r="U181" s="66">
        <v>2.76</v>
      </c>
      <c r="V181" s="66">
        <v>38.01</v>
      </c>
      <c r="W181" s="67">
        <v>16.96</v>
      </c>
    </row>
    <row r="182" spans="1:23" ht="12.75">
      <c r="A182" s="227">
        <v>2</v>
      </c>
      <c r="B182" s="228">
        <v>12</v>
      </c>
      <c r="C182" s="228">
        <v>4</v>
      </c>
      <c r="D182" s="16">
        <v>3</v>
      </c>
      <c r="E182" s="16">
        <v>0</v>
      </c>
      <c r="F182" s="19"/>
      <c r="G182" s="54" t="s">
        <v>440</v>
      </c>
      <c r="H182" s="83">
        <v>33126510.11</v>
      </c>
      <c r="I182" s="11">
        <v>23931824.28</v>
      </c>
      <c r="J182" s="11">
        <v>10753073.67</v>
      </c>
      <c r="K182" s="11">
        <v>652356.76</v>
      </c>
      <c r="L182" s="11">
        <v>296438.45</v>
      </c>
      <c r="M182" s="60">
        <v>12229955.4</v>
      </c>
      <c r="N182" s="11">
        <v>9194685.83</v>
      </c>
      <c r="O182" s="11">
        <v>8577510.74</v>
      </c>
      <c r="P182" s="11">
        <v>179517</v>
      </c>
      <c r="Q182" s="11">
        <v>190710.62</v>
      </c>
      <c r="R182" s="66">
        <v>72.24</v>
      </c>
      <c r="S182" s="66">
        <v>32.46</v>
      </c>
      <c r="T182" s="66">
        <v>1.96</v>
      </c>
      <c r="U182" s="66">
        <v>0.89</v>
      </c>
      <c r="V182" s="66">
        <v>36.91</v>
      </c>
      <c r="W182" s="67">
        <v>27.75</v>
      </c>
    </row>
    <row r="183" spans="1:23" ht="12.75">
      <c r="A183" s="227">
        <v>2</v>
      </c>
      <c r="B183" s="228">
        <v>2</v>
      </c>
      <c r="C183" s="228">
        <v>7</v>
      </c>
      <c r="D183" s="16">
        <v>3</v>
      </c>
      <c r="E183" s="16">
        <v>0</v>
      </c>
      <c r="F183" s="19"/>
      <c r="G183" s="54" t="s">
        <v>441</v>
      </c>
      <c r="H183" s="83">
        <v>15525315.78</v>
      </c>
      <c r="I183" s="11">
        <v>14418588.77</v>
      </c>
      <c r="J183" s="11">
        <v>6220253.81</v>
      </c>
      <c r="K183" s="11">
        <v>1272046.71</v>
      </c>
      <c r="L183" s="11">
        <v>256638.54</v>
      </c>
      <c r="M183" s="60">
        <v>6669649.71</v>
      </c>
      <c r="N183" s="11">
        <v>1106727.01</v>
      </c>
      <c r="O183" s="11">
        <v>289127.01</v>
      </c>
      <c r="P183" s="11">
        <v>100000</v>
      </c>
      <c r="Q183" s="11">
        <v>0</v>
      </c>
      <c r="R183" s="66">
        <v>92.87</v>
      </c>
      <c r="S183" s="66">
        <v>40.06</v>
      </c>
      <c r="T183" s="66">
        <v>8.19</v>
      </c>
      <c r="U183" s="66">
        <v>1.65</v>
      </c>
      <c r="V183" s="66">
        <v>42.95</v>
      </c>
      <c r="W183" s="67">
        <v>7.12</v>
      </c>
    </row>
    <row r="184" spans="1:23" ht="12.75">
      <c r="A184" s="227">
        <v>2</v>
      </c>
      <c r="B184" s="228">
        <v>1</v>
      </c>
      <c r="C184" s="228">
        <v>4</v>
      </c>
      <c r="D184" s="16">
        <v>3</v>
      </c>
      <c r="E184" s="16">
        <v>0</v>
      </c>
      <c r="F184" s="19"/>
      <c r="G184" s="54" t="s">
        <v>442</v>
      </c>
      <c r="H184" s="83">
        <v>38146008.19</v>
      </c>
      <c r="I184" s="11">
        <v>32596338.61</v>
      </c>
      <c r="J184" s="11">
        <v>16814005.61</v>
      </c>
      <c r="K184" s="11">
        <v>1660514.58</v>
      </c>
      <c r="L184" s="11">
        <v>387807.8</v>
      </c>
      <c r="M184" s="60">
        <v>13734010.62</v>
      </c>
      <c r="N184" s="11">
        <v>5549669.58</v>
      </c>
      <c r="O184" s="11">
        <v>3288036.32</v>
      </c>
      <c r="P184" s="11">
        <v>553417</v>
      </c>
      <c r="Q184" s="11">
        <v>0</v>
      </c>
      <c r="R184" s="66">
        <v>85.45</v>
      </c>
      <c r="S184" s="66">
        <v>44.07</v>
      </c>
      <c r="T184" s="66">
        <v>4.35</v>
      </c>
      <c r="U184" s="66">
        <v>1.01</v>
      </c>
      <c r="V184" s="66">
        <v>36</v>
      </c>
      <c r="W184" s="67">
        <v>14.54</v>
      </c>
    </row>
    <row r="185" spans="1:23" ht="12.75">
      <c r="A185" s="227">
        <v>2</v>
      </c>
      <c r="B185" s="228">
        <v>20</v>
      </c>
      <c r="C185" s="228">
        <v>1</v>
      </c>
      <c r="D185" s="16">
        <v>3</v>
      </c>
      <c r="E185" s="16">
        <v>0</v>
      </c>
      <c r="F185" s="19"/>
      <c r="G185" s="54" t="s">
        <v>443</v>
      </c>
      <c r="H185" s="83">
        <v>51641174.61</v>
      </c>
      <c r="I185" s="11">
        <v>45811039.3</v>
      </c>
      <c r="J185" s="11">
        <v>21071673.02</v>
      </c>
      <c r="K185" s="11">
        <v>2968040.77</v>
      </c>
      <c r="L185" s="11">
        <v>1235183.71</v>
      </c>
      <c r="M185" s="60">
        <v>20536141.8</v>
      </c>
      <c r="N185" s="11">
        <v>5830135.31</v>
      </c>
      <c r="O185" s="11">
        <v>5800135.31</v>
      </c>
      <c r="P185" s="11">
        <v>0</v>
      </c>
      <c r="Q185" s="11">
        <v>278246.13</v>
      </c>
      <c r="R185" s="66">
        <v>88.71</v>
      </c>
      <c r="S185" s="66">
        <v>40.8</v>
      </c>
      <c r="T185" s="66">
        <v>5.74</v>
      </c>
      <c r="U185" s="66">
        <v>2.39</v>
      </c>
      <c r="V185" s="66">
        <v>39.76</v>
      </c>
      <c r="W185" s="67">
        <v>11.28</v>
      </c>
    </row>
    <row r="186" spans="1:23" ht="12.75">
      <c r="A186" s="227">
        <v>2</v>
      </c>
      <c r="B186" s="228">
        <v>10</v>
      </c>
      <c r="C186" s="228">
        <v>5</v>
      </c>
      <c r="D186" s="16">
        <v>3</v>
      </c>
      <c r="E186" s="16">
        <v>0</v>
      </c>
      <c r="F186" s="19"/>
      <c r="G186" s="54" t="s">
        <v>444</v>
      </c>
      <c r="H186" s="83">
        <v>37429974.52</v>
      </c>
      <c r="I186" s="11">
        <v>22530747.24</v>
      </c>
      <c r="J186" s="11">
        <v>7783586.38</v>
      </c>
      <c r="K186" s="11">
        <v>437096.7</v>
      </c>
      <c r="L186" s="11">
        <v>263764.95</v>
      </c>
      <c r="M186" s="60">
        <v>14046299.21</v>
      </c>
      <c r="N186" s="11">
        <v>14899227.28</v>
      </c>
      <c r="O186" s="11">
        <v>14899227.28</v>
      </c>
      <c r="P186" s="11">
        <v>0</v>
      </c>
      <c r="Q186" s="11">
        <v>86173.08</v>
      </c>
      <c r="R186" s="66">
        <v>60.19</v>
      </c>
      <c r="S186" s="66">
        <v>20.79</v>
      </c>
      <c r="T186" s="66">
        <v>1.16</v>
      </c>
      <c r="U186" s="66">
        <v>0.7</v>
      </c>
      <c r="V186" s="66">
        <v>37.52</v>
      </c>
      <c r="W186" s="67">
        <v>39.8</v>
      </c>
    </row>
    <row r="187" spans="1:23" ht="12.75">
      <c r="A187" s="227">
        <v>2</v>
      </c>
      <c r="B187" s="228">
        <v>25</v>
      </c>
      <c r="C187" s="228">
        <v>4</v>
      </c>
      <c r="D187" s="16">
        <v>3</v>
      </c>
      <c r="E187" s="16">
        <v>0</v>
      </c>
      <c r="F187" s="19"/>
      <c r="G187" s="54" t="s">
        <v>445</v>
      </c>
      <c r="H187" s="83">
        <v>28428228.94</v>
      </c>
      <c r="I187" s="11">
        <v>21065448.66</v>
      </c>
      <c r="J187" s="11">
        <v>9516194.52</v>
      </c>
      <c r="K187" s="11">
        <v>1025257.48</v>
      </c>
      <c r="L187" s="11">
        <v>387988.57</v>
      </c>
      <c r="M187" s="60">
        <v>10136008.09</v>
      </c>
      <c r="N187" s="11">
        <v>7362780.28</v>
      </c>
      <c r="O187" s="11">
        <v>6824882.28</v>
      </c>
      <c r="P187" s="11">
        <v>400000</v>
      </c>
      <c r="Q187" s="11">
        <v>0</v>
      </c>
      <c r="R187" s="66">
        <v>74.1</v>
      </c>
      <c r="S187" s="66">
        <v>33.47</v>
      </c>
      <c r="T187" s="66">
        <v>3.6</v>
      </c>
      <c r="U187" s="66">
        <v>1.36</v>
      </c>
      <c r="V187" s="66">
        <v>35.65</v>
      </c>
      <c r="W187" s="67">
        <v>25.89</v>
      </c>
    </row>
    <row r="188" spans="1:23" ht="12.75">
      <c r="A188" s="227">
        <v>2</v>
      </c>
      <c r="B188" s="228">
        <v>16</v>
      </c>
      <c r="C188" s="228">
        <v>4</v>
      </c>
      <c r="D188" s="16">
        <v>3</v>
      </c>
      <c r="E188" s="16">
        <v>0</v>
      </c>
      <c r="F188" s="19"/>
      <c r="G188" s="54" t="s">
        <v>446</v>
      </c>
      <c r="H188" s="83">
        <v>245461475.49</v>
      </c>
      <c r="I188" s="11">
        <v>193723288.62</v>
      </c>
      <c r="J188" s="11">
        <v>63261316.27</v>
      </c>
      <c r="K188" s="11">
        <v>20378738.44</v>
      </c>
      <c r="L188" s="11">
        <v>1557951.71</v>
      </c>
      <c r="M188" s="60">
        <v>108525282.2</v>
      </c>
      <c r="N188" s="11">
        <v>51738186.87</v>
      </c>
      <c r="O188" s="11">
        <v>34107084.58</v>
      </c>
      <c r="P188" s="11">
        <v>2358449.16</v>
      </c>
      <c r="Q188" s="11">
        <v>0</v>
      </c>
      <c r="R188" s="66">
        <v>78.92</v>
      </c>
      <c r="S188" s="66">
        <v>25.77</v>
      </c>
      <c r="T188" s="66">
        <v>8.3</v>
      </c>
      <c r="U188" s="66">
        <v>0.63</v>
      </c>
      <c r="V188" s="66">
        <v>44.21</v>
      </c>
      <c r="W188" s="67">
        <v>21.07</v>
      </c>
    </row>
    <row r="189" spans="1:23" ht="12.75">
      <c r="A189" s="227">
        <v>2</v>
      </c>
      <c r="B189" s="228">
        <v>9</v>
      </c>
      <c r="C189" s="228">
        <v>7</v>
      </c>
      <c r="D189" s="16">
        <v>3</v>
      </c>
      <c r="E189" s="16">
        <v>0</v>
      </c>
      <c r="F189" s="19"/>
      <c r="G189" s="54" t="s">
        <v>447</v>
      </c>
      <c r="H189" s="83">
        <v>22757526.82</v>
      </c>
      <c r="I189" s="11">
        <v>19863920.57</v>
      </c>
      <c r="J189" s="11">
        <v>9419355.47</v>
      </c>
      <c r="K189" s="11">
        <v>1300318.44</v>
      </c>
      <c r="L189" s="11">
        <v>332976.72</v>
      </c>
      <c r="M189" s="60">
        <v>8811269.94</v>
      </c>
      <c r="N189" s="11">
        <v>2893606.25</v>
      </c>
      <c r="O189" s="11">
        <v>2893606.25</v>
      </c>
      <c r="P189" s="11">
        <v>0</v>
      </c>
      <c r="Q189" s="11">
        <v>146340.45</v>
      </c>
      <c r="R189" s="66">
        <v>87.28</v>
      </c>
      <c r="S189" s="66">
        <v>41.39</v>
      </c>
      <c r="T189" s="66">
        <v>5.71</v>
      </c>
      <c r="U189" s="66">
        <v>1.46</v>
      </c>
      <c r="V189" s="66">
        <v>38.71</v>
      </c>
      <c r="W189" s="67">
        <v>12.71</v>
      </c>
    </row>
    <row r="190" spans="1:23" ht="12.75">
      <c r="A190" s="227">
        <v>2</v>
      </c>
      <c r="B190" s="228">
        <v>20</v>
      </c>
      <c r="C190" s="228">
        <v>2</v>
      </c>
      <c r="D190" s="16">
        <v>3</v>
      </c>
      <c r="E190" s="16">
        <v>0</v>
      </c>
      <c r="F190" s="19"/>
      <c r="G190" s="54" t="s">
        <v>448</v>
      </c>
      <c r="H190" s="83">
        <v>33536724.51</v>
      </c>
      <c r="I190" s="11">
        <v>25272591.08</v>
      </c>
      <c r="J190" s="11">
        <v>9807377.6</v>
      </c>
      <c r="K190" s="11">
        <v>2830462.39</v>
      </c>
      <c r="L190" s="11">
        <v>849494.86</v>
      </c>
      <c r="M190" s="60">
        <v>11785256.23</v>
      </c>
      <c r="N190" s="11">
        <v>8264133.43</v>
      </c>
      <c r="O190" s="11">
        <v>6328239.17</v>
      </c>
      <c r="P190" s="11">
        <v>630190.9</v>
      </c>
      <c r="Q190" s="11">
        <v>204690.82</v>
      </c>
      <c r="R190" s="66">
        <v>75.35</v>
      </c>
      <c r="S190" s="66">
        <v>29.24</v>
      </c>
      <c r="T190" s="66">
        <v>8.43</v>
      </c>
      <c r="U190" s="66">
        <v>2.53</v>
      </c>
      <c r="V190" s="66">
        <v>35.14</v>
      </c>
      <c r="W190" s="67">
        <v>24.64</v>
      </c>
    </row>
    <row r="191" spans="1:23" ht="12.75">
      <c r="A191" s="227">
        <v>2</v>
      </c>
      <c r="B191" s="228">
        <v>16</v>
      </c>
      <c r="C191" s="228">
        <v>5</v>
      </c>
      <c r="D191" s="16">
        <v>3</v>
      </c>
      <c r="E191" s="16">
        <v>0</v>
      </c>
      <c r="F191" s="19"/>
      <c r="G191" s="54" t="s">
        <v>449</v>
      </c>
      <c r="H191" s="83">
        <v>25042707.97</v>
      </c>
      <c r="I191" s="11">
        <v>22769371.67</v>
      </c>
      <c r="J191" s="11">
        <v>10859320.88</v>
      </c>
      <c r="K191" s="11">
        <v>802744.7</v>
      </c>
      <c r="L191" s="11">
        <v>2152961.41</v>
      </c>
      <c r="M191" s="60">
        <v>8954344.68</v>
      </c>
      <c r="N191" s="11">
        <v>2273336.3</v>
      </c>
      <c r="O191" s="11">
        <v>1857886.3</v>
      </c>
      <c r="P191" s="11">
        <v>397650</v>
      </c>
      <c r="Q191" s="11">
        <v>5048.66</v>
      </c>
      <c r="R191" s="66">
        <v>90.92</v>
      </c>
      <c r="S191" s="66">
        <v>43.36</v>
      </c>
      <c r="T191" s="66">
        <v>3.2</v>
      </c>
      <c r="U191" s="66">
        <v>8.59</v>
      </c>
      <c r="V191" s="66">
        <v>35.75</v>
      </c>
      <c r="W191" s="67">
        <v>9.07</v>
      </c>
    </row>
    <row r="192" spans="1:23" ht="12.75">
      <c r="A192" s="227">
        <v>2</v>
      </c>
      <c r="B192" s="228">
        <v>8</v>
      </c>
      <c r="C192" s="228">
        <v>12</v>
      </c>
      <c r="D192" s="16">
        <v>3</v>
      </c>
      <c r="E192" s="16">
        <v>0</v>
      </c>
      <c r="F192" s="19"/>
      <c r="G192" s="54" t="s">
        <v>450</v>
      </c>
      <c r="H192" s="83">
        <v>34845952.1</v>
      </c>
      <c r="I192" s="11">
        <v>25330506.91</v>
      </c>
      <c r="J192" s="11">
        <v>11499727.97</v>
      </c>
      <c r="K192" s="11">
        <v>1249601.64</v>
      </c>
      <c r="L192" s="11">
        <v>661776.56</v>
      </c>
      <c r="M192" s="60">
        <v>11919400.74</v>
      </c>
      <c r="N192" s="11">
        <v>9515445.19</v>
      </c>
      <c r="O192" s="11">
        <v>9271483.6</v>
      </c>
      <c r="P192" s="11">
        <v>243961.59</v>
      </c>
      <c r="Q192" s="11">
        <v>231998.76</v>
      </c>
      <c r="R192" s="66">
        <v>72.69</v>
      </c>
      <c r="S192" s="66">
        <v>33</v>
      </c>
      <c r="T192" s="66">
        <v>3.58</v>
      </c>
      <c r="U192" s="66">
        <v>1.89</v>
      </c>
      <c r="V192" s="66">
        <v>34.2</v>
      </c>
      <c r="W192" s="67">
        <v>27.3</v>
      </c>
    </row>
    <row r="193" spans="1:23" ht="12.75">
      <c r="A193" s="227">
        <v>2</v>
      </c>
      <c r="B193" s="228">
        <v>23</v>
      </c>
      <c r="C193" s="228">
        <v>8</v>
      </c>
      <c r="D193" s="16">
        <v>3</v>
      </c>
      <c r="E193" s="16">
        <v>0</v>
      </c>
      <c r="F193" s="19"/>
      <c r="G193" s="54" t="s">
        <v>451</v>
      </c>
      <c r="H193" s="83">
        <v>76324494.7</v>
      </c>
      <c r="I193" s="11">
        <v>58267280.81</v>
      </c>
      <c r="J193" s="11">
        <v>25525170.29</v>
      </c>
      <c r="K193" s="11">
        <v>8161245.68</v>
      </c>
      <c r="L193" s="11">
        <v>1458888.77</v>
      </c>
      <c r="M193" s="60">
        <v>23121976.07</v>
      </c>
      <c r="N193" s="11">
        <v>18057213.89</v>
      </c>
      <c r="O193" s="11">
        <v>17166747.23</v>
      </c>
      <c r="P193" s="11">
        <v>262666.66</v>
      </c>
      <c r="Q193" s="11">
        <v>25558.48</v>
      </c>
      <c r="R193" s="66">
        <v>76.34</v>
      </c>
      <c r="S193" s="66">
        <v>33.44</v>
      </c>
      <c r="T193" s="66">
        <v>10.69</v>
      </c>
      <c r="U193" s="66">
        <v>1.91</v>
      </c>
      <c r="V193" s="66">
        <v>30.29</v>
      </c>
      <c r="W193" s="67">
        <v>23.65</v>
      </c>
    </row>
    <row r="194" spans="1:23" ht="12.75">
      <c r="A194" s="227">
        <v>2</v>
      </c>
      <c r="B194" s="228">
        <v>23</v>
      </c>
      <c r="C194" s="228">
        <v>7</v>
      </c>
      <c r="D194" s="16">
        <v>3</v>
      </c>
      <c r="E194" s="16">
        <v>0</v>
      </c>
      <c r="F194" s="19"/>
      <c r="G194" s="54" t="s">
        <v>452</v>
      </c>
      <c r="H194" s="83">
        <v>34779257.93</v>
      </c>
      <c r="I194" s="11">
        <v>29887222.87</v>
      </c>
      <c r="J194" s="11">
        <v>13834550.53</v>
      </c>
      <c r="K194" s="11">
        <v>2562662.9</v>
      </c>
      <c r="L194" s="11">
        <v>15039.22</v>
      </c>
      <c r="M194" s="60">
        <v>13474970.22</v>
      </c>
      <c r="N194" s="11">
        <v>4892035.06</v>
      </c>
      <c r="O194" s="11">
        <v>4639506.61</v>
      </c>
      <c r="P194" s="11">
        <v>55452.89</v>
      </c>
      <c r="Q194" s="11">
        <v>214161.78</v>
      </c>
      <c r="R194" s="66">
        <v>85.93</v>
      </c>
      <c r="S194" s="66">
        <v>39.77</v>
      </c>
      <c r="T194" s="66">
        <v>7.36</v>
      </c>
      <c r="U194" s="66">
        <v>0.04</v>
      </c>
      <c r="V194" s="66">
        <v>38.74</v>
      </c>
      <c r="W194" s="67">
        <v>14.06</v>
      </c>
    </row>
    <row r="195" spans="1:23" ht="12.75">
      <c r="A195" s="227">
        <v>2</v>
      </c>
      <c r="B195" s="228">
        <v>8</v>
      </c>
      <c r="C195" s="228">
        <v>13</v>
      </c>
      <c r="D195" s="16">
        <v>3</v>
      </c>
      <c r="E195" s="16">
        <v>0</v>
      </c>
      <c r="F195" s="19"/>
      <c r="G195" s="54" t="s">
        <v>453</v>
      </c>
      <c r="H195" s="83">
        <v>20898640.32</v>
      </c>
      <c r="I195" s="11">
        <v>16347219.6</v>
      </c>
      <c r="J195" s="11">
        <v>7299998.19</v>
      </c>
      <c r="K195" s="11">
        <v>851834.7</v>
      </c>
      <c r="L195" s="11">
        <v>528342.49</v>
      </c>
      <c r="M195" s="60">
        <v>7667044.22</v>
      </c>
      <c r="N195" s="11">
        <v>4551420.72</v>
      </c>
      <c r="O195" s="11">
        <v>4160246.16</v>
      </c>
      <c r="P195" s="11">
        <v>0</v>
      </c>
      <c r="Q195" s="11">
        <v>69945.61</v>
      </c>
      <c r="R195" s="66">
        <v>78.22</v>
      </c>
      <c r="S195" s="66">
        <v>34.93</v>
      </c>
      <c r="T195" s="66">
        <v>4.07</v>
      </c>
      <c r="U195" s="66">
        <v>2.52</v>
      </c>
      <c r="V195" s="66">
        <v>36.68</v>
      </c>
      <c r="W195" s="67">
        <v>21.77</v>
      </c>
    </row>
    <row r="196" spans="1:23" ht="12.75">
      <c r="A196" s="227">
        <v>2</v>
      </c>
      <c r="B196" s="228">
        <v>19</v>
      </c>
      <c r="C196" s="228">
        <v>6</v>
      </c>
      <c r="D196" s="16">
        <v>3</v>
      </c>
      <c r="E196" s="16">
        <v>0</v>
      </c>
      <c r="F196" s="19"/>
      <c r="G196" s="54" t="s">
        <v>454</v>
      </c>
      <c r="H196" s="83">
        <v>82252822.44</v>
      </c>
      <c r="I196" s="11">
        <v>64280813.19</v>
      </c>
      <c r="J196" s="11">
        <v>29668212.33</v>
      </c>
      <c r="K196" s="11">
        <v>5123181.19</v>
      </c>
      <c r="L196" s="11">
        <v>1969741.2</v>
      </c>
      <c r="M196" s="60">
        <v>27519678.47</v>
      </c>
      <c r="N196" s="11">
        <v>17972009.25</v>
      </c>
      <c r="O196" s="11">
        <v>16193803.63</v>
      </c>
      <c r="P196" s="11">
        <v>1122393.04</v>
      </c>
      <c r="Q196" s="11">
        <v>314797.36</v>
      </c>
      <c r="R196" s="66">
        <v>78.15</v>
      </c>
      <c r="S196" s="66">
        <v>36.06</v>
      </c>
      <c r="T196" s="66">
        <v>6.22</v>
      </c>
      <c r="U196" s="66">
        <v>2.39</v>
      </c>
      <c r="V196" s="66">
        <v>33.45</v>
      </c>
      <c r="W196" s="67">
        <v>21.84</v>
      </c>
    </row>
    <row r="197" spans="1:23" ht="12.75">
      <c r="A197" s="227">
        <v>2</v>
      </c>
      <c r="B197" s="228">
        <v>17</v>
      </c>
      <c r="C197" s="228">
        <v>4</v>
      </c>
      <c r="D197" s="16">
        <v>3</v>
      </c>
      <c r="E197" s="16">
        <v>0</v>
      </c>
      <c r="F197" s="19"/>
      <c r="G197" s="54" t="s">
        <v>455</v>
      </c>
      <c r="H197" s="83">
        <v>68939964.19</v>
      </c>
      <c r="I197" s="11">
        <v>57488313.32</v>
      </c>
      <c r="J197" s="11">
        <v>26095519.81</v>
      </c>
      <c r="K197" s="11">
        <v>5516593.69</v>
      </c>
      <c r="L197" s="11">
        <v>1741113.85</v>
      </c>
      <c r="M197" s="60">
        <v>24135085.97</v>
      </c>
      <c r="N197" s="11">
        <v>11451650.87</v>
      </c>
      <c r="O197" s="11">
        <v>10704950.87</v>
      </c>
      <c r="P197" s="11">
        <v>2700</v>
      </c>
      <c r="Q197" s="11">
        <v>378427.55</v>
      </c>
      <c r="R197" s="66">
        <v>83.38</v>
      </c>
      <c r="S197" s="66">
        <v>37.85</v>
      </c>
      <c r="T197" s="66">
        <v>8</v>
      </c>
      <c r="U197" s="66">
        <v>2.52</v>
      </c>
      <c r="V197" s="66">
        <v>35</v>
      </c>
      <c r="W197" s="67">
        <v>16.61</v>
      </c>
    </row>
    <row r="198" spans="1:23" ht="12.75">
      <c r="A198" s="227">
        <v>2</v>
      </c>
      <c r="B198" s="228">
        <v>14</v>
      </c>
      <c r="C198" s="228">
        <v>7</v>
      </c>
      <c r="D198" s="16">
        <v>3</v>
      </c>
      <c r="E198" s="16">
        <v>0</v>
      </c>
      <c r="F198" s="19"/>
      <c r="G198" s="54" t="s">
        <v>456</v>
      </c>
      <c r="H198" s="83">
        <v>41067047.22</v>
      </c>
      <c r="I198" s="11">
        <v>35812159.27</v>
      </c>
      <c r="J198" s="11">
        <v>17848943.76</v>
      </c>
      <c r="K198" s="11">
        <v>1681942.14</v>
      </c>
      <c r="L198" s="11">
        <v>715782.61</v>
      </c>
      <c r="M198" s="60">
        <v>15565490.76</v>
      </c>
      <c r="N198" s="11">
        <v>5254887.95</v>
      </c>
      <c r="O198" s="11">
        <v>4180018.53</v>
      </c>
      <c r="P198" s="11">
        <v>247560</v>
      </c>
      <c r="Q198" s="11">
        <v>165295.86</v>
      </c>
      <c r="R198" s="66">
        <v>87.2</v>
      </c>
      <c r="S198" s="66">
        <v>43.46</v>
      </c>
      <c r="T198" s="66">
        <v>4.09</v>
      </c>
      <c r="U198" s="66">
        <v>1.74</v>
      </c>
      <c r="V198" s="66">
        <v>37.9</v>
      </c>
      <c r="W198" s="67">
        <v>12.79</v>
      </c>
    </row>
    <row r="199" spans="1:23" ht="12.75">
      <c r="A199" s="227">
        <v>2</v>
      </c>
      <c r="B199" s="228">
        <v>8</v>
      </c>
      <c r="C199" s="228">
        <v>14</v>
      </c>
      <c r="D199" s="16">
        <v>3</v>
      </c>
      <c r="E199" s="16">
        <v>0</v>
      </c>
      <c r="F199" s="19"/>
      <c r="G199" s="54" t="s">
        <v>457</v>
      </c>
      <c r="H199" s="83">
        <v>16755696.15</v>
      </c>
      <c r="I199" s="11">
        <v>15992295.64</v>
      </c>
      <c r="J199" s="11">
        <v>7058116.84</v>
      </c>
      <c r="K199" s="11">
        <v>983057.79</v>
      </c>
      <c r="L199" s="11">
        <v>512444.15</v>
      </c>
      <c r="M199" s="60">
        <v>7438676.86</v>
      </c>
      <c r="N199" s="11">
        <v>763400.51</v>
      </c>
      <c r="O199" s="11">
        <v>743400.51</v>
      </c>
      <c r="P199" s="11">
        <v>0</v>
      </c>
      <c r="Q199" s="11">
        <v>0</v>
      </c>
      <c r="R199" s="66">
        <v>95.44</v>
      </c>
      <c r="S199" s="66">
        <v>42.12</v>
      </c>
      <c r="T199" s="66">
        <v>5.86</v>
      </c>
      <c r="U199" s="66">
        <v>3.05</v>
      </c>
      <c r="V199" s="66">
        <v>44.39</v>
      </c>
      <c r="W199" s="67">
        <v>4.55</v>
      </c>
    </row>
    <row r="200" spans="1:23" ht="12.75">
      <c r="A200" s="227">
        <v>2</v>
      </c>
      <c r="B200" s="228">
        <v>11</v>
      </c>
      <c r="C200" s="228">
        <v>4</v>
      </c>
      <c r="D200" s="16">
        <v>3</v>
      </c>
      <c r="E200" s="16">
        <v>0</v>
      </c>
      <c r="F200" s="19"/>
      <c r="G200" s="54" t="s">
        <v>458</v>
      </c>
      <c r="H200" s="83">
        <v>27999468.43</v>
      </c>
      <c r="I200" s="11">
        <v>24256372.77</v>
      </c>
      <c r="J200" s="11">
        <v>10607281.42</v>
      </c>
      <c r="K200" s="11">
        <v>1373583</v>
      </c>
      <c r="L200" s="11">
        <v>470357.19</v>
      </c>
      <c r="M200" s="60">
        <v>11805151.16</v>
      </c>
      <c r="N200" s="11">
        <v>3743095.66</v>
      </c>
      <c r="O200" s="11">
        <v>3150419.66</v>
      </c>
      <c r="P200" s="11">
        <v>0</v>
      </c>
      <c r="Q200" s="11">
        <v>193545.29</v>
      </c>
      <c r="R200" s="66">
        <v>86.63</v>
      </c>
      <c r="S200" s="66">
        <v>37.88</v>
      </c>
      <c r="T200" s="66">
        <v>4.9</v>
      </c>
      <c r="U200" s="66">
        <v>1.67</v>
      </c>
      <c r="V200" s="66">
        <v>42.16</v>
      </c>
      <c r="W200" s="67">
        <v>13.36</v>
      </c>
    </row>
    <row r="201" spans="1:23" ht="12.75">
      <c r="A201" s="227">
        <v>2</v>
      </c>
      <c r="B201" s="228">
        <v>18</v>
      </c>
      <c r="C201" s="228">
        <v>4</v>
      </c>
      <c r="D201" s="16">
        <v>3</v>
      </c>
      <c r="E201" s="16">
        <v>0</v>
      </c>
      <c r="F201" s="19"/>
      <c r="G201" s="54" t="s">
        <v>459</v>
      </c>
      <c r="H201" s="83">
        <v>61324883.47</v>
      </c>
      <c r="I201" s="11">
        <v>46826430.33</v>
      </c>
      <c r="J201" s="11">
        <v>22486032.65</v>
      </c>
      <c r="K201" s="11">
        <v>4410767.42</v>
      </c>
      <c r="L201" s="11">
        <v>842373.78</v>
      </c>
      <c r="M201" s="60">
        <v>19087256.48</v>
      </c>
      <c r="N201" s="11">
        <v>14498453.14</v>
      </c>
      <c r="O201" s="11">
        <v>10972816.54</v>
      </c>
      <c r="P201" s="11">
        <v>651568.96</v>
      </c>
      <c r="Q201" s="11">
        <v>347321.72</v>
      </c>
      <c r="R201" s="66">
        <v>76.35</v>
      </c>
      <c r="S201" s="66">
        <v>36.66</v>
      </c>
      <c r="T201" s="66">
        <v>7.19</v>
      </c>
      <c r="U201" s="66">
        <v>1.37</v>
      </c>
      <c r="V201" s="66">
        <v>31.12</v>
      </c>
      <c r="W201" s="67">
        <v>23.64</v>
      </c>
    </row>
    <row r="202" spans="1:23" ht="12.75">
      <c r="A202" s="227">
        <v>2</v>
      </c>
      <c r="B202" s="228">
        <v>26</v>
      </c>
      <c r="C202" s="228">
        <v>4</v>
      </c>
      <c r="D202" s="16">
        <v>3</v>
      </c>
      <c r="E202" s="16">
        <v>0</v>
      </c>
      <c r="F202" s="19"/>
      <c r="G202" s="54" t="s">
        <v>460</v>
      </c>
      <c r="H202" s="83">
        <v>25257291.22</v>
      </c>
      <c r="I202" s="11">
        <v>20160978.36</v>
      </c>
      <c r="J202" s="11">
        <v>8206275.66</v>
      </c>
      <c r="K202" s="11">
        <v>1029981.95</v>
      </c>
      <c r="L202" s="11">
        <v>274185.83</v>
      </c>
      <c r="M202" s="60">
        <v>10650534.92</v>
      </c>
      <c r="N202" s="11">
        <v>5096312.86</v>
      </c>
      <c r="O202" s="11">
        <v>4813864.25</v>
      </c>
      <c r="P202" s="11">
        <v>23380.2</v>
      </c>
      <c r="Q202" s="11">
        <v>145252.2</v>
      </c>
      <c r="R202" s="66">
        <v>79.82</v>
      </c>
      <c r="S202" s="66">
        <v>32.49</v>
      </c>
      <c r="T202" s="66">
        <v>4.07</v>
      </c>
      <c r="U202" s="66">
        <v>1.08</v>
      </c>
      <c r="V202" s="66">
        <v>42.16</v>
      </c>
      <c r="W202" s="67">
        <v>20.17</v>
      </c>
    </row>
    <row r="203" spans="1:23" ht="12.75">
      <c r="A203" s="227">
        <v>2</v>
      </c>
      <c r="B203" s="228">
        <v>20</v>
      </c>
      <c r="C203" s="228">
        <v>3</v>
      </c>
      <c r="D203" s="16">
        <v>3</v>
      </c>
      <c r="E203" s="16">
        <v>0</v>
      </c>
      <c r="F203" s="19"/>
      <c r="G203" s="54" t="s">
        <v>461</v>
      </c>
      <c r="H203" s="83">
        <v>69948575.96</v>
      </c>
      <c r="I203" s="11">
        <v>54282537.24</v>
      </c>
      <c r="J203" s="11">
        <v>25274668.22</v>
      </c>
      <c r="K203" s="11">
        <v>5122457.44</v>
      </c>
      <c r="L203" s="11">
        <v>1661862.05</v>
      </c>
      <c r="M203" s="60">
        <v>22223549.53</v>
      </c>
      <c r="N203" s="11">
        <v>15666038.72</v>
      </c>
      <c r="O203" s="11">
        <v>14098577.91</v>
      </c>
      <c r="P203" s="11">
        <v>98417</v>
      </c>
      <c r="Q203" s="11">
        <v>423353.3</v>
      </c>
      <c r="R203" s="66">
        <v>77.6</v>
      </c>
      <c r="S203" s="66">
        <v>36.13</v>
      </c>
      <c r="T203" s="66">
        <v>7.32</v>
      </c>
      <c r="U203" s="66">
        <v>2.37</v>
      </c>
      <c r="V203" s="66">
        <v>31.77</v>
      </c>
      <c r="W203" s="67">
        <v>22.39</v>
      </c>
    </row>
    <row r="204" spans="1:23" ht="12.75">
      <c r="A204" s="227">
        <v>2</v>
      </c>
      <c r="B204" s="228">
        <v>14</v>
      </c>
      <c r="C204" s="228">
        <v>8</v>
      </c>
      <c r="D204" s="16">
        <v>3</v>
      </c>
      <c r="E204" s="16">
        <v>0</v>
      </c>
      <c r="F204" s="19"/>
      <c r="G204" s="54" t="s">
        <v>462</v>
      </c>
      <c r="H204" s="83">
        <v>41324492.5</v>
      </c>
      <c r="I204" s="11">
        <v>27195047.92</v>
      </c>
      <c r="J204" s="11">
        <v>13492657.93</v>
      </c>
      <c r="K204" s="11">
        <v>942230.4</v>
      </c>
      <c r="L204" s="11">
        <v>549931.33</v>
      </c>
      <c r="M204" s="60">
        <v>12210228.26</v>
      </c>
      <c r="N204" s="11">
        <v>14129444.58</v>
      </c>
      <c r="O204" s="11">
        <v>10866718.31</v>
      </c>
      <c r="P204" s="11">
        <v>258.3</v>
      </c>
      <c r="Q204" s="11">
        <v>171731.54</v>
      </c>
      <c r="R204" s="66">
        <v>65.8</v>
      </c>
      <c r="S204" s="66">
        <v>32.65</v>
      </c>
      <c r="T204" s="66">
        <v>2.28</v>
      </c>
      <c r="U204" s="66">
        <v>1.33</v>
      </c>
      <c r="V204" s="66">
        <v>29.54</v>
      </c>
      <c r="W204" s="67">
        <v>34.19</v>
      </c>
    </row>
    <row r="205" spans="1:23" ht="12.75">
      <c r="A205" s="227">
        <v>2</v>
      </c>
      <c r="B205" s="228">
        <v>4</v>
      </c>
      <c r="C205" s="228">
        <v>4</v>
      </c>
      <c r="D205" s="16">
        <v>3</v>
      </c>
      <c r="E205" s="16">
        <v>0</v>
      </c>
      <c r="F205" s="19"/>
      <c r="G205" s="54" t="s">
        <v>463</v>
      </c>
      <c r="H205" s="83">
        <v>26708033.87</v>
      </c>
      <c r="I205" s="11">
        <v>20058961.25</v>
      </c>
      <c r="J205" s="11">
        <v>9714943.78</v>
      </c>
      <c r="K205" s="11">
        <v>842582.98</v>
      </c>
      <c r="L205" s="11">
        <v>388501.01</v>
      </c>
      <c r="M205" s="60">
        <v>9112933.48</v>
      </c>
      <c r="N205" s="11">
        <v>6649072.62</v>
      </c>
      <c r="O205" s="11">
        <v>6380572.62</v>
      </c>
      <c r="P205" s="11">
        <v>5000</v>
      </c>
      <c r="Q205" s="11">
        <v>0</v>
      </c>
      <c r="R205" s="66">
        <v>75.1</v>
      </c>
      <c r="S205" s="66">
        <v>36.37</v>
      </c>
      <c r="T205" s="66">
        <v>3.15</v>
      </c>
      <c r="U205" s="66">
        <v>1.45</v>
      </c>
      <c r="V205" s="66">
        <v>34.12</v>
      </c>
      <c r="W205" s="67">
        <v>24.89</v>
      </c>
    </row>
    <row r="206" spans="1:23" ht="12.75">
      <c r="A206" s="227">
        <v>2</v>
      </c>
      <c r="B206" s="228">
        <v>25</v>
      </c>
      <c r="C206" s="228">
        <v>6</v>
      </c>
      <c r="D206" s="16">
        <v>3</v>
      </c>
      <c r="E206" s="16">
        <v>0</v>
      </c>
      <c r="F206" s="19"/>
      <c r="G206" s="54" t="s">
        <v>464</v>
      </c>
      <c r="H206" s="83">
        <v>26059953.81</v>
      </c>
      <c r="I206" s="11">
        <v>20862484.22</v>
      </c>
      <c r="J206" s="11">
        <v>9941749.98</v>
      </c>
      <c r="K206" s="11">
        <v>1612573.22</v>
      </c>
      <c r="L206" s="11">
        <v>304984.63</v>
      </c>
      <c r="M206" s="60">
        <v>9003176.39</v>
      </c>
      <c r="N206" s="11">
        <v>5197469.59</v>
      </c>
      <c r="O206" s="11">
        <v>4999010.59</v>
      </c>
      <c r="P206" s="11">
        <v>100000</v>
      </c>
      <c r="Q206" s="11">
        <v>95575.71</v>
      </c>
      <c r="R206" s="66">
        <v>80.05</v>
      </c>
      <c r="S206" s="66">
        <v>38.14</v>
      </c>
      <c r="T206" s="66">
        <v>6.18</v>
      </c>
      <c r="U206" s="66">
        <v>1.17</v>
      </c>
      <c r="V206" s="66">
        <v>34.54</v>
      </c>
      <c r="W206" s="67">
        <v>19.94</v>
      </c>
    </row>
    <row r="207" spans="1:23" ht="12.75">
      <c r="A207" s="227">
        <v>2</v>
      </c>
      <c r="B207" s="228">
        <v>17</v>
      </c>
      <c r="C207" s="228">
        <v>5</v>
      </c>
      <c r="D207" s="16">
        <v>3</v>
      </c>
      <c r="E207" s="16">
        <v>0</v>
      </c>
      <c r="F207" s="19"/>
      <c r="G207" s="54" t="s">
        <v>465</v>
      </c>
      <c r="H207" s="83">
        <v>22174916.91</v>
      </c>
      <c r="I207" s="11">
        <v>20235624.98</v>
      </c>
      <c r="J207" s="11">
        <v>9881527.2</v>
      </c>
      <c r="K207" s="11">
        <v>585736.36</v>
      </c>
      <c r="L207" s="11">
        <v>444959.15</v>
      </c>
      <c r="M207" s="60">
        <v>9323402.27</v>
      </c>
      <c r="N207" s="11">
        <v>1939291.93</v>
      </c>
      <c r="O207" s="11">
        <v>1751876.08</v>
      </c>
      <c r="P207" s="11">
        <v>137900</v>
      </c>
      <c r="Q207" s="11">
        <v>85186.13</v>
      </c>
      <c r="R207" s="66">
        <v>91.25</v>
      </c>
      <c r="S207" s="66">
        <v>44.56</v>
      </c>
      <c r="T207" s="66">
        <v>2.64</v>
      </c>
      <c r="U207" s="66">
        <v>2</v>
      </c>
      <c r="V207" s="66">
        <v>42.04</v>
      </c>
      <c r="W207" s="67">
        <v>8.74</v>
      </c>
    </row>
    <row r="208" spans="1:23" ht="12.75">
      <c r="A208" s="227">
        <v>2</v>
      </c>
      <c r="B208" s="228">
        <v>12</v>
      </c>
      <c r="C208" s="228">
        <v>5</v>
      </c>
      <c r="D208" s="16">
        <v>3</v>
      </c>
      <c r="E208" s="16">
        <v>0</v>
      </c>
      <c r="F208" s="19"/>
      <c r="G208" s="54" t="s">
        <v>466</v>
      </c>
      <c r="H208" s="83">
        <v>12923174.78</v>
      </c>
      <c r="I208" s="11">
        <v>10348992.97</v>
      </c>
      <c r="J208" s="11">
        <v>4877902.65</v>
      </c>
      <c r="K208" s="11">
        <v>657386.23</v>
      </c>
      <c r="L208" s="11">
        <v>201015.69</v>
      </c>
      <c r="M208" s="60">
        <v>4612688.4</v>
      </c>
      <c r="N208" s="11">
        <v>2574181.81</v>
      </c>
      <c r="O208" s="11">
        <v>1665783.22</v>
      </c>
      <c r="P208" s="11">
        <v>61088.19</v>
      </c>
      <c r="Q208" s="11">
        <v>106224.19</v>
      </c>
      <c r="R208" s="66">
        <v>80.08</v>
      </c>
      <c r="S208" s="66">
        <v>37.74</v>
      </c>
      <c r="T208" s="66">
        <v>5.08</v>
      </c>
      <c r="U208" s="66">
        <v>1.55</v>
      </c>
      <c r="V208" s="66">
        <v>35.69</v>
      </c>
      <c r="W208" s="67">
        <v>19.91</v>
      </c>
    </row>
    <row r="209" spans="1:23" ht="12.75">
      <c r="A209" s="227">
        <v>2</v>
      </c>
      <c r="B209" s="228">
        <v>22</v>
      </c>
      <c r="C209" s="228">
        <v>3</v>
      </c>
      <c r="D209" s="16">
        <v>3</v>
      </c>
      <c r="E209" s="16">
        <v>0</v>
      </c>
      <c r="F209" s="19"/>
      <c r="G209" s="54" t="s">
        <v>467</v>
      </c>
      <c r="H209" s="83">
        <v>59879935.43</v>
      </c>
      <c r="I209" s="11">
        <v>52825125.92</v>
      </c>
      <c r="J209" s="11">
        <v>21731531.39</v>
      </c>
      <c r="K209" s="11">
        <v>4137132.04</v>
      </c>
      <c r="L209" s="11">
        <v>1804810.65</v>
      </c>
      <c r="M209" s="60">
        <v>25151651.84</v>
      </c>
      <c r="N209" s="11">
        <v>7054809.51</v>
      </c>
      <c r="O209" s="11">
        <v>6061611.99</v>
      </c>
      <c r="P209" s="11">
        <v>0</v>
      </c>
      <c r="Q209" s="11">
        <v>330117.09</v>
      </c>
      <c r="R209" s="66">
        <v>88.21</v>
      </c>
      <c r="S209" s="66">
        <v>36.29</v>
      </c>
      <c r="T209" s="66">
        <v>6.9</v>
      </c>
      <c r="U209" s="66">
        <v>3.01</v>
      </c>
      <c r="V209" s="66">
        <v>42</v>
      </c>
      <c r="W209" s="67">
        <v>11.78</v>
      </c>
    </row>
    <row r="210" spans="1:23" ht="12.75">
      <c r="A210" s="227">
        <v>2</v>
      </c>
      <c r="B210" s="228">
        <v>24</v>
      </c>
      <c r="C210" s="228">
        <v>5</v>
      </c>
      <c r="D210" s="16">
        <v>3</v>
      </c>
      <c r="E210" s="16">
        <v>0</v>
      </c>
      <c r="F210" s="19"/>
      <c r="G210" s="54" t="s">
        <v>468</v>
      </c>
      <c r="H210" s="83">
        <v>67582145.11</v>
      </c>
      <c r="I210" s="11">
        <v>55396232.27</v>
      </c>
      <c r="J210" s="11">
        <v>28578501.08</v>
      </c>
      <c r="K210" s="11">
        <v>2480663.33</v>
      </c>
      <c r="L210" s="11">
        <v>814139.74</v>
      </c>
      <c r="M210" s="60">
        <v>23522928.12</v>
      </c>
      <c r="N210" s="11">
        <v>12185912.84</v>
      </c>
      <c r="O210" s="11">
        <v>11028335.64</v>
      </c>
      <c r="P210" s="11">
        <v>491597.75</v>
      </c>
      <c r="Q210" s="11">
        <v>179898.52</v>
      </c>
      <c r="R210" s="66">
        <v>81.96</v>
      </c>
      <c r="S210" s="66">
        <v>42.28</v>
      </c>
      <c r="T210" s="66">
        <v>3.67</v>
      </c>
      <c r="U210" s="66">
        <v>1.2</v>
      </c>
      <c r="V210" s="66">
        <v>34.8</v>
      </c>
      <c r="W210" s="67">
        <v>18.03</v>
      </c>
    </row>
    <row r="211" spans="1:23" ht="12.75">
      <c r="A211" s="227">
        <v>2</v>
      </c>
      <c r="B211" s="228">
        <v>24</v>
      </c>
      <c r="C211" s="228">
        <v>6</v>
      </c>
      <c r="D211" s="16">
        <v>3</v>
      </c>
      <c r="E211" s="16">
        <v>0</v>
      </c>
      <c r="F211" s="19"/>
      <c r="G211" s="54" t="s">
        <v>469</v>
      </c>
      <c r="H211" s="83">
        <v>42834509.34</v>
      </c>
      <c r="I211" s="11">
        <v>39687042.92</v>
      </c>
      <c r="J211" s="11">
        <v>17724409.41</v>
      </c>
      <c r="K211" s="11">
        <v>1987374.64</v>
      </c>
      <c r="L211" s="11">
        <v>1015006.95</v>
      </c>
      <c r="M211" s="60">
        <v>18960251.92</v>
      </c>
      <c r="N211" s="11">
        <v>3147466.42</v>
      </c>
      <c r="O211" s="11">
        <v>2960666.42</v>
      </c>
      <c r="P211" s="11">
        <v>164000</v>
      </c>
      <c r="Q211" s="11">
        <v>287332.35</v>
      </c>
      <c r="R211" s="66">
        <v>92.65</v>
      </c>
      <c r="S211" s="66">
        <v>41.37</v>
      </c>
      <c r="T211" s="66">
        <v>4.63</v>
      </c>
      <c r="U211" s="66">
        <v>2.36</v>
      </c>
      <c r="V211" s="66">
        <v>44.26</v>
      </c>
      <c r="W211" s="67">
        <v>7.34</v>
      </c>
    </row>
    <row r="212" spans="1:23" ht="12.75">
      <c r="A212" s="227">
        <v>2</v>
      </c>
      <c r="B212" s="228">
        <v>24</v>
      </c>
      <c r="C212" s="228">
        <v>7</v>
      </c>
      <c r="D212" s="16">
        <v>3</v>
      </c>
      <c r="E212" s="16">
        <v>0</v>
      </c>
      <c r="F212" s="19"/>
      <c r="G212" s="54" t="s">
        <v>470</v>
      </c>
      <c r="H212" s="83">
        <v>15777730.77</v>
      </c>
      <c r="I212" s="11">
        <v>13255245.75</v>
      </c>
      <c r="J212" s="11">
        <v>5221035.27</v>
      </c>
      <c r="K212" s="11">
        <v>1407668.71</v>
      </c>
      <c r="L212" s="11">
        <v>259665.88</v>
      </c>
      <c r="M212" s="60">
        <v>6366875.89</v>
      </c>
      <c r="N212" s="11">
        <v>2522485.02</v>
      </c>
      <c r="O212" s="11">
        <v>2453194.62</v>
      </c>
      <c r="P212" s="11">
        <v>0</v>
      </c>
      <c r="Q212" s="11">
        <v>0</v>
      </c>
      <c r="R212" s="66">
        <v>84.01</v>
      </c>
      <c r="S212" s="66">
        <v>33.09</v>
      </c>
      <c r="T212" s="66">
        <v>8.92</v>
      </c>
      <c r="U212" s="66">
        <v>1.64</v>
      </c>
      <c r="V212" s="66">
        <v>40.35</v>
      </c>
      <c r="W212" s="67">
        <v>15.98</v>
      </c>
    </row>
    <row r="213" spans="1:23" ht="12.75">
      <c r="A213" s="227">
        <v>2</v>
      </c>
      <c r="B213" s="228">
        <v>19</v>
      </c>
      <c r="C213" s="228">
        <v>8</v>
      </c>
      <c r="D213" s="16">
        <v>3</v>
      </c>
      <c r="E213" s="16">
        <v>0</v>
      </c>
      <c r="F213" s="19"/>
      <c r="G213" s="54" t="s">
        <v>471</v>
      </c>
      <c r="H213" s="83">
        <v>40846054.27</v>
      </c>
      <c r="I213" s="11">
        <v>31339294.3</v>
      </c>
      <c r="J213" s="11">
        <v>12992172.31</v>
      </c>
      <c r="K213" s="11">
        <v>2443652.57</v>
      </c>
      <c r="L213" s="11">
        <v>1419477.73</v>
      </c>
      <c r="M213" s="60">
        <v>14483991.69</v>
      </c>
      <c r="N213" s="11">
        <v>9506759.97</v>
      </c>
      <c r="O213" s="11">
        <v>9486259.97</v>
      </c>
      <c r="P213" s="11">
        <v>20500</v>
      </c>
      <c r="Q213" s="11">
        <v>185154.67</v>
      </c>
      <c r="R213" s="66">
        <v>76.72</v>
      </c>
      <c r="S213" s="66">
        <v>31.8</v>
      </c>
      <c r="T213" s="66">
        <v>5.98</v>
      </c>
      <c r="U213" s="66">
        <v>3.47</v>
      </c>
      <c r="V213" s="66">
        <v>35.45</v>
      </c>
      <c r="W213" s="67">
        <v>23.27</v>
      </c>
    </row>
    <row r="214" spans="1:23" ht="12.75">
      <c r="A214" s="227">
        <v>2</v>
      </c>
      <c r="B214" s="228">
        <v>20</v>
      </c>
      <c r="C214" s="228">
        <v>6</v>
      </c>
      <c r="D214" s="16">
        <v>3</v>
      </c>
      <c r="E214" s="16">
        <v>0</v>
      </c>
      <c r="F214" s="19"/>
      <c r="G214" s="54" t="s">
        <v>472</v>
      </c>
      <c r="H214" s="83">
        <v>49223332.6</v>
      </c>
      <c r="I214" s="11">
        <v>40025095.53</v>
      </c>
      <c r="J214" s="11">
        <v>15622335.25</v>
      </c>
      <c r="K214" s="11">
        <v>5443130.44</v>
      </c>
      <c r="L214" s="11">
        <v>1927326.15</v>
      </c>
      <c r="M214" s="60">
        <v>17032303.69</v>
      </c>
      <c r="N214" s="11">
        <v>9198237.07</v>
      </c>
      <c r="O214" s="11">
        <v>8298530.74</v>
      </c>
      <c r="P214" s="11">
        <v>158174.27</v>
      </c>
      <c r="Q214" s="11">
        <v>338342.75</v>
      </c>
      <c r="R214" s="66">
        <v>81.31</v>
      </c>
      <c r="S214" s="66">
        <v>31.73</v>
      </c>
      <c r="T214" s="66">
        <v>11.05</v>
      </c>
      <c r="U214" s="66">
        <v>3.91</v>
      </c>
      <c r="V214" s="66">
        <v>34.6</v>
      </c>
      <c r="W214" s="67">
        <v>18.68</v>
      </c>
    </row>
    <row r="215" spans="1:23" s="95" customFormat="1" ht="15">
      <c r="A215" s="231"/>
      <c r="B215" s="232"/>
      <c r="C215" s="232"/>
      <c r="D215" s="101"/>
      <c r="E215" s="101"/>
      <c r="F215" s="102" t="s">
        <v>473</v>
      </c>
      <c r="G215" s="291"/>
      <c r="H215" s="152">
        <v>113503359.39000002</v>
      </c>
      <c r="I215" s="152">
        <v>93431616.23000002</v>
      </c>
      <c r="J215" s="152">
        <v>5069943.210000001</v>
      </c>
      <c r="K215" s="152">
        <v>496255.15</v>
      </c>
      <c r="L215" s="152">
        <v>6202098.17</v>
      </c>
      <c r="M215" s="152">
        <v>81663319.69999999</v>
      </c>
      <c r="N215" s="152">
        <v>20071743.16</v>
      </c>
      <c r="O215" s="152">
        <v>18521343.16</v>
      </c>
      <c r="P215" s="152">
        <v>0</v>
      </c>
      <c r="Q215" s="152">
        <v>0</v>
      </c>
      <c r="R215" s="128">
        <v>82.3161682016538</v>
      </c>
      <c r="S215" s="128">
        <v>4.466778108813119</v>
      </c>
      <c r="T215" s="128">
        <v>0.4372162662559233</v>
      </c>
      <c r="U215" s="128">
        <v>5.464241942557361</v>
      </c>
      <c r="V215" s="128">
        <v>71.94793188402735</v>
      </c>
      <c r="W215" s="129">
        <v>17.68383179834621</v>
      </c>
    </row>
    <row r="216" spans="1:23" ht="25.5">
      <c r="A216" s="227">
        <v>2</v>
      </c>
      <c r="B216" s="228">
        <v>15</v>
      </c>
      <c r="C216" s="228">
        <v>1</v>
      </c>
      <c r="D216" s="16" t="s">
        <v>474</v>
      </c>
      <c r="E216" s="16">
        <v>8</v>
      </c>
      <c r="F216" s="19"/>
      <c r="G216" s="54" t="s">
        <v>475</v>
      </c>
      <c r="H216" s="83">
        <v>1276497.52</v>
      </c>
      <c r="I216" s="11">
        <v>176497.52</v>
      </c>
      <c r="J216" s="11">
        <v>54444.34</v>
      </c>
      <c r="K216" s="11">
        <v>0</v>
      </c>
      <c r="L216" s="11">
        <v>0</v>
      </c>
      <c r="M216" s="60">
        <v>122053.18</v>
      </c>
      <c r="N216" s="11">
        <v>1100000</v>
      </c>
      <c r="O216" s="11">
        <v>0</v>
      </c>
      <c r="P216" s="11">
        <v>0</v>
      </c>
      <c r="Q216" s="11">
        <v>0</v>
      </c>
      <c r="R216" s="66">
        <v>13.82</v>
      </c>
      <c r="S216" s="66">
        <v>4.26</v>
      </c>
      <c r="T216" s="66">
        <v>0</v>
      </c>
      <c r="U216" s="66">
        <v>0</v>
      </c>
      <c r="V216" s="66">
        <v>9.56</v>
      </c>
      <c r="W216" s="67">
        <v>86.17</v>
      </c>
    </row>
    <row r="217" spans="1:23" ht="25.5">
      <c r="A217" s="227">
        <v>2</v>
      </c>
      <c r="B217" s="228">
        <v>63</v>
      </c>
      <c r="C217" s="228">
        <v>1</v>
      </c>
      <c r="D217" s="16" t="s">
        <v>474</v>
      </c>
      <c r="E217" s="16">
        <v>8</v>
      </c>
      <c r="F217" s="19"/>
      <c r="G217" s="54" t="s">
        <v>476</v>
      </c>
      <c r="H217" s="83">
        <v>78306237.33</v>
      </c>
      <c r="I217" s="11">
        <v>74030966.15</v>
      </c>
      <c r="J217" s="11">
        <v>1360498.18</v>
      </c>
      <c r="K217" s="11">
        <v>0</v>
      </c>
      <c r="L217" s="11">
        <v>6202098.17</v>
      </c>
      <c r="M217" s="60">
        <v>66468369.8</v>
      </c>
      <c r="N217" s="11">
        <v>4275271.18</v>
      </c>
      <c r="O217" s="11">
        <v>4275271.18</v>
      </c>
      <c r="P217" s="11">
        <v>0</v>
      </c>
      <c r="Q217" s="11">
        <v>0</v>
      </c>
      <c r="R217" s="66">
        <v>94.54</v>
      </c>
      <c r="S217" s="66">
        <v>1.73</v>
      </c>
      <c r="T217" s="66">
        <v>0</v>
      </c>
      <c r="U217" s="66">
        <v>7.92</v>
      </c>
      <c r="V217" s="66">
        <v>84.88</v>
      </c>
      <c r="W217" s="67">
        <v>5.45</v>
      </c>
    </row>
    <row r="218" spans="1:23" ht="12.75">
      <c r="A218" s="227">
        <v>2</v>
      </c>
      <c r="B218" s="228">
        <v>9</v>
      </c>
      <c r="C218" s="228">
        <v>7</v>
      </c>
      <c r="D218" s="16" t="s">
        <v>474</v>
      </c>
      <c r="E218" s="16">
        <v>8</v>
      </c>
      <c r="F218" s="19"/>
      <c r="G218" s="54" t="s">
        <v>477</v>
      </c>
      <c r="H218" s="83">
        <v>1100912.42</v>
      </c>
      <c r="I218" s="11">
        <v>1100912.42</v>
      </c>
      <c r="J218" s="11">
        <v>334429.08</v>
      </c>
      <c r="K218" s="11">
        <v>0</v>
      </c>
      <c r="L218" s="11">
        <v>0</v>
      </c>
      <c r="M218" s="60">
        <v>766483.34</v>
      </c>
      <c r="N218" s="11">
        <v>0</v>
      </c>
      <c r="O218" s="11">
        <v>0</v>
      </c>
      <c r="P218" s="11">
        <v>0</v>
      </c>
      <c r="Q218" s="11">
        <v>0</v>
      </c>
      <c r="R218" s="66">
        <v>100</v>
      </c>
      <c r="S218" s="66">
        <v>30.37</v>
      </c>
      <c r="T218" s="66">
        <v>0</v>
      </c>
      <c r="U218" s="66">
        <v>0</v>
      </c>
      <c r="V218" s="66">
        <v>69.62</v>
      </c>
      <c r="W218" s="67">
        <v>0</v>
      </c>
    </row>
    <row r="219" spans="1:23" ht="12.75">
      <c r="A219" s="227">
        <v>2</v>
      </c>
      <c r="B219" s="228">
        <v>10</v>
      </c>
      <c r="C219" s="228">
        <v>1</v>
      </c>
      <c r="D219" s="16" t="s">
        <v>474</v>
      </c>
      <c r="E219" s="16">
        <v>8</v>
      </c>
      <c r="F219" s="19"/>
      <c r="G219" s="54" t="s">
        <v>478</v>
      </c>
      <c r="H219" s="83">
        <v>714921.31</v>
      </c>
      <c r="I219" s="11">
        <v>644949.97</v>
      </c>
      <c r="J219" s="11">
        <v>59368.24</v>
      </c>
      <c r="K219" s="11">
        <v>0</v>
      </c>
      <c r="L219" s="11">
        <v>0</v>
      </c>
      <c r="M219" s="60">
        <v>585581.73</v>
      </c>
      <c r="N219" s="11">
        <v>69971.34</v>
      </c>
      <c r="O219" s="11">
        <v>69971.34</v>
      </c>
      <c r="P219" s="11">
        <v>0</v>
      </c>
      <c r="Q219" s="11">
        <v>0</v>
      </c>
      <c r="R219" s="66">
        <v>90.21</v>
      </c>
      <c r="S219" s="66">
        <v>8.3</v>
      </c>
      <c r="T219" s="66">
        <v>0</v>
      </c>
      <c r="U219" s="66">
        <v>0</v>
      </c>
      <c r="V219" s="66">
        <v>81.9</v>
      </c>
      <c r="W219" s="67">
        <v>9.78</v>
      </c>
    </row>
    <row r="220" spans="1:23" ht="12.75">
      <c r="A220" s="227">
        <v>2</v>
      </c>
      <c r="B220" s="228">
        <v>20</v>
      </c>
      <c r="C220" s="228">
        <v>2</v>
      </c>
      <c r="D220" s="16" t="s">
        <v>474</v>
      </c>
      <c r="E220" s="16">
        <v>8</v>
      </c>
      <c r="F220" s="19"/>
      <c r="G220" s="54" t="s">
        <v>479</v>
      </c>
      <c r="H220" s="83">
        <v>757203.96</v>
      </c>
      <c r="I220" s="11">
        <v>686430.23</v>
      </c>
      <c r="J220" s="11">
        <v>72111.71</v>
      </c>
      <c r="K220" s="11">
        <v>0</v>
      </c>
      <c r="L220" s="11">
        <v>0</v>
      </c>
      <c r="M220" s="60">
        <v>614318.52</v>
      </c>
      <c r="N220" s="11">
        <v>70773.73</v>
      </c>
      <c r="O220" s="11">
        <v>70773.73</v>
      </c>
      <c r="P220" s="11">
        <v>0</v>
      </c>
      <c r="Q220" s="11">
        <v>0</v>
      </c>
      <c r="R220" s="66">
        <v>90.65</v>
      </c>
      <c r="S220" s="66">
        <v>9.52</v>
      </c>
      <c r="T220" s="66">
        <v>0</v>
      </c>
      <c r="U220" s="66">
        <v>0</v>
      </c>
      <c r="V220" s="66">
        <v>81.12</v>
      </c>
      <c r="W220" s="67">
        <v>9.34</v>
      </c>
    </row>
    <row r="221" spans="1:23" ht="12.75">
      <c r="A221" s="227">
        <v>2</v>
      </c>
      <c r="B221" s="228">
        <v>61</v>
      </c>
      <c r="C221" s="228">
        <v>1</v>
      </c>
      <c r="D221" s="16" t="s">
        <v>474</v>
      </c>
      <c r="E221" s="16">
        <v>8</v>
      </c>
      <c r="F221" s="19"/>
      <c r="G221" s="54" t="s">
        <v>480</v>
      </c>
      <c r="H221" s="83">
        <v>3118373.2</v>
      </c>
      <c r="I221" s="11">
        <v>1232520.01</v>
      </c>
      <c r="J221" s="11">
        <v>743106.31</v>
      </c>
      <c r="K221" s="11">
        <v>0</v>
      </c>
      <c r="L221" s="11">
        <v>0</v>
      </c>
      <c r="M221" s="60">
        <v>489413.7</v>
      </c>
      <c r="N221" s="11">
        <v>1885853.19</v>
      </c>
      <c r="O221" s="11">
        <v>1835853.19</v>
      </c>
      <c r="P221" s="11">
        <v>0</v>
      </c>
      <c r="Q221" s="11">
        <v>0</v>
      </c>
      <c r="R221" s="66">
        <v>39.52</v>
      </c>
      <c r="S221" s="66">
        <v>23.82</v>
      </c>
      <c r="T221" s="66">
        <v>0</v>
      </c>
      <c r="U221" s="66">
        <v>0</v>
      </c>
      <c r="V221" s="66">
        <v>15.69</v>
      </c>
      <c r="W221" s="67">
        <v>60.47</v>
      </c>
    </row>
    <row r="222" spans="1:23" ht="38.25">
      <c r="A222" s="227">
        <v>2</v>
      </c>
      <c r="B222" s="228">
        <v>2</v>
      </c>
      <c r="C222" s="228">
        <v>5</v>
      </c>
      <c r="D222" s="16" t="s">
        <v>474</v>
      </c>
      <c r="E222" s="16">
        <v>8</v>
      </c>
      <c r="F222" s="19"/>
      <c r="G222" s="54" t="s">
        <v>481</v>
      </c>
      <c r="H222" s="83">
        <v>1497216.75</v>
      </c>
      <c r="I222" s="11">
        <v>1489167.97</v>
      </c>
      <c r="J222" s="11">
        <v>198442.56</v>
      </c>
      <c r="K222" s="11">
        <v>0</v>
      </c>
      <c r="L222" s="11">
        <v>0</v>
      </c>
      <c r="M222" s="60">
        <v>1290725.41</v>
      </c>
      <c r="N222" s="11">
        <v>8048.78</v>
      </c>
      <c r="O222" s="11">
        <v>8048.78</v>
      </c>
      <c r="P222" s="11">
        <v>0</v>
      </c>
      <c r="Q222" s="11">
        <v>0</v>
      </c>
      <c r="R222" s="66">
        <v>99.46</v>
      </c>
      <c r="S222" s="66">
        <v>13.25</v>
      </c>
      <c r="T222" s="66">
        <v>0</v>
      </c>
      <c r="U222" s="66">
        <v>0</v>
      </c>
      <c r="V222" s="66">
        <v>86.2</v>
      </c>
      <c r="W222" s="67">
        <v>0.53</v>
      </c>
    </row>
    <row r="223" spans="1:23" ht="12.75">
      <c r="A223" s="227">
        <v>2</v>
      </c>
      <c r="B223" s="228">
        <v>8</v>
      </c>
      <c r="C223" s="228">
        <v>6</v>
      </c>
      <c r="D223" s="16" t="s">
        <v>474</v>
      </c>
      <c r="E223" s="16">
        <v>8</v>
      </c>
      <c r="F223" s="19"/>
      <c r="G223" s="54" t="s">
        <v>482</v>
      </c>
      <c r="H223" s="83">
        <v>21386.36</v>
      </c>
      <c r="I223" s="11">
        <v>21386.36</v>
      </c>
      <c r="J223" s="11">
        <v>15046.32</v>
      </c>
      <c r="K223" s="11">
        <v>0</v>
      </c>
      <c r="L223" s="11">
        <v>0</v>
      </c>
      <c r="M223" s="60">
        <v>6340.04</v>
      </c>
      <c r="N223" s="11">
        <v>0</v>
      </c>
      <c r="O223" s="11">
        <v>0</v>
      </c>
      <c r="P223" s="11">
        <v>0</v>
      </c>
      <c r="Q223" s="11">
        <v>0</v>
      </c>
      <c r="R223" s="66">
        <v>100</v>
      </c>
      <c r="S223" s="66">
        <v>70.35</v>
      </c>
      <c r="T223" s="66">
        <v>0</v>
      </c>
      <c r="U223" s="66">
        <v>0</v>
      </c>
      <c r="V223" s="66">
        <v>29.64</v>
      </c>
      <c r="W223" s="67">
        <v>0</v>
      </c>
    </row>
    <row r="224" spans="1:23" ht="12.75">
      <c r="A224" s="227">
        <v>2</v>
      </c>
      <c r="B224" s="228">
        <v>16</v>
      </c>
      <c r="C224" s="228">
        <v>4</v>
      </c>
      <c r="D224" s="16" t="s">
        <v>474</v>
      </c>
      <c r="E224" s="16">
        <v>8</v>
      </c>
      <c r="F224" s="19"/>
      <c r="G224" s="54" t="s">
        <v>483</v>
      </c>
      <c r="H224" s="83">
        <v>19076136.43</v>
      </c>
      <c r="I224" s="11">
        <v>6868676.51</v>
      </c>
      <c r="J224" s="11">
        <v>1385769.16</v>
      </c>
      <c r="K224" s="11">
        <v>0</v>
      </c>
      <c r="L224" s="11">
        <v>0</v>
      </c>
      <c r="M224" s="60">
        <v>5482907.35</v>
      </c>
      <c r="N224" s="11">
        <v>12207459.92</v>
      </c>
      <c r="O224" s="11">
        <v>12207459.92</v>
      </c>
      <c r="P224" s="11">
        <v>0</v>
      </c>
      <c r="Q224" s="11">
        <v>0</v>
      </c>
      <c r="R224" s="66">
        <v>36</v>
      </c>
      <c r="S224" s="66">
        <v>7.26</v>
      </c>
      <c r="T224" s="66">
        <v>0</v>
      </c>
      <c r="U224" s="66">
        <v>0</v>
      </c>
      <c r="V224" s="66">
        <v>28.74</v>
      </c>
      <c r="W224" s="67">
        <v>63.99</v>
      </c>
    </row>
    <row r="225" spans="1:23" ht="12.75">
      <c r="A225" s="227">
        <v>2</v>
      </c>
      <c r="B225" s="228">
        <v>25</v>
      </c>
      <c r="C225" s="228">
        <v>2</v>
      </c>
      <c r="D225" s="16" t="s">
        <v>474</v>
      </c>
      <c r="E225" s="16">
        <v>8</v>
      </c>
      <c r="F225" s="19"/>
      <c r="G225" s="54" t="s">
        <v>484</v>
      </c>
      <c r="H225" s="83">
        <v>664567.98</v>
      </c>
      <c r="I225" s="11">
        <v>664567.98</v>
      </c>
      <c r="J225" s="11">
        <v>116695.95</v>
      </c>
      <c r="K225" s="11">
        <v>496255.15</v>
      </c>
      <c r="L225" s="11">
        <v>0</v>
      </c>
      <c r="M225" s="60">
        <v>51616.88</v>
      </c>
      <c r="N225" s="11">
        <v>0</v>
      </c>
      <c r="O225" s="11">
        <v>0</v>
      </c>
      <c r="P225" s="11">
        <v>0</v>
      </c>
      <c r="Q225" s="11">
        <v>0</v>
      </c>
      <c r="R225" s="66">
        <v>100</v>
      </c>
      <c r="S225" s="66">
        <v>17.55</v>
      </c>
      <c r="T225" s="66">
        <v>74.67</v>
      </c>
      <c r="U225" s="66">
        <v>0</v>
      </c>
      <c r="V225" s="66">
        <v>7.76</v>
      </c>
      <c r="W225" s="67">
        <v>0</v>
      </c>
    </row>
    <row r="226" spans="1:23" ht="12.75">
      <c r="A226" s="227">
        <v>2</v>
      </c>
      <c r="B226" s="228">
        <v>1</v>
      </c>
      <c r="C226" s="228">
        <v>1</v>
      </c>
      <c r="D226" s="16" t="s">
        <v>474</v>
      </c>
      <c r="E226" s="16">
        <v>8</v>
      </c>
      <c r="F226" s="19"/>
      <c r="G226" s="54" t="s">
        <v>485</v>
      </c>
      <c r="H226" s="83">
        <v>41276.79</v>
      </c>
      <c r="I226" s="11">
        <v>41276.79</v>
      </c>
      <c r="J226" s="11">
        <v>35752.32</v>
      </c>
      <c r="K226" s="11">
        <v>0</v>
      </c>
      <c r="L226" s="11">
        <v>0</v>
      </c>
      <c r="M226" s="60">
        <v>5524.47</v>
      </c>
      <c r="N226" s="11">
        <v>0</v>
      </c>
      <c r="O226" s="11">
        <v>0</v>
      </c>
      <c r="P226" s="11">
        <v>0</v>
      </c>
      <c r="Q226" s="11">
        <v>0</v>
      </c>
      <c r="R226" s="66">
        <v>100</v>
      </c>
      <c r="S226" s="66">
        <v>86.61</v>
      </c>
      <c r="T226" s="66">
        <v>0</v>
      </c>
      <c r="U226" s="66">
        <v>0</v>
      </c>
      <c r="V226" s="66">
        <v>13.38</v>
      </c>
      <c r="W226" s="67">
        <v>0</v>
      </c>
    </row>
    <row r="227" spans="1:23" ht="25.5">
      <c r="A227" s="227">
        <v>2</v>
      </c>
      <c r="B227" s="228">
        <v>17</v>
      </c>
      <c r="C227" s="228">
        <v>4</v>
      </c>
      <c r="D227" s="16" t="s">
        <v>474</v>
      </c>
      <c r="E227" s="16">
        <v>8</v>
      </c>
      <c r="F227" s="19"/>
      <c r="G227" s="54" t="s">
        <v>486</v>
      </c>
      <c r="H227" s="83">
        <v>6928629.34</v>
      </c>
      <c r="I227" s="11">
        <v>6474264.32</v>
      </c>
      <c r="J227" s="11">
        <v>694279.04</v>
      </c>
      <c r="K227" s="11">
        <v>0</v>
      </c>
      <c r="L227" s="11">
        <v>0</v>
      </c>
      <c r="M227" s="60">
        <v>5779985.28</v>
      </c>
      <c r="N227" s="11">
        <v>454365.02</v>
      </c>
      <c r="O227" s="11">
        <v>53965.02</v>
      </c>
      <c r="P227" s="11">
        <v>0</v>
      </c>
      <c r="Q227" s="11">
        <v>0</v>
      </c>
      <c r="R227" s="66">
        <v>93.44</v>
      </c>
      <c r="S227" s="66">
        <v>10.02</v>
      </c>
      <c r="T227" s="66">
        <v>0</v>
      </c>
      <c r="U227" s="66">
        <v>0</v>
      </c>
      <c r="V227" s="66">
        <v>83.42</v>
      </c>
      <c r="W227" s="67">
        <v>6.55</v>
      </c>
    </row>
    <row r="228" spans="1:23" ht="38.25">
      <c r="A228" s="227">
        <v>2</v>
      </c>
      <c r="B228" s="228">
        <v>3</v>
      </c>
      <c r="C228" s="228">
        <v>1</v>
      </c>
      <c r="D228" s="16" t="s">
        <v>474</v>
      </c>
      <c r="E228" s="16">
        <v>8</v>
      </c>
      <c r="F228" s="19"/>
      <c r="G228" s="54" t="s">
        <v>487</v>
      </c>
      <c r="H228" s="83">
        <v>0</v>
      </c>
      <c r="I228" s="11">
        <v>0</v>
      </c>
      <c r="J228" s="11">
        <v>0</v>
      </c>
      <c r="K228" s="11">
        <v>0</v>
      </c>
      <c r="L228" s="11">
        <v>0</v>
      </c>
      <c r="M228" s="60">
        <v>0</v>
      </c>
      <c r="N228" s="11">
        <v>0</v>
      </c>
      <c r="O228" s="11">
        <v>0</v>
      </c>
      <c r="P228" s="11">
        <v>0</v>
      </c>
      <c r="Q228" s="11">
        <v>0</v>
      </c>
      <c r="R228" s="66">
        <v>0</v>
      </c>
      <c r="S228" s="66">
        <v>0</v>
      </c>
      <c r="T228" s="66">
        <v>0</v>
      </c>
      <c r="U228" s="66">
        <v>0</v>
      </c>
      <c r="V228" s="66">
        <v>0</v>
      </c>
      <c r="W228" s="67">
        <v>0</v>
      </c>
    </row>
    <row r="229" spans="1:23" ht="12.75">
      <c r="A229" s="227"/>
      <c r="B229" s="228"/>
      <c r="C229" s="228"/>
      <c r="D229" s="16"/>
      <c r="E229" s="16"/>
      <c r="F229" s="19"/>
      <c r="G229" s="54"/>
      <c r="H229" s="83"/>
      <c r="I229" s="11"/>
      <c r="J229" s="11"/>
      <c r="K229" s="11"/>
      <c r="L229" s="11"/>
      <c r="M229" s="60"/>
      <c r="N229" s="11"/>
      <c r="O229" s="11"/>
      <c r="P229" s="11"/>
      <c r="Q229" s="11"/>
      <c r="R229" s="66"/>
      <c r="S229" s="66"/>
      <c r="T229" s="66"/>
      <c r="U229" s="66"/>
      <c r="V229" s="66"/>
      <c r="W229" s="67"/>
    </row>
    <row r="230" spans="1:23" ht="12.75">
      <c r="A230" s="227"/>
      <c r="B230" s="228"/>
      <c r="C230" s="228"/>
      <c r="D230" s="16"/>
      <c r="E230" s="16"/>
      <c r="F230" s="19"/>
      <c r="G230" s="54"/>
      <c r="H230" s="83"/>
      <c r="I230" s="11"/>
      <c r="J230" s="11"/>
      <c r="K230" s="11"/>
      <c r="L230" s="11"/>
      <c r="M230" s="60"/>
      <c r="N230" s="11"/>
      <c r="O230" s="11"/>
      <c r="P230" s="11"/>
      <c r="Q230" s="11"/>
      <c r="R230" s="66"/>
      <c r="S230" s="66"/>
      <c r="T230" s="66"/>
      <c r="U230" s="66"/>
      <c r="V230" s="66"/>
      <c r="W230" s="67"/>
    </row>
    <row r="231" spans="1:23" ht="12.75">
      <c r="A231" s="227"/>
      <c r="B231" s="228"/>
      <c r="C231" s="228"/>
      <c r="D231" s="16"/>
      <c r="E231" s="16"/>
      <c r="F231" s="19"/>
      <c r="G231" s="54"/>
      <c r="H231" s="83"/>
      <c r="I231" s="11"/>
      <c r="J231" s="11"/>
      <c r="K231" s="11"/>
      <c r="L231" s="11"/>
      <c r="M231" s="60"/>
      <c r="N231" s="11"/>
      <c r="O231" s="11"/>
      <c r="P231" s="11"/>
      <c r="Q231" s="11"/>
      <c r="R231" s="66"/>
      <c r="S231" s="66"/>
      <c r="T231" s="66"/>
      <c r="U231" s="66"/>
      <c r="V231" s="66"/>
      <c r="W231" s="67"/>
    </row>
    <row r="232" spans="1:23" ht="12.75">
      <c r="A232" s="227"/>
      <c r="B232" s="228"/>
      <c r="C232" s="228"/>
      <c r="D232" s="16"/>
      <c r="E232" s="16"/>
      <c r="F232" s="19"/>
      <c r="G232" s="54"/>
      <c r="H232" s="83"/>
      <c r="I232" s="11"/>
      <c r="J232" s="11"/>
      <c r="K232" s="11"/>
      <c r="L232" s="11"/>
      <c r="M232" s="60"/>
      <c r="N232" s="11"/>
      <c r="O232" s="11"/>
      <c r="P232" s="11"/>
      <c r="Q232" s="11"/>
      <c r="R232" s="66"/>
      <c r="S232" s="66"/>
      <c r="T232" s="66"/>
      <c r="U232" s="66"/>
      <c r="V232" s="66"/>
      <c r="W232" s="67"/>
    </row>
    <row r="233" spans="1:23" ht="13.5" thickBot="1">
      <c r="A233" s="241"/>
      <c r="B233" s="242"/>
      <c r="C233" s="242"/>
      <c r="D233" s="17"/>
      <c r="E233" s="17"/>
      <c r="F233" s="20"/>
      <c r="G233" s="57"/>
      <c r="H233" s="84"/>
      <c r="I233" s="12"/>
      <c r="J233" s="12"/>
      <c r="K233" s="12"/>
      <c r="L233" s="12"/>
      <c r="M233" s="71"/>
      <c r="N233" s="12"/>
      <c r="O233" s="12"/>
      <c r="P233" s="12"/>
      <c r="Q233" s="12"/>
      <c r="R233" s="68"/>
      <c r="S233" s="68"/>
      <c r="T233" s="68"/>
      <c r="U233" s="68"/>
      <c r="V233" s="68"/>
      <c r="W233" s="69"/>
    </row>
    <row r="234" spans="1:23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1:23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</sheetData>
  <sheetProtection/>
  <mergeCells count="29">
    <mergeCell ref="F11:G11"/>
    <mergeCell ref="A1:L1"/>
    <mergeCell ref="A2:L2"/>
    <mergeCell ref="A3:L3"/>
    <mergeCell ref="A7:A10"/>
    <mergeCell ref="B7:B10"/>
    <mergeCell ref="C7:C10"/>
    <mergeCell ref="D7:D10"/>
    <mergeCell ref="E7:E10"/>
    <mergeCell ref="H7:H10"/>
    <mergeCell ref="F7:G10"/>
    <mergeCell ref="U8:U10"/>
    <mergeCell ref="V8:V10"/>
    <mergeCell ref="W8:W10"/>
    <mergeCell ref="I7:I10"/>
    <mergeCell ref="N7:N10"/>
    <mergeCell ref="P8:P10"/>
    <mergeCell ref="J7:M7"/>
    <mergeCell ref="J8:J10"/>
    <mergeCell ref="R8:R10"/>
    <mergeCell ref="R7:W7"/>
    <mergeCell ref="O7:P7"/>
    <mergeCell ref="T8:T10"/>
    <mergeCell ref="K8:K10"/>
    <mergeCell ref="L8:L10"/>
    <mergeCell ref="M8:M10"/>
    <mergeCell ref="S8:S10"/>
    <mergeCell ref="O8:O10"/>
    <mergeCell ref="Q7:Q10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51" t="s">
        <v>88</v>
      </c>
      <c r="O1" s="48"/>
      <c r="P1" s="50" t="str">
        <f>1!P1</f>
        <v>02.04.2013</v>
      </c>
      <c r="Q1" s="48"/>
      <c r="R1" s="48"/>
      <c r="S1" s="48"/>
      <c r="T1" s="48"/>
      <c r="U1" s="49"/>
    </row>
    <row r="2" spans="1:22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51" t="s">
        <v>90</v>
      </c>
      <c r="O3" s="48"/>
      <c r="P3" s="50" t="str">
        <f>1!P3</f>
        <v>02.04.2013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tabel'!B16</f>
        <v>Tabela 8. Struktura wydatków budżetów jst woj. dolnośląskiego wg art. 236 ust 3 i 4 ufp wg stanu na koniec IV kwartału 2013 roku    (plan)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81" t="s">
        <v>5</v>
      </c>
      <c r="G7" s="453"/>
      <c r="H7" s="458" t="s">
        <v>38</v>
      </c>
      <c r="I7" s="461" t="s">
        <v>19</v>
      </c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3"/>
      <c r="V7" s="29"/>
      <c r="W7" s="29"/>
    </row>
    <row r="8" spans="1:23" ht="16.5" customHeight="1">
      <c r="A8" s="354"/>
      <c r="B8" s="345"/>
      <c r="C8" s="345"/>
      <c r="D8" s="345"/>
      <c r="E8" s="345"/>
      <c r="F8" s="454"/>
      <c r="G8" s="455"/>
      <c r="H8" s="459"/>
      <c r="I8" s="464" t="s">
        <v>77</v>
      </c>
      <c r="J8" s="467" t="s">
        <v>19</v>
      </c>
      <c r="K8" s="468"/>
      <c r="L8" s="468"/>
      <c r="M8" s="468"/>
      <c r="N8" s="468"/>
      <c r="O8" s="468"/>
      <c r="P8" s="468"/>
      <c r="Q8" s="469"/>
      <c r="R8" s="459" t="s">
        <v>40</v>
      </c>
      <c r="S8" s="467" t="s">
        <v>19</v>
      </c>
      <c r="T8" s="468"/>
      <c r="U8" s="470"/>
      <c r="V8" s="29"/>
      <c r="W8" s="29"/>
    </row>
    <row r="9" spans="1:21" s="29" customFormat="1" ht="17.25" customHeight="1">
      <c r="A9" s="354"/>
      <c r="B9" s="345"/>
      <c r="C9" s="345"/>
      <c r="D9" s="345"/>
      <c r="E9" s="345"/>
      <c r="F9" s="454"/>
      <c r="G9" s="455"/>
      <c r="H9" s="459"/>
      <c r="I9" s="465"/>
      <c r="J9" s="464" t="s">
        <v>243</v>
      </c>
      <c r="K9" s="467" t="s">
        <v>19</v>
      </c>
      <c r="L9" s="469"/>
      <c r="M9" s="471" t="s">
        <v>244</v>
      </c>
      <c r="N9" s="464" t="s">
        <v>245</v>
      </c>
      <c r="O9" s="464" t="s">
        <v>246</v>
      </c>
      <c r="P9" s="464" t="s">
        <v>247</v>
      </c>
      <c r="Q9" s="464" t="s">
        <v>248</v>
      </c>
      <c r="R9" s="459"/>
      <c r="S9" s="471" t="s">
        <v>114</v>
      </c>
      <c r="T9" s="264" t="s">
        <v>12</v>
      </c>
      <c r="U9" s="472" t="s">
        <v>249</v>
      </c>
    </row>
    <row r="10" spans="1:21" s="29" customFormat="1" ht="100.5" customHeight="1" thickBot="1">
      <c r="A10" s="355"/>
      <c r="B10" s="346"/>
      <c r="C10" s="346"/>
      <c r="D10" s="346"/>
      <c r="E10" s="346"/>
      <c r="F10" s="456"/>
      <c r="G10" s="457"/>
      <c r="H10" s="460"/>
      <c r="I10" s="466"/>
      <c r="J10" s="466"/>
      <c r="K10" s="265" t="s">
        <v>250</v>
      </c>
      <c r="L10" s="265" t="s">
        <v>251</v>
      </c>
      <c r="M10" s="466"/>
      <c r="N10" s="466"/>
      <c r="O10" s="466"/>
      <c r="P10" s="466"/>
      <c r="Q10" s="466"/>
      <c r="R10" s="460"/>
      <c r="S10" s="466"/>
      <c r="T10" s="265" t="s">
        <v>252</v>
      </c>
      <c r="U10" s="473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25">
        <v>6</v>
      </c>
      <c r="G11" s="426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2"/>
      <c r="B12" s="313"/>
      <c r="C12" s="313"/>
      <c r="D12" s="313"/>
      <c r="E12" s="313"/>
      <c r="F12" s="91" t="s">
        <v>284</v>
      </c>
      <c r="G12" s="314"/>
      <c r="H12" s="270">
        <v>15586952210.27</v>
      </c>
      <c r="I12" s="270">
        <v>12361207041.59</v>
      </c>
      <c r="J12" s="270">
        <v>9310911626.720001</v>
      </c>
      <c r="K12" s="270">
        <v>4998646283.32</v>
      </c>
      <c r="L12" s="270">
        <v>4312265343.4</v>
      </c>
      <c r="M12" s="270">
        <v>1316672923.04</v>
      </c>
      <c r="N12" s="270">
        <v>1145084208.87</v>
      </c>
      <c r="O12" s="270">
        <v>282180123.24</v>
      </c>
      <c r="P12" s="270">
        <v>21254559.439999998</v>
      </c>
      <c r="Q12" s="270">
        <v>285103600.28</v>
      </c>
      <c r="R12" s="270">
        <v>3225745168.68</v>
      </c>
      <c r="S12" s="270">
        <v>2990798298.86</v>
      </c>
      <c r="T12" s="271">
        <v>1178773231</v>
      </c>
      <c r="U12" s="272">
        <v>234946869.82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285</v>
      </c>
      <c r="H13" s="11">
        <v>1614333826</v>
      </c>
      <c r="I13" s="11">
        <v>978505018</v>
      </c>
      <c r="J13" s="11">
        <v>476511713</v>
      </c>
      <c r="K13" s="11">
        <v>165978245</v>
      </c>
      <c r="L13" s="11">
        <v>310533468</v>
      </c>
      <c r="M13" s="11">
        <v>322931159</v>
      </c>
      <c r="N13" s="11">
        <v>4732670</v>
      </c>
      <c r="O13" s="11">
        <v>147936910</v>
      </c>
      <c r="P13" s="11">
        <v>3155102</v>
      </c>
      <c r="Q13" s="11">
        <v>23237464</v>
      </c>
      <c r="R13" s="11">
        <v>635828808</v>
      </c>
      <c r="S13" s="11">
        <v>610824808</v>
      </c>
      <c r="T13" s="11">
        <v>443041439</v>
      </c>
      <c r="U13" s="63">
        <v>25004000</v>
      </c>
    </row>
    <row r="14" spans="1:21" s="82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1992339507.5900002</v>
      </c>
      <c r="I14" s="98">
        <v>1740009070.2100003</v>
      </c>
      <c r="J14" s="98">
        <v>1446111918.0500004</v>
      </c>
      <c r="K14" s="98">
        <v>1039288828.79</v>
      </c>
      <c r="L14" s="98">
        <v>406823089.26</v>
      </c>
      <c r="M14" s="98">
        <v>133068059.7</v>
      </c>
      <c r="N14" s="98">
        <v>70983552.67</v>
      </c>
      <c r="O14" s="98">
        <v>53141532.35</v>
      </c>
      <c r="P14" s="98">
        <v>3095315.44</v>
      </c>
      <c r="Q14" s="98">
        <v>33608692</v>
      </c>
      <c r="R14" s="98">
        <v>252330437.38</v>
      </c>
      <c r="S14" s="98">
        <v>239555437.38</v>
      </c>
      <c r="T14" s="98">
        <v>42519111.31</v>
      </c>
      <c r="U14" s="100">
        <v>12775000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287</v>
      </c>
      <c r="H15" s="87">
        <v>71384706</v>
      </c>
      <c r="I15" s="87">
        <v>60510684</v>
      </c>
      <c r="J15" s="87">
        <v>52487610</v>
      </c>
      <c r="K15" s="87">
        <v>40639866</v>
      </c>
      <c r="L15" s="87">
        <v>11847744</v>
      </c>
      <c r="M15" s="87">
        <v>2838204</v>
      </c>
      <c r="N15" s="87">
        <v>2460874</v>
      </c>
      <c r="O15" s="87">
        <v>1832960</v>
      </c>
      <c r="P15" s="87">
        <v>244258</v>
      </c>
      <c r="Q15" s="87">
        <v>646778</v>
      </c>
      <c r="R15" s="87">
        <v>10874022</v>
      </c>
      <c r="S15" s="87">
        <v>10874022</v>
      </c>
      <c r="T15" s="87">
        <v>3355544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288</v>
      </c>
      <c r="H16" s="87">
        <v>94319763</v>
      </c>
      <c r="I16" s="87">
        <v>79688278</v>
      </c>
      <c r="J16" s="87">
        <v>66102287</v>
      </c>
      <c r="K16" s="87">
        <v>50144928</v>
      </c>
      <c r="L16" s="87">
        <v>15957359</v>
      </c>
      <c r="M16" s="87">
        <v>5986425</v>
      </c>
      <c r="N16" s="87">
        <v>3958575</v>
      </c>
      <c r="O16" s="87">
        <v>3240991</v>
      </c>
      <c r="P16" s="87">
        <v>0</v>
      </c>
      <c r="Q16" s="87">
        <v>400000</v>
      </c>
      <c r="R16" s="87">
        <v>14631485</v>
      </c>
      <c r="S16" s="87">
        <v>14431485</v>
      </c>
      <c r="T16" s="87">
        <v>0</v>
      </c>
      <c r="U16" s="89">
        <v>200000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289</v>
      </c>
      <c r="H17" s="87">
        <v>116292432</v>
      </c>
      <c r="I17" s="87">
        <v>105850185</v>
      </c>
      <c r="J17" s="87">
        <v>93494421</v>
      </c>
      <c r="K17" s="87">
        <v>63414927</v>
      </c>
      <c r="L17" s="87">
        <v>30079494</v>
      </c>
      <c r="M17" s="87">
        <v>5046983</v>
      </c>
      <c r="N17" s="87">
        <v>3755582</v>
      </c>
      <c r="O17" s="87">
        <v>1607199</v>
      </c>
      <c r="P17" s="87">
        <v>846000</v>
      </c>
      <c r="Q17" s="87">
        <v>1100000</v>
      </c>
      <c r="R17" s="87">
        <v>10442247</v>
      </c>
      <c r="S17" s="87">
        <v>10442247</v>
      </c>
      <c r="T17" s="87">
        <v>5617569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290</v>
      </c>
      <c r="H18" s="87">
        <v>48398631</v>
      </c>
      <c r="I18" s="87">
        <v>47980779</v>
      </c>
      <c r="J18" s="87">
        <v>36084709</v>
      </c>
      <c r="K18" s="87">
        <v>24824981</v>
      </c>
      <c r="L18" s="87">
        <v>11259728</v>
      </c>
      <c r="M18" s="87">
        <v>352581</v>
      </c>
      <c r="N18" s="87">
        <v>1869580</v>
      </c>
      <c r="O18" s="87">
        <v>9321882</v>
      </c>
      <c r="P18" s="87">
        <v>0</v>
      </c>
      <c r="Q18" s="87">
        <v>352027</v>
      </c>
      <c r="R18" s="87">
        <v>417852</v>
      </c>
      <c r="S18" s="87">
        <v>417852</v>
      </c>
      <c r="T18" s="87">
        <v>8000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291</v>
      </c>
      <c r="H19" s="87">
        <v>57666040.48</v>
      </c>
      <c r="I19" s="87">
        <v>52220733.48</v>
      </c>
      <c r="J19" s="87">
        <v>44670044.48</v>
      </c>
      <c r="K19" s="87">
        <v>33137593.48</v>
      </c>
      <c r="L19" s="87">
        <v>11532451</v>
      </c>
      <c r="M19" s="87">
        <v>773264</v>
      </c>
      <c r="N19" s="87">
        <v>1797532</v>
      </c>
      <c r="O19" s="87">
        <v>4129893</v>
      </c>
      <c r="P19" s="87">
        <v>0</v>
      </c>
      <c r="Q19" s="87">
        <v>850000</v>
      </c>
      <c r="R19" s="87">
        <v>5445307</v>
      </c>
      <c r="S19" s="87">
        <v>5445307</v>
      </c>
      <c r="T19" s="87">
        <v>230000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292</v>
      </c>
      <c r="H20" s="87">
        <v>67662618</v>
      </c>
      <c r="I20" s="87">
        <v>60111306</v>
      </c>
      <c r="J20" s="87">
        <v>50919174</v>
      </c>
      <c r="K20" s="87">
        <v>37792466</v>
      </c>
      <c r="L20" s="87">
        <v>13126708</v>
      </c>
      <c r="M20" s="87">
        <v>5059708</v>
      </c>
      <c r="N20" s="87">
        <v>2193770</v>
      </c>
      <c r="O20" s="87">
        <v>932654</v>
      </c>
      <c r="P20" s="87">
        <v>0</v>
      </c>
      <c r="Q20" s="87">
        <v>1006000</v>
      </c>
      <c r="R20" s="87">
        <v>7551312</v>
      </c>
      <c r="S20" s="87">
        <v>7551312</v>
      </c>
      <c r="T20" s="87">
        <v>4500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293</v>
      </c>
      <c r="H21" s="87">
        <v>43124685</v>
      </c>
      <c r="I21" s="87">
        <v>35983426</v>
      </c>
      <c r="J21" s="87">
        <v>32049080</v>
      </c>
      <c r="K21" s="87">
        <v>23553833</v>
      </c>
      <c r="L21" s="87">
        <v>8495247</v>
      </c>
      <c r="M21" s="87">
        <v>195519</v>
      </c>
      <c r="N21" s="87">
        <v>1965741</v>
      </c>
      <c r="O21" s="87">
        <v>1445212</v>
      </c>
      <c r="P21" s="87">
        <v>0</v>
      </c>
      <c r="Q21" s="87">
        <v>327874</v>
      </c>
      <c r="R21" s="87">
        <v>7141259</v>
      </c>
      <c r="S21" s="87">
        <v>7141259</v>
      </c>
      <c r="T21" s="87">
        <v>4067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294</v>
      </c>
      <c r="H22" s="87">
        <v>171338480.61</v>
      </c>
      <c r="I22" s="87">
        <v>159056806.61</v>
      </c>
      <c r="J22" s="87">
        <v>118453010</v>
      </c>
      <c r="K22" s="87">
        <v>88386087</v>
      </c>
      <c r="L22" s="87">
        <v>30066923</v>
      </c>
      <c r="M22" s="87">
        <v>26754375.61</v>
      </c>
      <c r="N22" s="87">
        <v>8008298</v>
      </c>
      <c r="O22" s="87">
        <v>2331123</v>
      </c>
      <c r="P22" s="87">
        <v>0</v>
      </c>
      <c r="Q22" s="87">
        <v>3510000</v>
      </c>
      <c r="R22" s="87">
        <v>12281674</v>
      </c>
      <c r="S22" s="87">
        <v>12281674</v>
      </c>
      <c r="T22" s="87">
        <v>920081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295</v>
      </c>
      <c r="H23" s="87">
        <v>66649187.48</v>
      </c>
      <c r="I23" s="87">
        <v>54410181.81</v>
      </c>
      <c r="J23" s="87">
        <v>49087108</v>
      </c>
      <c r="K23" s="87">
        <v>34378817</v>
      </c>
      <c r="L23" s="87">
        <v>14708291</v>
      </c>
      <c r="M23" s="87">
        <v>1388411</v>
      </c>
      <c r="N23" s="87">
        <v>1389635</v>
      </c>
      <c r="O23" s="87">
        <v>1370627.81</v>
      </c>
      <c r="P23" s="87">
        <v>0</v>
      </c>
      <c r="Q23" s="87">
        <v>1174400</v>
      </c>
      <c r="R23" s="87">
        <v>12239005.67</v>
      </c>
      <c r="S23" s="87">
        <v>12239005.67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296</v>
      </c>
      <c r="H24" s="87">
        <v>61534278</v>
      </c>
      <c r="I24" s="87">
        <v>52338376</v>
      </c>
      <c r="J24" s="87">
        <v>43710248</v>
      </c>
      <c r="K24" s="87">
        <v>33991916</v>
      </c>
      <c r="L24" s="87">
        <v>9718332</v>
      </c>
      <c r="M24" s="87">
        <v>2931560</v>
      </c>
      <c r="N24" s="87">
        <v>2528197</v>
      </c>
      <c r="O24" s="87">
        <v>2535581</v>
      </c>
      <c r="P24" s="87">
        <v>0</v>
      </c>
      <c r="Q24" s="87">
        <v>632790</v>
      </c>
      <c r="R24" s="87">
        <v>9195902</v>
      </c>
      <c r="S24" s="87">
        <v>9190902</v>
      </c>
      <c r="T24" s="87">
        <v>0</v>
      </c>
      <c r="U24" s="89">
        <v>5000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297</v>
      </c>
      <c r="H25" s="87">
        <v>91969138.98</v>
      </c>
      <c r="I25" s="87">
        <v>76572135.19</v>
      </c>
      <c r="J25" s="87">
        <v>60563580.19</v>
      </c>
      <c r="K25" s="87">
        <v>36074701.91</v>
      </c>
      <c r="L25" s="87">
        <v>24488878.28</v>
      </c>
      <c r="M25" s="87">
        <v>9532310</v>
      </c>
      <c r="N25" s="87">
        <v>3356525</v>
      </c>
      <c r="O25" s="87">
        <v>50290</v>
      </c>
      <c r="P25" s="87">
        <v>0</v>
      </c>
      <c r="Q25" s="87">
        <v>3069430</v>
      </c>
      <c r="R25" s="87">
        <v>15397003.79</v>
      </c>
      <c r="S25" s="87">
        <v>3027003.79</v>
      </c>
      <c r="T25" s="87">
        <v>0</v>
      </c>
      <c r="U25" s="89">
        <v>12370000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298</v>
      </c>
      <c r="H26" s="87">
        <v>66659399</v>
      </c>
      <c r="I26" s="87">
        <v>46751532</v>
      </c>
      <c r="J26" s="87">
        <v>42129016</v>
      </c>
      <c r="K26" s="87">
        <v>30514922</v>
      </c>
      <c r="L26" s="87">
        <v>11614094</v>
      </c>
      <c r="M26" s="87">
        <v>1377310</v>
      </c>
      <c r="N26" s="87">
        <v>2017062</v>
      </c>
      <c r="O26" s="87">
        <v>519392</v>
      </c>
      <c r="P26" s="87">
        <v>0</v>
      </c>
      <c r="Q26" s="87">
        <v>708752</v>
      </c>
      <c r="R26" s="87">
        <v>19907867</v>
      </c>
      <c r="S26" s="87">
        <v>19907867</v>
      </c>
      <c r="T26" s="87">
        <v>2618410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299</v>
      </c>
      <c r="H27" s="87">
        <v>56548247.23</v>
      </c>
      <c r="I27" s="87">
        <v>47920620.21</v>
      </c>
      <c r="J27" s="87">
        <v>37501324.46</v>
      </c>
      <c r="K27" s="87">
        <v>26348318.67</v>
      </c>
      <c r="L27" s="87">
        <v>11153005.79</v>
      </c>
      <c r="M27" s="87">
        <v>4878407.28</v>
      </c>
      <c r="N27" s="87">
        <v>1405552.36</v>
      </c>
      <c r="O27" s="87">
        <v>1590872.11</v>
      </c>
      <c r="P27" s="87">
        <v>1255137</v>
      </c>
      <c r="Q27" s="87">
        <v>1289327</v>
      </c>
      <c r="R27" s="87">
        <v>8627627.02</v>
      </c>
      <c r="S27" s="87">
        <v>8627627.02</v>
      </c>
      <c r="T27" s="87">
        <v>1285147.8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300</v>
      </c>
      <c r="H28" s="87">
        <v>98677944</v>
      </c>
      <c r="I28" s="87">
        <v>89005129</v>
      </c>
      <c r="J28" s="87">
        <v>76120383</v>
      </c>
      <c r="K28" s="87">
        <v>56061525</v>
      </c>
      <c r="L28" s="87">
        <v>20058858</v>
      </c>
      <c r="M28" s="87">
        <v>6761699</v>
      </c>
      <c r="N28" s="87">
        <v>2759861</v>
      </c>
      <c r="O28" s="87">
        <v>1121186</v>
      </c>
      <c r="P28" s="87">
        <v>0</v>
      </c>
      <c r="Q28" s="87">
        <v>2242000</v>
      </c>
      <c r="R28" s="87">
        <v>9672815</v>
      </c>
      <c r="S28" s="87">
        <v>9472815</v>
      </c>
      <c r="T28" s="87">
        <v>3893124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301</v>
      </c>
      <c r="H29" s="87">
        <v>58822089</v>
      </c>
      <c r="I29" s="87">
        <v>52436627</v>
      </c>
      <c r="J29" s="87">
        <v>46819573</v>
      </c>
      <c r="K29" s="87">
        <v>36451904</v>
      </c>
      <c r="L29" s="87">
        <v>10367669</v>
      </c>
      <c r="M29" s="87">
        <v>1444152</v>
      </c>
      <c r="N29" s="87">
        <v>2673278</v>
      </c>
      <c r="O29" s="87">
        <v>717204</v>
      </c>
      <c r="P29" s="87">
        <v>357228</v>
      </c>
      <c r="Q29" s="87">
        <v>425192</v>
      </c>
      <c r="R29" s="87">
        <v>6385462</v>
      </c>
      <c r="S29" s="87">
        <v>6385462</v>
      </c>
      <c r="T29" s="87">
        <v>1084422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302</v>
      </c>
      <c r="H30" s="87">
        <v>65077015</v>
      </c>
      <c r="I30" s="87">
        <v>55027765</v>
      </c>
      <c r="J30" s="87">
        <v>48358777</v>
      </c>
      <c r="K30" s="87">
        <v>26530051</v>
      </c>
      <c r="L30" s="87">
        <v>21828726</v>
      </c>
      <c r="M30" s="87">
        <v>941443</v>
      </c>
      <c r="N30" s="87">
        <v>2402509</v>
      </c>
      <c r="O30" s="87">
        <v>2125036</v>
      </c>
      <c r="P30" s="87">
        <v>0</v>
      </c>
      <c r="Q30" s="87">
        <v>1200000</v>
      </c>
      <c r="R30" s="87">
        <v>10049250</v>
      </c>
      <c r="S30" s="87">
        <v>10049250</v>
      </c>
      <c r="T30" s="87">
        <v>52068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303</v>
      </c>
      <c r="H31" s="87">
        <v>50363206</v>
      </c>
      <c r="I31" s="87">
        <v>45810736</v>
      </c>
      <c r="J31" s="87">
        <v>37844264</v>
      </c>
      <c r="K31" s="87">
        <v>27966190</v>
      </c>
      <c r="L31" s="87">
        <v>9878074</v>
      </c>
      <c r="M31" s="87">
        <v>3763326</v>
      </c>
      <c r="N31" s="87">
        <v>1759901</v>
      </c>
      <c r="O31" s="87">
        <v>1373462</v>
      </c>
      <c r="P31" s="87">
        <v>0</v>
      </c>
      <c r="Q31" s="87">
        <v>1069783</v>
      </c>
      <c r="R31" s="87">
        <v>4552470</v>
      </c>
      <c r="S31" s="87">
        <v>4552470</v>
      </c>
      <c r="T31" s="87">
        <v>26200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304</v>
      </c>
      <c r="H32" s="87">
        <v>39174230</v>
      </c>
      <c r="I32" s="87">
        <v>32885875</v>
      </c>
      <c r="J32" s="87">
        <v>28357260</v>
      </c>
      <c r="K32" s="87">
        <v>21497484</v>
      </c>
      <c r="L32" s="87">
        <v>6859776</v>
      </c>
      <c r="M32" s="87">
        <v>1361498</v>
      </c>
      <c r="N32" s="87">
        <v>1749663</v>
      </c>
      <c r="O32" s="87">
        <v>497454</v>
      </c>
      <c r="P32" s="87">
        <v>0</v>
      </c>
      <c r="Q32" s="87">
        <v>920000</v>
      </c>
      <c r="R32" s="87">
        <v>6288355</v>
      </c>
      <c r="S32" s="87">
        <v>6288355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305</v>
      </c>
      <c r="H33" s="87">
        <v>142657056.67</v>
      </c>
      <c r="I33" s="87">
        <v>127547289.66</v>
      </c>
      <c r="J33" s="87">
        <v>109765219.44</v>
      </c>
      <c r="K33" s="87">
        <v>87544985.3</v>
      </c>
      <c r="L33" s="87">
        <v>22220234.14</v>
      </c>
      <c r="M33" s="87">
        <v>6209664</v>
      </c>
      <c r="N33" s="87">
        <v>4552148</v>
      </c>
      <c r="O33" s="87">
        <v>3022919.22</v>
      </c>
      <c r="P33" s="87">
        <v>0</v>
      </c>
      <c r="Q33" s="87">
        <v>3997339</v>
      </c>
      <c r="R33" s="87">
        <v>15109767.01</v>
      </c>
      <c r="S33" s="87">
        <v>15109767.01</v>
      </c>
      <c r="T33" s="87">
        <v>6638267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306</v>
      </c>
      <c r="H34" s="87">
        <v>63833149</v>
      </c>
      <c r="I34" s="87">
        <v>61707679</v>
      </c>
      <c r="J34" s="87">
        <v>54997358</v>
      </c>
      <c r="K34" s="87">
        <v>40720055</v>
      </c>
      <c r="L34" s="87">
        <v>14277303</v>
      </c>
      <c r="M34" s="87">
        <v>1738049</v>
      </c>
      <c r="N34" s="87">
        <v>2054330</v>
      </c>
      <c r="O34" s="87">
        <v>1222478</v>
      </c>
      <c r="P34" s="87">
        <v>195464</v>
      </c>
      <c r="Q34" s="87">
        <v>1500000</v>
      </c>
      <c r="R34" s="87">
        <v>2125470</v>
      </c>
      <c r="S34" s="87">
        <v>2125470</v>
      </c>
      <c r="T34" s="87">
        <v>46300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307</v>
      </c>
      <c r="H35" s="87">
        <v>53708440</v>
      </c>
      <c r="I35" s="87">
        <v>51558482</v>
      </c>
      <c r="J35" s="87">
        <v>42939167</v>
      </c>
      <c r="K35" s="87">
        <v>26075213</v>
      </c>
      <c r="L35" s="87">
        <v>16863954</v>
      </c>
      <c r="M35" s="87">
        <v>3640816</v>
      </c>
      <c r="N35" s="87">
        <v>2758897</v>
      </c>
      <c r="O35" s="87">
        <v>2209602</v>
      </c>
      <c r="P35" s="87">
        <v>0</v>
      </c>
      <c r="Q35" s="87">
        <v>10000</v>
      </c>
      <c r="R35" s="87">
        <v>2149958</v>
      </c>
      <c r="S35" s="87">
        <v>2149958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308</v>
      </c>
      <c r="H36" s="87">
        <v>62436523.02</v>
      </c>
      <c r="I36" s="87">
        <v>54781287.94</v>
      </c>
      <c r="J36" s="87">
        <v>44614150.9</v>
      </c>
      <c r="K36" s="87">
        <v>32509029.45</v>
      </c>
      <c r="L36" s="87">
        <v>12105121.45</v>
      </c>
      <c r="M36" s="87">
        <v>3174397</v>
      </c>
      <c r="N36" s="87">
        <v>1946778.98</v>
      </c>
      <c r="O36" s="87">
        <v>3645961.06</v>
      </c>
      <c r="P36" s="87">
        <v>0</v>
      </c>
      <c r="Q36" s="87">
        <v>1400000</v>
      </c>
      <c r="R36" s="87">
        <v>7655235.08</v>
      </c>
      <c r="S36" s="87">
        <v>7655235.08</v>
      </c>
      <c r="T36" s="87">
        <v>3093058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309</v>
      </c>
      <c r="H37" s="87">
        <v>106611694</v>
      </c>
      <c r="I37" s="87">
        <v>86555603</v>
      </c>
      <c r="J37" s="87">
        <v>56772091</v>
      </c>
      <c r="K37" s="87">
        <v>30397137</v>
      </c>
      <c r="L37" s="87">
        <v>26374954</v>
      </c>
      <c r="M37" s="87">
        <v>23791909</v>
      </c>
      <c r="N37" s="87">
        <v>3626108</v>
      </c>
      <c r="O37" s="87">
        <v>468495</v>
      </c>
      <c r="P37" s="87">
        <v>0</v>
      </c>
      <c r="Q37" s="87">
        <v>1897000</v>
      </c>
      <c r="R37" s="87">
        <v>20056091</v>
      </c>
      <c r="S37" s="87">
        <v>20056091</v>
      </c>
      <c r="T37" s="87">
        <v>256273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310</v>
      </c>
      <c r="H38" s="87">
        <v>84671479.27</v>
      </c>
      <c r="I38" s="87">
        <v>74620836.57</v>
      </c>
      <c r="J38" s="87">
        <v>62815692.18</v>
      </c>
      <c r="K38" s="87">
        <v>46856497.27</v>
      </c>
      <c r="L38" s="87">
        <v>15959194.91</v>
      </c>
      <c r="M38" s="87">
        <v>5922488.81</v>
      </c>
      <c r="N38" s="87">
        <v>2634185.14</v>
      </c>
      <c r="O38" s="87">
        <v>1448470.44</v>
      </c>
      <c r="P38" s="87">
        <v>0</v>
      </c>
      <c r="Q38" s="87">
        <v>1800000</v>
      </c>
      <c r="R38" s="87">
        <v>10050642.7</v>
      </c>
      <c r="S38" s="87">
        <v>10050642.7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311</v>
      </c>
      <c r="H39" s="87">
        <v>100377565.85</v>
      </c>
      <c r="I39" s="87">
        <v>85262032.74</v>
      </c>
      <c r="J39" s="87">
        <v>72956335.4</v>
      </c>
      <c r="K39" s="87">
        <v>55543158.71</v>
      </c>
      <c r="L39" s="87">
        <v>17413176.69</v>
      </c>
      <c r="M39" s="87">
        <v>6130452</v>
      </c>
      <c r="N39" s="87">
        <v>3643557.19</v>
      </c>
      <c r="O39" s="87">
        <v>1534459.71</v>
      </c>
      <c r="P39" s="87">
        <v>197228.44</v>
      </c>
      <c r="Q39" s="87">
        <v>800000</v>
      </c>
      <c r="R39" s="87">
        <v>15115533.11</v>
      </c>
      <c r="S39" s="87">
        <v>15115533.11</v>
      </c>
      <c r="T39" s="87">
        <v>6997175.51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312</v>
      </c>
      <c r="H40" s="87">
        <v>52381509</v>
      </c>
      <c r="I40" s="87">
        <v>43414684</v>
      </c>
      <c r="J40" s="87">
        <v>36500035</v>
      </c>
      <c r="K40" s="87">
        <v>27932242</v>
      </c>
      <c r="L40" s="87">
        <v>8567793</v>
      </c>
      <c r="M40" s="87">
        <v>1073108</v>
      </c>
      <c r="N40" s="87">
        <v>1715413</v>
      </c>
      <c r="O40" s="87">
        <v>2846128</v>
      </c>
      <c r="P40" s="87">
        <v>0</v>
      </c>
      <c r="Q40" s="87">
        <v>1280000</v>
      </c>
      <c r="R40" s="87">
        <v>8966825</v>
      </c>
      <c r="S40" s="87">
        <v>8966825</v>
      </c>
      <c r="T40" s="87">
        <v>6388905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313</v>
      </c>
      <c r="G41" s="289"/>
      <c r="H41" s="98">
        <v>5030387802.059999</v>
      </c>
      <c r="I41" s="98">
        <v>4070352872.5</v>
      </c>
      <c r="J41" s="98">
        <v>3258185438.4399996</v>
      </c>
      <c r="K41" s="98">
        <v>1493899053.78</v>
      </c>
      <c r="L41" s="98">
        <v>1764286384.6599998</v>
      </c>
      <c r="M41" s="98">
        <v>403834398.90999997</v>
      </c>
      <c r="N41" s="98">
        <v>271227864.19</v>
      </c>
      <c r="O41" s="98">
        <v>29139699.96</v>
      </c>
      <c r="P41" s="98">
        <v>1038599</v>
      </c>
      <c r="Q41" s="98">
        <v>106926872</v>
      </c>
      <c r="R41" s="98">
        <v>960034929.56</v>
      </c>
      <c r="S41" s="98">
        <v>821242131.56</v>
      </c>
      <c r="T41" s="98">
        <v>310058686.26</v>
      </c>
      <c r="U41" s="100">
        <v>138792798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314</v>
      </c>
      <c r="H42" s="87">
        <v>388588955.76</v>
      </c>
      <c r="I42" s="87">
        <v>308657257.76</v>
      </c>
      <c r="J42" s="87">
        <v>223433112.76</v>
      </c>
      <c r="K42" s="87">
        <v>136253032</v>
      </c>
      <c r="L42" s="87">
        <v>87180080.76</v>
      </c>
      <c r="M42" s="87">
        <v>40563489</v>
      </c>
      <c r="N42" s="87">
        <v>34548491</v>
      </c>
      <c r="O42" s="87">
        <v>3626439</v>
      </c>
      <c r="P42" s="87">
        <v>0</v>
      </c>
      <c r="Q42" s="87">
        <v>6485726</v>
      </c>
      <c r="R42" s="87">
        <v>79931698</v>
      </c>
      <c r="S42" s="87">
        <v>78053392</v>
      </c>
      <c r="T42" s="87">
        <v>63045291</v>
      </c>
      <c r="U42" s="89">
        <v>1878306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315</v>
      </c>
      <c r="H43" s="87">
        <v>409365822</v>
      </c>
      <c r="I43" s="87">
        <v>375719039.44</v>
      </c>
      <c r="J43" s="87">
        <v>276473479.38</v>
      </c>
      <c r="K43" s="87">
        <v>183767471.53</v>
      </c>
      <c r="L43" s="87">
        <v>92706007.85</v>
      </c>
      <c r="M43" s="87">
        <v>43984548.91</v>
      </c>
      <c r="N43" s="87">
        <v>43794803.19</v>
      </c>
      <c r="O43" s="87">
        <v>2184503.96</v>
      </c>
      <c r="P43" s="87">
        <v>0</v>
      </c>
      <c r="Q43" s="87">
        <v>9281704</v>
      </c>
      <c r="R43" s="87">
        <v>33646782.56</v>
      </c>
      <c r="S43" s="87">
        <v>32846782.56</v>
      </c>
      <c r="T43" s="87">
        <v>5515616.26</v>
      </c>
      <c r="U43" s="89">
        <v>800000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316</v>
      </c>
      <c r="H44" s="87">
        <v>609320636.31</v>
      </c>
      <c r="I44" s="87">
        <v>440268034.31</v>
      </c>
      <c r="J44" s="87">
        <v>320725591.31</v>
      </c>
      <c r="K44" s="87">
        <v>135249346.07</v>
      </c>
      <c r="L44" s="87">
        <v>185476245.24</v>
      </c>
      <c r="M44" s="87">
        <v>34344101</v>
      </c>
      <c r="N44" s="87">
        <v>64475507</v>
      </c>
      <c r="O44" s="87">
        <v>5347058</v>
      </c>
      <c r="P44" s="87">
        <v>1038599</v>
      </c>
      <c r="Q44" s="87">
        <v>14337178</v>
      </c>
      <c r="R44" s="87">
        <v>169052602</v>
      </c>
      <c r="S44" s="87">
        <v>164772602</v>
      </c>
      <c r="T44" s="87">
        <v>53961389</v>
      </c>
      <c r="U44" s="89">
        <v>4280000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317</v>
      </c>
      <c r="H45" s="98">
        <v>3623112387.99</v>
      </c>
      <c r="I45" s="98">
        <v>2945708540.99</v>
      </c>
      <c r="J45" s="98">
        <v>2437553254.99</v>
      </c>
      <c r="K45" s="98">
        <v>1038629204.18</v>
      </c>
      <c r="L45" s="98">
        <v>1398924050.81</v>
      </c>
      <c r="M45" s="98">
        <v>284942260</v>
      </c>
      <c r="N45" s="98">
        <v>128409063</v>
      </c>
      <c r="O45" s="98">
        <v>17981699</v>
      </c>
      <c r="P45" s="98">
        <v>0</v>
      </c>
      <c r="Q45" s="98">
        <v>76822264</v>
      </c>
      <c r="R45" s="98">
        <v>677403847</v>
      </c>
      <c r="S45" s="98">
        <v>545569355</v>
      </c>
      <c r="T45" s="98">
        <v>187536390</v>
      </c>
      <c r="U45" s="100">
        <v>131834492</v>
      </c>
    </row>
    <row r="46" spans="1:21" s="95" customFormat="1" ht="15">
      <c r="A46" s="225"/>
      <c r="B46" s="226"/>
      <c r="C46" s="226"/>
      <c r="D46" s="96"/>
      <c r="E46" s="96"/>
      <c r="F46" s="102" t="s">
        <v>318</v>
      </c>
      <c r="G46" s="289"/>
      <c r="H46" s="98">
        <v>6949891074.620001</v>
      </c>
      <c r="I46" s="98">
        <v>5572340080.880001</v>
      </c>
      <c r="J46" s="98">
        <v>4130102557.2300005</v>
      </c>
      <c r="K46" s="98">
        <v>2299480155.75</v>
      </c>
      <c r="L46" s="98">
        <v>1830622401.48</v>
      </c>
      <c r="M46" s="98">
        <v>456839305.43</v>
      </c>
      <c r="N46" s="98">
        <v>798140122.01</v>
      </c>
      <c r="O46" s="98">
        <v>51961980.92999999</v>
      </c>
      <c r="P46" s="98">
        <v>13965543</v>
      </c>
      <c r="Q46" s="98">
        <v>121330572.27999999</v>
      </c>
      <c r="R46" s="98">
        <v>1377550993.7399998</v>
      </c>
      <c r="S46" s="98">
        <v>1319175921.92</v>
      </c>
      <c r="T46" s="98">
        <v>383153994.42999995</v>
      </c>
      <c r="U46" s="100">
        <v>58375071.82</v>
      </c>
    </row>
    <row r="47" spans="1:21" ht="12.75">
      <c r="A47" s="223"/>
      <c r="B47" s="224"/>
      <c r="C47" s="224"/>
      <c r="D47" s="85"/>
      <c r="E47" s="85"/>
      <c r="F47" s="86" t="s">
        <v>319</v>
      </c>
      <c r="G47" s="288"/>
      <c r="H47" s="87">
        <v>2270770492.3</v>
      </c>
      <c r="I47" s="87">
        <v>1870966755.5</v>
      </c>
      <c r="J47" s="87">
        <v>1391204446.5100002</v>
      </c>
      <c r="K47" s="87">
        <v>776231104.3599999</v>
      </c>
      <c r="L47" s="87">
        <v>614973342.1500001</v>
      </c>
      <c r="M47" s="87">
        <v>172098895.79999998</v>
      </c>
      <c r="N47" s="87">
        <v>241793560.77</v>
      </c>
      <c r="O47" s="87">
        <v>15370940.200000001</v>
      </c>
      <c r="P47" s="87">
        <v>8845754</v>
      </c>
      <c r="Q47" s="87">
        <v>41653158.22</v>
      </c>
      <c r="R47" s="87">
        <v>399803736.79999995</v>
      </c>
      <c r="S47" s="87">
        <v>374679574.8</v>
      </c>
      <c r="T47" s="87">
        <v>148987562.71999997</v>
      </c>
      <c r="U47" s="89">
        <v>25124162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320</v>
      </c>
      <c r="H48" s="87">
        <v>103285389</v>
      </c>
      <c r="I48" s="87">
        <v>88909301</v>
      </c>
      <c r="J48" s="87">
        <v>64225276</v>
      </c>
      <c r="K48" s="87">
        <v>23621231</v>
      </c>
      <c r="L48" s="87">
        <v>40604045</v>
      </c>
      <c r="M48" s="87">
        <v>10228450</v>
      </c>
      <c r="N48" s="87">
        <v>10809702</v>
      </c>
      <c r="O48" s="87">
        <v>530083</v>
      </c>
      <c r="P48" s="87">
        <v>294299</v>
      </c>
      <c r="Q48" s="87">
        <v>2821491</v>
      </c>
      <c r="R48" s="87">
        <v>14376088</v>
      </c>
      <c r="S48" s="87">
        <v>10845588</v>
      </c>
      <c r="T48" s="87">
        <v>4299525</v>
      </c>
      <c r="U48" s="89">
        <v>3530500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321</v>
      </c>
      <c r="H49" s="87">
        <v>53907551.18</v>
      </c>
      <c r="I49" s="87">
        <v>41946474.18</v>
      </c>
      <c r="J49" s="87">
        <v>30226748.06</v>
      </c>
      <c r="K49" s="87">
        <v>12481367.83</v>
      </c>
      <c r="L49" s="87">
        <v>17745380.23</v>
      </c>
      <c r="M49" s="87">
        <v>2075616</v>
      </c>
      <c r="N49" s="87">
        <v>8664968</v>
      </c>
      <c r="O49" s="87">
        <v>393101.12</v>
      </c>
      <c r="P49" s="87">
        <v>91041</v>
      </c>
      <c r="Q49" s="87">
        <v>495000</v>
      </c>
      <c r="R49" s="87">
        <v>11961077</v>
      </c>
      <c r="S49" s="87">
        <v>11961077</v>
      </c>
      <c r="T49" s="87">
        <v>8785868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322</v>
      </c>
      <c r="H50" s="87">
        <v>136771537</v>
      </c>
      <c r="I50" s="87">
        <v>106994149</v>
      </c>
      <c r="J50" s="87">
        <v>78085738</v>
      </c>
      <c r="K50" s="87">
        <v>41114784</v>
      </c>
      <c r="L50" s="87">
        <v>36970954</v>
      </c>
      <c r="M50" s="87">
        <v>9717412</v>
      </c>
      <c r="N50" s="87">
        <v>13883122</v>
      </c>
      <c r="O50" s="87">
        <v>2432790</v>
      </c>
      <c r="P50" s="87">
        <v>100000</v>
      </c>
      <c r="Q50" s="87">
        <v>2775087</v>
      </c>
      <c r="R50" s="87">
        <v>29777388</v>
      </c>
      <c r="S50" s="87">
        <v>29577388</v>
      </c>
      <c r="T50" s="87">
        <v>19935475</v>
      </c>
      <c r="U50" s="89">
        <v>200000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323</v>
      </c>
      <c r="H51" s="87">
        <v>41673685.89</v>
      </c>
      <c r="I51" s="87">
        <v>35767705.89</v>
      </c>
      <c r="J51" s="87">
        <v>28290358.97</v>
      </c>
      <c r="K51" s="87">
        <v>18602770</v>
      </c>
      <c r="L51" s="87">
        <v>9687588.97</v>
      </c>
      <c r="M51" s="87">
        <v>1796500</v>
      </c>
      <c r="N51" s="87">
        <v>5207856.92</v>
      </c>
      <c r="O51" s="87">
        <v>182990</v>
      </c>
      <c r="P51" s="87">
        <v>0</v>
      </c>
      <c r="Q51" s="87">
        <v>290000</v>
      </c>
      <c r="R51" s="87">
        <v>5905980</v>
      </c>
      <c r="S51" s="87">
        <v>5905980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324</v>
      </c>
      <c r="H52" s="87">
        <v>20050825.27</v>
      </c>
      <c r="I52" s="87">
        <v>16811573.37</v>
      </c>
      <c r="J52" s="87">
        <v>12478952.17</v>
      </c>
      <c r="K52" s="87">
        <v>6884524.67</v>
      </c>
      <c r="L52" s="87">
        <v>5594427.5</v>
      </c>
      <c r="M52" s="87">
        <v>1571415</v>
      </c>
      <c r="N52" s="87">
        <v>2280271</v>
      </c>
      <c r="O52" s="87">
        <v>63302.2</v>
      </c>
      <c r="P52" s="87">
        <v>0</v>
      </c>
      <c r="Q52" s="87">
        <v>417633</v>
      </c>
      <c r="R52" s="87">
        <v>3239251.9</v>
      </c>
      <c r="S52" s="87">
        <v>3239251.9</v>
      </c>
      <c r="T52" s="87">
        <v>843256.9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325</v>
      </c>
      <c r="H53" s="87">
        <v>88691537</v>
      </c>
      <c r="I53" s="87">
        <v>77484545</v>
      </c>
      <c r="J53" s="87">
        <v>49520171</v>
      </c>
      <c r="K53" s="87">
        <v>29200674</v>
      </c>
      <c r="L53" s="87">
        <v>20319497</v>
      </c>
      <c r="M53" s="87">
        <v>13486249</v>
      </c>
      <c r="N53" s="87">
        <v>12244698</v>
      </c>
      <c r="O53" s="87">
        <v>193620</v>
      </c>
      <c r="P53" s="87">
        <v>214874</v>
      </c>
      <c r="Q53" s="87">
        <v>1824933</v>
      </c>
      <c r="R53" s="87">
        <v>11206992</v>
      </c>
      <c r="S53" s="87">
        <v>8496992</v>
      </c>
      <c r="T53" s="87">
        <v>2486778</v>
      </c>
      <c r="U53" s="89">
        <v>2710000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326</v>
      </c>
      <c r="H54" s="87">
        <v>262600345.91</v>
      </c>
      <c r="I54" s="87">
        <v>193701704.32</v>
      </c>
      <c r="J54" s="87">
        <v>142833541.92</v>
      </c>
      <c r="K54" s="87">
        <v>81506073.42</v>
      </c>
      <c r="L54" s="87">
        <v>61327468.5</v>
      </c>
      <c r="M54" s="87">
        <v>21869452.2</v>
      </c>
      <c r="N54" s="87">
        <v>22797230</v>
      </c>
      <c r="O54" s="87">
        <v>1176735.2</v>
      </c>
      <c r="P54" s="87">
        <v>1834160</v>
      </c>
      <c r="Q54" s="87">
        <v>3190585</v>
      </c>
      <c r="R54" s="87">
        <v>68898641.59</v>
      </c>
      <c r="S54" s="87">
        <v>65081141.59</v>
      </c>
      <c r="T54" s="87">
        <v>13272892.3</v>
      </c>
      <c r="U54" s="89">
        <v>3817500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327</v>
      </c>
      <c r="H55" s="87">
        <v>67667945.46</v>
      </c>
      <c r="I55" s="87">
        <v>60186488.51</v>
      </c>
      <c r="J55" s="87">
        <v>44123526.38</v>
      </c>
      <c r="K55" s="87">
        <v>29019191.93</v>
      </c>
      <c r="L55" s="87">
        <v>15104334.45</v>
      </c>
      <c r="M55" s="87">
        <v>5993297</v>
      </c>
      <c r="N55" s="87">
        <v>8549138</v>
      </c>
      <c r="O55" s="87">
        <v>155105.13</v>
      </c>
      <c r="P55" s="87">
        <v>0</v>
      </c>
      <c r="Q55" s="87">
        <v>1365422</v>
      </c>
      <c r="R55" s="87">
        <v>7481456.95</v>
      </c>
      <c r="S55" s="87">
        <v>7481456.95</v>
      </c>
      <c r="T55" s="87">
        <v>5045954.22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328</v>
      </c>
      <c r="H56" s="87">
        <v>15592257.03</v>
      </c>
      <c r="I56" s="87">
        <v>13721337.03</v>
      </c>
      <c r="J56" s="87">
        <v>9988230.91</v>
      </c>
      <c r="K56" s="87">
        <v>5413632.25</v>
      </c>
      <c r="L56" s="87">
        <v>4574598.66</v>
      </c>
      <c r="M56" s="87">
        <v>1060420</v>
      </c>
      <c r="N56" s="87">
        <v>1938530.52</v>
      </c>
      <c r="O56" s="87">
        <v>274155.6</v>
      </c>
      <c r="P56" s="87">
        <v>0</v>
      </c>
      <c r="Q56" s="87">
        <v>460000</v>
      </c>
      <c r="R56" s="87">
        <v>1870920</v>
      </c>
      <c r="S56" s="87">
        <v>1870920</v>
      </c>
      <c r="T56" s="87">
        <v>1127240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329</v>
      </c>
      <c r="H57" s="87">
        <v>58173615.78</v>
      </c>
      <c r="I57" s="87">
        <v>52763472.78</v>
      </c>
      <c r="J57" s="87">
        <v>39554658.78</v>
      </c>
      <c r="K57" s="87">
        <v>23063949</v>
      </c>
      <c r="L57" s="87">
        <v>16490709.78</v>
      </c>
      <c r="M57" s="87">
        <v>2981780</v>
      </c>
      <c r="N57" s="87">
        <v>8489733</v>
      </c>
      <c r="O57" s="87">
        <v>236278</v>
      </c>
      <c r="P57" s="87">
        <v>0</v>
      </c>
      <c r="Q57" s="87">
        <v>1501023</v>
      </c>
      <c r="R57" s="87">
        <v>5410143</v>
      </c>
      <c r="S57" s="87">
        <v>4910143</v>
      </c>
      <c r="T57" s="87">
        <v>0</v>
      </c>
      <c r="U57" s="89">
        <v>500000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330</v>
      </c>
      <c r="H58" s="87">
        <v>36639352</v>
      </c>
      <c r="I58" s="87">
        <v>23844364</v>
      </c>
      <c r="J58" s="87">
        <v>18939976</v>
      </c>
      <c r="K58" s="87">
        <v>9124883</v>
      </c>
      <c r="L58" s="87">
        <v>9815093</v>
      </c>
      <c r="M58" s="87">
        <v>1883087</v>
      </c>
      <c r="N58" s="87">
        <v>2068398</v>
      </c>
      <c r="O58" s="87">
        <v>405703</v>
      </c>
      <c r="P58" s="87">
        <v>0</v>
      </c>
      <c r="Q58" s="87">
        <v>547200</v>
      </c>
      <c r="R58" s="87">
        <v>12794988</v>
      </c>
      <c r="S58" s="87">
        <v>12789251</v>
      </c>
      <c r="T58" s="87">
        <v>8674414</v>
      </c>
      <c r="U58" s="89">
        <v>5737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331</v>
      </c>
      <c r="H59" s="87">
        <v>82671253.11</v>
      </c>
      <c r="I59" s="87">
        <v>76042277.79</v>
      </c>
      <c r="J59" s="87">
        <v>51998944.94</v>
      </c>
      <c r="K59" s="87">
        <v>30669784.31</v>
      </c>
      <c r="L59" s="87">
        <v>21329160.63</v>
      </c>
      <c r="M59" s="87">
        <v>8931443</v>
      </c>
      <c r="N59" s="87">
        <v>11289335.27</v>
      </c>
      <c r="O59" s="87">
        <v>1610188.58</v>
      </c>
      <c r="P59" s="87">
        <v>0</v>
      </c>
      <c r="Q59" s="87">
        <v>2212366</v>
      </c>
      <c r="R59" s="87">
        <v>6628975.32</v>
      </c>
      <c r="S59" s="87">
        <v>3774975.32</v>
      </c>
      <c r="T59" s="87">
        <v>1653252.72</v>
      </c>
      <c r="U59" s="89">
        <v>2854000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332</v>
      </c>
      <c r="H60" s="87">
        <v>34845849.69</v>
      </c>
      <c r="I60" s="87">
        <v>29239970.69</v>
      </c>
      <c r="J60" s="87">
        <v>18889822.48</v>
      </c>
      <c r="K60" s="87">
        <v>9150729.96</v>
      </c>
      <c r="L60" s="87">
        <v>9739092.52</v>
      </c>
      <c r="M60" s="87">
        <v>3328065</v>
      </c>
      <c r="N60" s="87">
        <v>6184907</v>
      </c>
      <c r="O60" s="87">
        <v>384179.21</v>
      </c>
      <c r="P60" s="87">
        <v>0</v>
      </c>
      <c r="Q60" s="87">
        <v>452997</v>
      </c>
      <c r="R60" s="87">
        <v>5605879</v>
      </c>
      <c r="S60" s="87">
        <v>5605879</v>
      </c>
      <c r="T60" s="87">
        <v>2086402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333</v>
      </c>
      <c r="H61" s="87">
        <v>36307886.78</v>
      </c>
      <c r="I61" s="87">
        <v>29202086.78</v>
      </c>
      <c r="J61" s="87">
        <v>22468923.78</v>
      </c>
      <c r="K61" s="87">
        <v>10990125.02</v>
      </c>
      <c r="L61" s="87">
        <v>11478798.76</v>
      </c>
      <c r="M61" s="87">
        <v>2050539</v>
      </c>
      <c r="N61" s="87">
        <v>3675911</v>
      </c>
      <c r="O61" s="87">
        <v>257546</v>
      </c>
      <c r="P61" s="87">
        <v>0</v>
      </c>
      <c r="Q61" s="87">
        <v>749167</v>
      </c>
      <c r="R61" s="87">
        <v>7105800</v>
      </c>
      <c r="S61" s="87">
        <v>7105800</v>
      </c>
      <c r="T61" s="87">
        <v>3333373.32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334</v>
      </c>
      <c r="H62" s="87">
        <v>56764128.84</v>
      </c>
      <c r="I62" s="87">
        <v>51270697.84</v>
      </c>
      <c r="J62" s="87">
        <v>38616426.09</v>
      </c>
      <c r="K62" s="87">
        <v>24291607.92</v>
      </c>
      <c r="L62" s="87">
        <v>14324818.17</v>
      </c>
      <c r="M62" s="87">
        <v>3483961</v>
      </c>
      <c r="N62" s="87">
        <v>8032699.65</v>
      </c>
      <c r="O62" s="87">
        <v>105559.1</v>
      </c>
      <c r="P62" s="87">
        <v>0</v>
      </c>
      <c r="Q62" s="87">
        <v>1032052</v>
      </c>
      <c r="R62" s="87">
        <v>5493431</v>
      </c>
      <c r="S62" s="87">
        <v>3323431</v>
      </c>
      <c r="T62" s="87">
        <v>1591877</v>
      </c>
      <c r="U62" s="89">
        <v>2170000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335</v>
      </c>
      <c r="H63" s="87">
        <v>276354498.09</v>
      </c>
      <c r="I63" s="87">
        <v>256686603.09</v>
      </c>
      <c r="J63" s="87">
        <v>205762370.86</v>
      </c>
      <c r="K63" s="87">
        <v>129214548.5</v>
      </c>
      <c r="L63" s="87">
        <v>76547822.36</v>
      </c>
      <c r="M63" s="87">
        <v>19771920</v>
      </c>
      <c r="N63" s="87">
        <v>19849141</v>
      </c>
      <c r="O63" s="87">
        <v>804991.23</v>
      </c>
      <c r="P63" s="87">
        <v>6198180</v>
      </c>
      <c r="Q63" s="87">
        <v>4300000</v>
      </c>
      <c r="R63" s="87">
        <v>19667895</v>
      </c>
      <c r="S63" s="87">
        <v>17362895</v>
      </c>
      <c r="T63" s="87">
        <v>5989490</v>
      </c>
      <c r="U63" s="89">
        <v>2305000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336</v>
      </c>
      <c r="H64" s="87">
        <v>53947989</v>
      </c>
      <c r="I64" s="87">
        <v>49882969</v>
      </c>
      <c r="J64" s="87">
        <v>34711098</v>
      </c>
      <c r="K64" s="87">
        <v>19959435</v>
      </c>
      <c r="L64" s="87">
        <v>14751663</v>
      </c>
      <c r="M64" s="87">
        <v>4078729</v>
      </c>
      <c r="N64" s="87">
        <v>8494275</v>
      </c>
      <c r="O64" s="87">
        <v>1223697</v>
      </c>
      <c r="P64" s="87">
        <v>8500</v>
      </c>
      <c r="Q64" s="87">
        <v>1366670</v>
      </c>
      <c r="R64" s="87">
        <v>4065020</v>
      </c>
      <c r="S64" s="87">
        <v>4065020</v>
      </c>
      <c r="T64" s="87">
        <v>1735954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337</v>
      </c>
      <c r="H65" s="87">
        <v>117728034</v>
      </c>
      <c r="I65" s="87">
        <v>90952284</v>
      </c>
      <c r="J65" s="87">
        <v>71104830</v>
      </c>
      <c r="K65" s="87">
        <v>37255473</v>
      </c>
      <c r="L65" s="87">
        <v>33849357</v>
      </c>
      <c r="M65" s="87">
        <v>7537780</v>
      </c>
      <c r="N65" s="87">
        <v>10463781</v>
      </c>
      <c r="O65" s="87">
        <v>353125</v>
      </c>
      <c r="P65" s="87">
        <v>0</v>
      </c>
      <c r="Q65" s="87">
        <v>1492768</v>
      </c>
      <c r="R65" s="87">
        <v>26775750</v>
      </c>
      <c r="S65" s="87">
        <v>25291250</v>
      </c>
      <c r="T65" s="87">
        <v>831656</v>
      </c>
      <c r="U65" s="89">
        <v>1484500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338</v>
      </c>
      <c r="H66" s="87">
        <v>100447878</v>
      </c>
      <c r="I66" s="87">
        <v>81426143</v>
      </c>
      <c r="J66" s="87">
        <v>66275875</v>
      </c>
      <c r="K66" s="87">
        <v>37381590</v>
      </c>
      <c r="L66" s="87">
        <v>28894285</v>
      </c>
      <c r="M66" s="87">
        <v>3969386</v>
      </c>
      <c r="N66" s="87">
        <v>9128838</v>
      </c>
      <c r="O66" s="87">
        <v>352044</v>
      </c>
      <c r="P66" s="87">
        <v>0</v>
      </c>
      <c r="Q66" s="87">
        <v>1700000</v>
      </c>
      <c r="R66" s="87">
        <v>19021735</v>
      </c>
      <c r="S66" s="87">
        <v>16120735</v>
      </c>
      <c r="T66" s="87">
        <v>7167054</v>
      </c>
      <c r="U66" s="89">
        <v>2901000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339</v>
      </c>
      <c r="H67" s="87">
        <v>18407389.96</v>
      </c>
      <c r="I67" s="87">
        <v>17128069.38</v>
      </c>
      <c r="J67" s="87">
        <v>12518612.99</v>
      </c>
      <c r="K67" s="87">
        <v>6863893.52</v>
      </c>
      <c r="L67" s="87">
        <v>5654719.47</v>
      </c>
      <c r="M67" s="87">
        <v>1211205</v>
      </c>
      <c r="N67" s="87">
        <v>2829056.88</v>
      </c>
      <c r="O67" s="87">
        <v>185448.51</v>
      </c>
      <c r="P67" s="87">
        <v>0</v>
      </c>
      <c r="Q67" s="87">
        <v>383746</v>
      </c>
      <c r="R67" s="87">
        <v>1279320.58</v>
      </c>
      <c r="S67" s="87">
        <v>1274320.58</v>
      </c>
      <c r="T67" s="87">
        <v>969293</v>
      </c>
      <c r="U67" s="89">
        <v>5000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340</v>
      </c>
      <c r="H68" s="87">
        <v>26191077</v>
      </c>
      <c r="I68" s="87">
        <v>20132551</v>
      </c>
      <c r="J68" s="87">
        <v>12060883</v>
      </c>
      <c r="K68" s="87">
        <v>7276187</v>
      </c>
      <c r="L68" s="87">
        <v>4784696</v>
      </c>
      <c r="M68" s="87">
        <v>2861104</v>
      </c>
      <c r="N68" s="87">
        <v>4375864</v>
      </c>
      <c r="O68" s="87">
        <v>284700</v>
      </c>
      <c r="P68" s="87">
        <v>0</v>
      </c>
      <c r="Q68" s="87">
        <v>550000</v>
      </c>
      <c r="R68" s="87">
        <v>6058526</v>
      </c>
      <c r="S68" s="87">
        <v>5658526</v>
      </c>
      <c r="T68" s="87">
        <v>4668000</v>
      </c>
      <c r="U68" s="89">
        <v>400000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341</v>
      </c>
      <c r="H69" s="87">
        <v>16438348.32</v>
      </c>
      <c r="I69" s="87">
        <v>14270648.32</v>
      </c>
      <c r="J69" s="87">
        <v>10159060.65</v>
      </c>
      <c r="K69" s="87">
        <v>6030917.12</v>
      </c>
      <c r="L69" s="87">
        <v>4128143.53</v>
      </c>
      <c r="M69" s="87">
        <v>844500</v>
      </c>
      <c r="N69" s="87">
        <v>2718054.4</v>
      </c>
      <c r="O69" s="87">
        <v>303733.27</v>
      </c>
      <c r="P69" s="87">
        <v>0</v>
      </c>
      <c r="Q69" s="87">
        <v>245300</v>
      </c>
      <c r="R69" s="87">
        <v>2167700</v>
      </c>
      <c r="S69" s="87">
        <v>2167700</v>
      </c>
      <c r="T69" s="87">
        <v>176000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342</v>
      </c>
      <c r="H70" s="87">
        <v>26565210.61</v>
      </c>
      <c r="I70" s="87">
        <v>20682842.61</v>
      </c>
      <c r="J70" s="87">
        <v>14843556.61</v>
      </c>
      <c r="K70" s="87">
        <v>6985184</v>
      </c>
      <c r="L70" s="87">
        <v>7858372.61</v>
      </c>
      <c r="M70" s="87">
        <v>2711777</v>
      </c>
      <c r="N70" s="87">
        <v>2418726</v>
      </c>
      <c r="O70" s="87">
        <v>221383</v>
      </c>
      <c r="P70" s="87">
        <v>0</v>
      </c>
      <c r="Q70" s="87">
        <v>487400</v>
      </c>
      <c r="R70" s="87">
        <v>5882368</v>
      </c>
      <c r="S70" s="87">
        <v>5864568</v>
      </c>
      <c r="T70" s="87">
        <v>309133</v>
      </c>
      <c r="U70" s="89">
        <v>17800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343</v>
      </c>
      <c r="H71" s="87">
        <v>25619218.23</v>
      </c>
      <c r="I71" s="87">
        <v>21107925.23</v>
      </c>
      <c r="J71" s="87">
        <v>17244898.56</v>
      </c>
      <c r="K71" s="87">
        <v>8435575.14</v>
      </c>
      <c r="L71" s="87">
        <v>8809323.42</v>
      </c>
      <c r="M71" s="87">
        <v>1263524.17</v>
      </c>
      <c r="N71" s="87">
        <v>2376674.5</v>
      </c>
      <c r="O71" s="87">
        <v>222828</v>
      </c>
      <c r="P71" s="87">
        <v>0</v>
      </c>
      <c r="Q71" s="87">
        <v>0</v>
      </c>
      <c r="R71" s="87">
        <v>4511293</v>
      </c>
      <c r="S71" s="87">
        <v>4511293</v>
      </c>
      <c r="T71" s="87">
        <v>1467959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344</v>
      </c>
      <c r="H72" s="87">
        <v>33029723</v>
      </c>
      <c r="I72" s="87">
        <v>26439229</v>
      </c>
      <c r="J72" s="87">
        <v>19030881</v>
      </c>
      <c r="K72" s="87">
        <v>8174458</v>
      </c>
      <c r="L72" s="87">
        <v>10856423</v>
      </c>
      <c r="M72" s="87">
        <v>3757812</v>
      </c>
      <c r="N72" s="87">
        <v>2787743</v>
      </c>
      <c r="O72" s="87">
        <v>313917</v>
      </c>
      <c r="P72" s="87">
        <v>88876</v>
      </c>
      <c r="Q72" s="87">
        <v>460000</v>
      </c>
      <c r="R72" s="87">
        <v>6590494</v>
      </c>
      <c r="S72" s="87">
        <v>6140494</v>
      </c>
      <c r="T72" s="87">
        <v>317989</v>
      </c>
      <c r="U72" s="89">
        <v>450000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345</v>
      </c>
      <c r="H73" s="87">
        <v>170619273.75</v>
      </c>
      <c r="I73" s="87">
        <v>147735157.75</v>
      </c>
      <c r="J73" s="87">
        <v>107371387.11</v>
      </c>
      <c r="K73" s="87">
        <v>60357596.98</v>
      </c>
      <c r="L73" s="87">
        <v>47013790.13</v>
      </c>
      <c r="M73" s="87">
        <v>16342253.76</v>
      </c>
      <c r="N73" s="87">
        <v>18582442.99</v>
      </c>
      <c r="O73" s="87">
        <v>939773.89</v>
      </c>
      <c r="P73" s="87">
        <v>0</v>
      </c>
      <c r="Q73" s="87">
        <v>4499300</v>
      </c>
      <c r="R73" s="87">
        <v>22884116</v>
      </c>
      <c r="S73" s="87">
        <v>22884116</v>
      </c>
      <c r="T73" s="87">
        <v>17821048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346</v>
      </c>
      <c r="H74" s="87">
        <v>73972360</v>
      </c>
      <c r="I74" s="87">
        <v>60017783</v>
      </c>
      <c r="J74" s="87">
        <v>47775389</v>
      </c>
      <c r="K74" s="87">
        <v>24922343</v>
      </c>
      <c r="L74" s="87">
        <v>22853046</v>
      </c>
      <c r="M74" s="87">
        <v>3668900</v>
      </c>
      <c r="N74" s="87">
        <v>7167034</v>
      </c>
      <c r="O74" s="87">
        <v>266460</v>
      </c>
      <c r="P74" s="87">
        <v>0</v>
      </c>
      <c r="Q74" s="87">
        <v>1140000</v>
      </c>
      <c r="R74" s="87">
        <v>13954577</v>
      </c>
      <c r="S74" s="87">
        <v>13949252</v>
      </c>
      <c r="T74" s="87">
        <v>4467050</v>
      </c>
      <c r="U74" s="89">
        <v>5325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347</v>
      </c>
      <c r="H75" s="87">
        <v>31487826</v>
      </c>
      <c r="I75" s="87">
        <v>20614226</v>
      </c>
      <c r="J75" s="87">
        <v>16355886</v>
      </c>
      <c r="K75" s="87">
        <v>7649848</v>
      </c>
      <c r="L75" s="87">
        <v>8706038</v>
      </c>
      <c r="M75" s="87">
        <v>403050</v>
      </c>
      <c r="N75" s="87">
        <v>2731027</v>
      </c>
      <c r="O75" s="87">
        <v>199779</v>
      </c>
      <c r="P75" s="87">
        <v>0</v>
      </c>
      <c r="Q75" s="87">
        <v>924484</v>
      </c>
      <c r="R75" s="87">
        <v>10873600</v>
      </c>
      <c r="S75" s="87">
        <v>10873600</v>
      </c>
      <c r="T75" s="87">
        <v>6284000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348</v>
      </c>
      <c r="H76" s="87">
        <v>17654154.95</v>
      </c>
      <c r="I76" s="87">
        <v>15628528.95</v>
      </c>
      <c r="J76" s="87">
        <v>12227909.95</v>
      </c>
      <c r="K76" s="87">
        <v>4830657</v>
      </c>
      <c r="L76" s="87">
        <v>7397252.95</v>
      </c>
      <c r="M76" s="87">
        <v>226800</v>
      </c>
      <c r="N76" s="87">
        <v>2760797</v>
      </c>
      <c r="O76" s="87">
        <v>212198</v>
      </c>
      <c r="P76" s="87">
        <v>15824</v>
      </c>
      <c r="Q76" s="87">
        <v>185000</v>
      </c>
      <c r="R76" s="87">
        <v>2025626</v>
      </c>
      <c r="S76" s="87">
        <v>2025626</v>
      </c>
      <c r="T76" s="87">
        <v>1686068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349</v>
      </c>
      <c r="H77" s="87">
        <v>11804076.65</v>
      </c>
      <c r="I77" s="87">
        <v>9983606.65</v>
      </c>
      <c r="J77" s="87">
        <v>7718581.65</v>
      </c>
      <c r="K77" s="87">
        <v>5418392.37</v>
      </c>
      <c r="L77" s="87">
        <v>2300189.28</v>
      </c>
      <c r="M77" s="87">
        <v>467139</v>
      </c>
      <c r="N77" s="87">
        <v>1453910</v>
      </c>
      <c r="O77" s="87">
        <v>118497</v>
      </c>
      <c r="P77" s="87">
        <v>0</v>
      </c>
      <c r="Q77" s="87">
        <v>225479</v>
      </c>
      <c r="R77" s="87">
        <v>1820470</v>
      </c>
      <c r="S77" s="87">
        <v>1820470</v>
      </c>
      <c r="T77" s="87">
        <v>2680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350</v>
      </c>
      <c r="H78" s="87">
        <v>122678698</v>
      </c>
      <c r="I78" s="87">
        <v>77441485</v>
      </c>
      <c r="J78" s="87">
        <v>53824602</v>
      </c>
      <c r="K78" s="87">
        <v>32542678</v>
      </c>
      <c r="L78" s="87">
        <v>21281924</v>
      </c>
      <c r="M78" s="87">
        <v>9575022</v>
      </c>
      <c r="N78" s="87">
        <v>11334381</v>
      </c>
      <c r="O78" s="87">
        <v>461668</v>
      </c>
      <c r="P78" s="87">
        <v>0</v>
      </c>
      <c r="Q78" s="87">
        <v>2245812</v>
      </c>
      <c r="R78" s="87">
        <v>45237213</v>
      </c>
      <c r="S78" s="87">
        <v>43469413</v>
      </c>
      <c r="T78" s="87">
        <v>18467873</v>
      </c>
      <c r="U78" s="89">
        <v>1767800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351</v>
      </c>
      <c r="H79" s="87">
        <v>52181576.8</v>
      </c>
      <c r="I79" s="87">
        <v>42950555.34</v>
      </c>
      <c r="J79" s="87">
        <v>31977328.65</v>
      </c>
      <c r="K79" s="87">
        <v>17796999.42</v>
      </c>
      <c r="L79" s="87">
        <v>14180329.23</v>
      </c>
      <c r="M79" s="87">
        <v>2950307.67</v>
      </c>
      <c r="N79" s="87">
        <v>6205314.64</v>
      </c>
      <c r="O79" s="87">
        <v>505361.16</v>
      </c>
      <c r="P79" s="87">
        <v>0</v>
      </c>
      <c r="Q79" s="87">
        <v>1312243.22</v>
      </c>
      <c r="R79" s="87">
        <v>9231021.46</v>
      </c>
      <c r="S79" s="87">
        <v>9231021.46</v>
      </c>
      <c r="T79" s="87">
        <v>3490007.26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352</v>
      </c>
      <c r="G80" s="289"/>
      <c r="H80" s="98">
        <v>2012642261.4500008</v>
      </c>
      <c r="I80" s="98">
        <v>1574162899.4000003</v>
      </c>
      <c r="J80" s="98">
        <v>1165239798.4700003</v>
      </c>
      <c r="K80" s="98">
        <v>658047966.68</v>
      </c>
      <c r="L80" s="98">
        <v>507191831.78999996</v>
      </c>
      <c r="M80" s="98">
        <v>121885935.92</v>
      </c>
      <c r="N80" s="98">
        <v>237060423.43999997</v>
      </c>
      <c r="O80" s="98">
        <v>18691734.439999998</v>
      </c>
      <c r="P80" s="98">
        <v>1065322</v>
      </c>
      <c r="Q80" s="98">
        <v>30219685.13</v>
      </c>
      <c r="R80" s="98">
        <v>438479362.05</v>
      </c>
      <c r="S80" s="98">
        <v>426535694.01</v>
      </c>
      <c r="T80" s="98">
        <v>106826116.18999998</v>
      </c>
      <c r="U80" s="100">
        <v>11943668.04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322</v>
      </c>
      <c r="H81" s="87">
        <v>42554764</v>
      </c>
      <c r="I81" s="87">
        <v>30014713</v>
      </c>
      <c r="J81" s="87">
        <v>20583091</v>
      </c>
      <c r="K81" s="87">
        <v>10476453</v>
      </c>
      <c r="L81" s="87">
        <v>10106638</v>
      </c>
      <c r="M81" s="87">
        <v>4841783</v>
      </c>
      <c r="N81" s="87">
        <v>4583014</v>
      </c>
      <c r="O81" s="87">
        <v>6825</v>
      </c>
      <c r="P81" s="87">
        <v>0</v>
      </c>
      <c r="Q81" s="87">
        <v>0</v>
      </c>
      <c r="R81" s="87">
        <v>12540051</v>
      </c>
      <c r="S81" s="87">
        <v>12540051</v>
      </c>
      <c r="T81" s="87">
        <v>98417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353</v>
      </c>
      <c r="H82" s="87">
        <v>15499620.42</v>
      </c>
      <c r="I82" s="87">
        <v>13628607.96</v>
      </c>
      <c r="J82" s="87">
        <v>10329322.53</v>
      </c>
      <c r="K82" s="87">
        <v>6510561.62</v>
      </c>
      <c r="L82" s="87">
        <v>3818760.91</v>
      </c>
      <c r="M82" s="87">
        <v>764949.87</v>
      </c>
      <c r="N82" s="87">
        <v>2097424.35</v>
      </c>
      <c r="O82" s="87">
        <v>256911.21</v>
      </c>
      <c r="P82" s="87">
        <v>0</v>
      </c>
      <c r="Q82" s="87">
        <v>180000</v>
      </c>
      <c r="R82" s="87">
        <v>1871012.46</v>
      </c>
      <c r="S82" s="87">
        <v>1871012.46</v>
      </c>
      <c r="T82" s="87">
        <v>520060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323</v>
      </c>
      <c r="H83" s="87">
        <v>25389030.57</v>
      </c>
      <c r="I83" s="87">
        <v>23252602.57</v>
      </c>
      <c r="J83" s="87">
        <v>15130145.63</v>
      </c>
      <c r="K83" s="87">
        <v>9202069.69</v>
      </c>
      <c r="L83" s="87">
        <v>5928075.94</v>
      </c>
      <c r="M83" s="87">
        <v>2459838</v>
      </c>
      <c r="N83" s="87">
        <v>4867548.24</v>
      </c>
      <c r="O83" s="87">
        <v>200361.7</v>
      </c>
      <c r="P83" s="87">
        <v>0</v>
      </c>
      <c r="Q83" s="87">
        <v>594709</v>
      </c>
      <c r="R83" s="87">
        <v>2136428</v>
      </c>
      <c r="S83" s="87">
        <v>2136428</v>
      </c>
      <c r="T83" s="87">
        <v>543443.15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354</v>
      </c>
      <c r="H84" s="87">
        <v>11899264.11</v>
      </c>
      <c r="I84" s="87">
        <v>7867550.11</v>
      </c>
      <c r="J84" s="87">
        <v>6025290.11</v>
      </c>
      <c r="K84" s="87">
        <v>3807020.6</v>
      </c>
      <c r="L84" s="87">
        <v>2218269.51</v>
      </c>
      <c r="M84" s="87">
        <v>329901</v>
      </c>
      <c r="N84" s="87">
        <v>1274261</v>
      </c>
      <c r="O84" s="87">
        <v>78970</v>
      </c>
      <c r="P84" s="87">
        <v>0</v>
      </c>
      <c r="Q84" s="87">
        <v>159128</v>
      </c>
      <c r="R84" s="87">
        <v>4031714</v>
      </c>
      <c r="S84" s="87">
        <v>4031714</v>
      </c>
      <c r="T84" s="87">
        <v>2227590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355</v>
      </c>
      <c r="H85" s="87">
        <v>14021089.51</v>
      </c>
      <c r="I85" s="87">
        <v>13653406.51</v>
      </c>
      <c r="J85" s="87">
        <v>9344134.25</v>
      </c>
      <c r="K85" s="87">
        <v>6073378.23</v>
      </c>
      <c r="L85" s="87">
        <v>3270756.02</v>
      </c>
      <c r="M85" s="87">
        <v>516500</v>
      </c>
      <c r="N85" s="87">
        <v>3115977.87</v>
      </c>
      <c r="O85" s="87">
        <v>179438.39</v>
      </c>
      <c r="P85" s="87">
        <v>129700</v>
      </c>
      <c r="Q85" s="87">
        <v>367656</v>
      </c>
      <c r="R85" s="87">
        <v>367683</v>
      </c>
      <c r="S85" s="87">
        <v>367683</v>
      </c>
      <c r="T85" s="87">
        <v>148263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356</v>
      </c>
      <c r="H86" s="87">
        <v>20873578.55</v>
      </c>
      <c r="I86" s="87">
        <v>15697588.55</v>
      </c>
      <c r="J86" s="87">
        <v>12146115.05</v>
      </c>
      <c r="K86" s="87">
        <v>6513650.58</v>
      </c>
      <c r="L86" s="87">
        <v>5632464.47</v>
      </c>
      <c r="M86" s="87">
        <v>811150</v>
      </c>
      <c r="N86" s="87">
        <v>2558778.5</v>
      </c>
      <c r="O86" s="87">
        <v>109550</v>
      </c>
      <c r="P86" s="87">
        <v>46995</v>
      </c>
      <c r="Q86" s="87">
        <v>25000</v>
      </c>
      <c r="R86" s="87">
        <v>5175990</v>
      </c>
      <c r="S86" s="87">
        <v>5175990</v>
      </c>
      <c r="T86" s="87">
        <v>861570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357</v>
      </c>
      <c r="H87" s="87">
        <v>40978135.69</v>
      </c>
      <c r="I87" s="87">
        <v>34710360.69</v>
      </c>
      <c r="J87" s="87">
        <v>26641589.13</v>
      </c>
      <c r="K87" s="87">
        <v>17090096.49</v>
      </c>
      <c r="L87" s="87">
        <v>9551492.64</v>
      </c>
      <c r="M87" s="87">
        <v>3501120</v>
      </c>
      <c r="N87" s="87">
        <v>3853553.56</v>
      </c>
      <c r="O87" s="87">
        <v>204098</v>
      </c>
      <c r="P87" s="87">
        <v>0</v>
      </c>
      <c r="Q87" s="87">
        <v>510000</v>
      </c>
      <c r="R87" s="87">
        <v>6267775</v>
      </c>
      <c r="S87" s="87">
        <v>6267775</v>
      </c>
      <c r="T87" s="87">
        <v>909466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358</v>
      </c>
      <c r="H88" s="87">
        <v>102565773</v>
      </c>
      <c r="I88" s="87">
        <v>66323246</v>
      </c>
      <c r="J88" s="87">
        <v>50537363</v>
      </c>
      <c r="K88" s="87">
        <v>27964673</v>
      </c>
      <c r="L88" s="87">
        <v>22572690</v>
      </c>
      <c r="M88" s="87">
        <v>7663688</v>
      </c>
      <c r="N88" s="87">
        <v>5701227</v>
      </c>
      <c r="O88" s="87">
        <v>470968</v>
      </c>
      <c r="P88" s="87">
        <v>0</v>
      </c>
      <c r="Q88" s="87">
        <v>1950000</v>
      </c>
      <c r="R88" s="87">
        <v>36242527</v>
      </c>
      <c r="S88" s="87">
        <v>36242527</v>
      </c>
      <c r="T88" s="87">
        <v>4659407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359</v>
      </c>
      <c r="H89" s="87">
        <v>19498958.28</v>
      </c>
      <c r="I89" s="87">
        <v>16017766.1</v>
      </c>
      <c r="J89" s="87">
        <v>11157499.24</v>
      </c>
      <c r="K89" s="87">
        <v>6810379.44</v>
      </c>
      <c r="L89" s="87">
        <v>4347119.8</v>
      </c>
      <c r="M89" s="87">
        <v>760290</v>
      </c>
      <c r="N89" s="87">
        <v>3185355.45</v>
      </c>
      <c r="O89" s="87">
        <v>498476.41</v>
      </c>
      <c r="P89" s="87">
        <v>0</v>
      </c>
      <c r="Q89" s="87">
        <v>416145</v>
      </c>
      <c r="R89" s="87">
        <v>3481192.18</v>
      </c>
      <c r="S89" s="87">
        <v>3481192.18</v>
      </c>
      <c r="T89" s="87">
        <v>2505850.98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360</v>
      </c>
      <c r="H90" s="87">
        <v>25672058</v>
      </c>
      <c r="I90" s="87">
        <v>15848477</v>
      </c>
      <c r="J90" s="87">
        <v>11918684</v>
      </c>
      <c r="K90" s="87">
        <v>7204174</v>
      </c>
      <c r="L90" s="87">
        <v>4714510</v>
      </c>
      <c r="M90" s="87">
        <v>822349</v>
      </c>
      <c r="N90" s="87">
        <v>2650964</v>
      </c>
      <c r="O90" s="87">
        <v>93480</v>
      </c>
      <c r="P90" s="87">
        <v>0</v>
      </c>
      <c r="Q90" s="87">
        <v>363000</v>
      </c>
      <c r="R90" s="87">
        <v>9823581</v>
      </c>
      <c r="S90" s="87">
        <v>9823581</v>
      </c>
      <c r="T90" s="87">
        <v>5676976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361</v>
      </c>
      <c r="H91" s="87">
        <v>18831948.41</v>
      </c>
      <c r="I91" s="87">
        <v>14757539.41</v>
      </c>
      <c r="J91" s="87">
        <v>11159887.41</v>
      </c>
      <c r="K91" s="87">
        <v>7578429</v>
      </c>
      <c r="L91" s="87">
        <v>3581458.41</v>
      </c>
      <c r="M91" s="87">
        <v>674857</v>
      </c>
      <c r="N91" s="87">
        <v>2057724</v>
      </c>
      <c r="O91" s="87">
        <v>460071</v>
      </c>
      <c r="P91" s="87">
        <v>0</v>
      </c>
      <c r="Q91" s="87">
        <v>405000</v>
      </c>
      <c r="R91" s="87">
        <v>4074409</v>
      </c>
      <c r="S91" s="87">
        <v>4074409</v>
      </c>
      <c r="T91" s="87">
        <v>271013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362</v>
      </c>
      <c r="H92" s="87">
        <v>15046774.78</v>
      </c>
      <c r="I92" s="87">
        <v>14070651.78</v>
      </c>
      <c r="J92" s="87">
        <v>10696611.78</v>
      </c>
      <c r="K92" s="87">
        <v>6989102.35</v>
      </c>
      <c r="L92" s="87">
        <v>3707509.43</v>
      </c>
      <c r="M92" s="87">
        <v>395240</v>
      </c>
      <c r="N92" s="87">
        <v>2408384</v>
      </c>
      <c r="O92" s="87">
        <v>131416</v>
      </c>
      <c r="P92" s="87">
        <v>0</v>
      </c>
      <c r="Q92" s="87">
        <v>439000</v>
      </c>
      <c r="R92" s="87">
        <v>976123</v>
      </c>
      <c r="S92" s="87">
        <v>724837</v>
      </c>
      <c r="T92" s="87">
        <v>102476</v>
      </c>
      <c r="U92" s="89">
        <v>251286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325</v>
      </c>
      <c r="H93" s="87">
        <v>27896986.15</v>
      </c>
      <c r="I93" s="87">
        <v>22336996.73</v>
      </c>
      <c r="J93" s="87">
        <v>15648735.5</v>
      </c>
      <c r="K93" s="87">
        <v>9821327.02</v>
      </c>
      <c r="L93" s="87">
        <v>5827408.48</v>
      </c>
      <c r="M93" s="87">
        <v>1805850</v>
      </c>
      <c r="N93" s="87">
        <v>3796253</v>
      </c>
      <c r="O93" s="87">
        <v>638159.23</v>
      </c>
      <c r="P93" s="87">
        <v>0</v>
      </c>
      <c r="Q93" s="87">
        <v>447999</v>
      </c>
      <c r="R93" s="87">
        <v>5559989.42</v>
      </c>
      <c r="S93" s="87">
        <v>5482989.42</v>
      </c>
      <c r="T93" s="87">
        <v>1301800.61</v>
      </c>
      <c r="U93" s="89">
        <v>77000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363</v>
      </c>
      <c r="H94" s="87">
        <v>13949600.18</v>
      </c>
      <c r="I94" s="87">
        <v>11127466.62</v>
      </c>
      <c r="J94" s="87">
        <v>7705816.88</v>
      </c>
      <c r="K94" s="87">
        <v>4719228.85</v>
      </c>
      <c r="L94" s="87">
        <v>2986588.03</v>
      </c>
      <c r="M94" s="87">
        <v>552500</v>
      </c>
      <c r="N94" s="87">
        <v>2095169.25</v>
      </c>
      <c r="O94" s="87">
        <v>690283.49</v>
      </c>
      <c r="P94" s="87">
        <v>0</v>
      </c>
      <c r="Q94" s="87">
        <v>83697</v>
      </c>
      <c r="R94" s="87">
        <v>2822133.56</v>
      </c>
      <c r="S94" s="87">
        <v>2822133.56</v>
      </c>
      <c r="T94" s="87">
        <v>1545074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326</v>
      </c>
      <c r="H95" s="87">
        <v>21604645.98</v>
      </c>
      <c r="I95" s="87">
        <v>18047490.98</v>
      </c>
      <c r="J95" s="87">
        <v>13975429.36</v>
      </c>
      <c r="K95" s="87">
        <v>7338184.12</v>
      </c>
      <c r="L95" s="87">
        <v>6637245.24</v>
      </c>
      <c r="M95" s="87">
        <v>1350493</v>
      </c>
      <c r="N95" s="87">
        <v>2370045.24</v>
      </c>
      <c r="O95" s="87">
        <v>72288.38</v>
      </c>
      <c r="P95" s="87">
        <v>0</v>
      </c>
      <c r="Q95" s="87">
        <v>279235</v>
      </c>
      <c r="R95" s="87">
        <v>3557155</v>
      </c>
      <c r="S95" s="87">
        <v>3557155</v>
      </c>
      <c r="T95" s="87">
        <v>2436085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364</v>
      </c>
      <c r="H96" s="87">
        <v>31232309.48</v>
      </c>
      <c r="I96" s="87">
        <v>23544704.33</v>
      </c>
      <c r="J96" s="87">
        <v>18681412.79</v>
      </c>
      <c r="K96" s="87">
        <v>9578753.94</v>
      </c>
      <c r="L96" s="87">
        <v>9102658.85</v>
      </c>
      <c r="M96" s="87">
        <v>1783637.49</v>
      </c>
      <c r="N96" s="87">
        <v>2873620</v>
      </c>
      <c r="O96" s="87">
        <v>188034.05</v>
      </c>
      <c r="P96" s="87">
        <v>0</v>
      </c>
      <c r="Q96" s="87">
        <v>18000</v>
      </c>
      <c r="R96" s="87">
        <v>7687605.15</v>
      </c>
      <c r="S96" s="87">
        <v>7687605.15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365</v>
      </c>
      <c r="H97" s="87">
        <v>24891837.74</v>
      </c>
      <c r="I97" s="87">
        <v>17612679.44</v>
      </c>
      <c r="J97" s="87">
        <v>13080085.09</v>
      </c>
      <c r="K97" s="87">
        <v>7265252.9</v>
      </c>
      <c r="L97" s="87">
        <v>5814832.19</v>
      </c>
      <c r="M97" s="87">
        <v>931163</v>
      </c>
      <c r="N97" s="87">
        <v>2984341.16</v>
      </c>
      <c r="O97" s="87">
        <v>257690.19</v>
      </c>
      <c r="P97" s="87">
        <v>2400</v>
      </c>
      <c r="Q97" s="87">
        <v>357000</v>
      </c>
      <c r="R97" s="87">
        <v>7279158.3</v>
      </c>
      <c r="S97" s="87">
        <v>7279158.3</v>
      </c>
      <c r="T97" s="87">
        <v>2441008.91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366</v>
      </c>
      <c r="H98" s="87">
        <v>15608698.25</v>
      </c>
      <c r="I98" s="87">
        <v>11200368.25</v>
      </c>
      <c r="J98" s="87">
        <v>8274212.25</v>
      </c>
      <c r="K98" s="87">
        <v>3954263</v>
      </c>
      <c r="L98" s="87">
        <v>4319949.25</v>
      </c>
      <c r="M98" s="87">
        <v>598382</v>
      </c>
      <c r="N98" s="87">
        <v>1914054</v>
      </c>
      <c r="O98" s="87">
        <v>3720</v>
      </c>
      <c r="P98" s="87">
        <v>0</v>
      </c>
      <c r="Q98" s="87">
        <v>410000</v>
      </c>
      <c r="R98" s="87">
        <v>4408330</v>
      </c>
      <c r="S98" s="87">
        <v>4408330</v>
      </c>
      <c r="T98" s="87">
        <v>110117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367</v>
      </c>
      <c r="H99" s="87">
        <v>11342812.73</v>
      </c>
      <c r="I99" s="87">
        <v>9906112.73</v>
      </c>
      <c r="J99" s="87">
        <v>6479788.93</v>
      </c>
      <c r="K99" s="87">
        <v>4266780.75</v>
      </c>
      <c r="L99" s="87">
        <v>2213008.18</v>
      </c>
      <c r="M99" s="87">
        <v>357322</v>
      </c>
      <c r="N99" s="87">
        <v>2677998.8</v>
      </c>
      <c r="O99" s="87">
        <v>122843</v>
      </c>
      <c r="P99" s="87">
        <v>0</v>
      </c>
      <c r="Q99" s="87">
        <v>268160</v>
      </c>
      <c r="R99" s="87">
        <v>1436700</v>
      </c>
      <c r="S99" s="87">
        <v>1436700</v>
      </c>
      <c r="T99" s="87">
        <v>516000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368</v>
      </c>
      <c r="H100" s="87">
        <v>34078382.26</v>
      </c>
      <c r="I100" s="87">
        <v>23402862.26</v>
      </c>
      <c r="J100" s="87">
        <v>19862452.06</v>
      </c>
      <c r="K100" s="87">
        <v>8782813.5</v>
      </c>
      <c r="L100" s="87">
        <v>11079638.56</v>
      </c>
      <c r="M100" s="87">
        <v>1379724</v>
      </c>
      <c r="N100" s="87">
        <v>1652988</v>
      </c>
      <c r="O100" s="87">
        <v>277698.2</v>
      </c>
      <c r="P100" s="87">
        <v>0</v>
      </c>
      <c r="Q100" s="87">
        <v>230000</v>
      </c>
      <c r="R100" s="87">
        <v>10675520</v>
      </c>
      <c r="S100" s="87">
        <v>10675520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369</v>
      </c>
      <c r="H101" s="87">
        <v>23206303</v>
      </c>
      <c r="I101" s="87">
        <v>16379372</v>
      </c>
      <c r="J101" s="87">
        <v>10338572</v>
      </c>
      <c r="K101" s="87">
        <v>5875819</v>
      </c>
      <c r="L101" s="87">
        <v>4462753</v>
      </c>
      <c r="M101" s="87">
        <v>1362900</v>
      </c>
      <c r="N101" s="87">
        <v>3084006</v>
      </c>
      <c r="O101" s="87">
        <v>690980</v>
      </c>
      <c r="P101" s="87">
        <v>0</v>
      </c>
      <c r="Q101" s="87">
        <v>902914</v>
      </c>
      <c r="R101" s="87">
        <v>6826931</v>
      </c>
      <c r="S101" s="87">
        <v>6826931</v>
      </c>
      <c r="T101" s="87">
        <v>6545931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370</v>
      </c>
      <c r="H102" s="87">
        <v>10244327.69</v>
      </c>
      <c r="I102" s="87">
        <v>8378817.69</v>
      </c>
      <c r="J102" s="87">
        <v>7032955.1</v>
      </c>
      <c r="K102" s="87">
        <v>4146894.13</v>
      </c>
      <c r="L102" s="87">
        <v>2886060.97</v>
      </c>
      <c r="M102" s="87">
        <v>183661</v>
      </c>
      <c r="N102" s="87">
        <v>970249.12</v>
      </c>
      <c r="O102" s="87">
        <v>73023.47</v>
      </c>
      <c r="P102" s="87">
        <v>0</v>
      </c>
      <c r="Q102" s="87">
        <v>118929</v>
      </c>
      <c r="R102" s="87">
        <v>1865510</v>
      </c>
      <c r="S102" s="87">
        <v>1865510</v>
      </c>
      <c r="T102" s="87">
        <v>1147459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371</v>
      </c>
      <c r="H103" s="87">
        <v>27456840</v>
      </c>
      <c r="I103" s="87">
        <v>23086406</v>
      </c>
      <c r="J103" s="87">
        <v>18423362</v>
      </c>
      <c r="K103" s="87">
        <v>8805526</v>
      </c>
      <c r="L103" s="87">
        <v>9617836</v>
      </c>
      <c r="M103" s="87">
        <v>867905</v>
      </c>
      <c r="N103" s="87">
        <v>3753139</v>
      </c>
      <c r="O103" s="87">
        <v>12000</v>
      </c>
      <c r="P103" s="87">
        <v>0</v>
      </c>
      <c r="Q103" s="87">
        <v>30000</v>
      </c>
      <c r="R103" s="87">
        <v>4370434</v>
      </c>
      <c r="S103" s="87">
        <v>4370434</v>
      </c>
      <c r="T103" s="87">
        <v>1524598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329</v>
      </c>
      <c r="H104" s="87">
        <v>28693659.51</v>
      </c>
      <c r="I104" s="87">
        <v>24916152.3</v>
      </c>
      <c r="J104" s="87">
        <v>19115232.48</v>
      </c>
      <c r="K104" s="87">
        <v>10958508.35</v>
      </c>
      <c r="L104" s="87">
        <v>8156724.13</v>
      </c>
      <c r="M104" s="87">
        <v>1088378</v>
      </c>
      <c r="N104" s="87">
        <v>4169447.39</v>
      </c>
      <c r="O104" s="87">
        <v>342996.18</v>
      </c>
      <c r="P104" s="87">
        <v>0</v>
      </c>
      <c r="Q104" s="87">
        <v>200098.25</v>
      </c>
      <c r="R104" s="87">
        <v>3777507.21</v>
      </c>
      <c r="S104" s="87">
        <v>3777507.21</v>
      </c>
      <c r="T104" s="87">
        <v>1222830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331</v>
      </c>
      <c r="H105" s="87">
        <v>45713049.51</v>
      </c>
      <c r="I105" s="87">
        <v>41052385.51</v>
      </c>
      <c r="J105" s="87">
        <v>27440692.22</v>
      </c>
      <c r="K105" s="87">
        <v>16860911.29</v>
      </c>
      <c r="L105" s="87">
        <v>10579780.93</v>
      </c>
      <c r="M105" s="87">
        <v>2871369</v>
      </c>
      <c r="N105" s="87">
        <v>7459984</v>
      </c>
      <c r="O105" s="87">
        <v>1878340.29</v>
      </c>
      <c r="P105" s="87">
        <v>0</v>
      </c>
      <c r="Q105" s="87">
        <v>1402000</v>
      </c>
      <c r="R105" s="87">
        <v>4660664</v>
      </c>
      <c r="S105" s="87">
        <v>4660664</v>
      </c>
      <c r="T105" s="87">
        <v>48295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372</v>
      </c>
      <c r="H106" s="87">
        <v>116589701.28</v>
      </c>
      <c r="I106" s="87">
        <v>72783216.06</v>
      </c>
      <c r="J106" s="87">
        <v>59312420.6</v>
      </c>
      <c r="K106" s="87">
        <v>24467601.93</v>
      </c>
      <c r="L106" s="87">
        <v>34844818.67</v>
      </c>
      <c r="M106" s="87">
        <v>8154291.56</v>
      </c>
      <c r="N106" s="87">
        <v>4923132</v>
      </c>
      <c r="O106" s="87">
        <v>173371.9</v>
      </c>
      <c r="P106" s="87">
        <v>0</v>
      </c>
      <c r="Q106" s="87">
        <v>220000</v>
      </c>
      <c r="R106" s="87">
        <v>43806485.22</v>
      </c>
      <c r="S106" s="87">
        <v>43806485.22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373</v>
      </c>
      <c r="H107" s="87">
        <v>20965495.57</v>
      </c>
      <c r="I107" s="87">
        <v>13374856.1</v>
      </c>
      <c r="J107" s="87">
        <v>8879105.92</v>
      </c>
      <c r="K107" s="87">
        <v>5259195.21</v>
      </c>
      <c r="L107" s="87">
        <v>3619910.71</v>
      </c>
      <c r="M107" s="87">
        <v>1205207</v>
      </c>
      <c r="N107" s="87">
        <v>2495087</v>
      </c>
      <c r="O107" s="87">
        <v>520256.18</v>
      </c>
      <c r="P107" s="87">
        <v>0</v>
      </c>
      <c r="Q107" s="87">
        <v>275200</v>
      </c>
      <c r="R107" s="87">
        <v>7590639.47</v>
      </c>
      <c r="S107" s="87">
        <v>7590639.47</v>
      </c>
      <c r="T107" s="87">
        <v>6293643.13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374</v>
      </c>
      <c r="H108" s="87">
        <v>21833550.8</v>
      </c>
      <c r="I108" s="87">
        <v>18076416.8</v>
      </c>
      <c r="J108" s="87">
        <v>13216568.15</v>
      </c>
      <c r="K108" s="87">
        <v>8157078.16</v>
      </c>
      <c r="L108" s="87">
        <v>5059489.99</v>
      </c>
      <c r="M108" s="87">
        <v>1240806</v>
      </c>
      <c r="N108" s="87">
        <v>3025966</v>
      </c>
      <c r="O108" s="87">
        <v>137071.65</v>
      </c>
      <c r="P108" s="87">
        <v>37500</v>
      </c>
      <c r="Q108" s="87">
        <v>418505</v>
      </c>
      <c r="R108" s="87">
        <v>3757134</v>
      </c>
      <c r="S108" s="87">
        <v>3757134</v>
      </c>
      <c r="T108" s="87">
        <v>610839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375</v>
      </c>
      <c r="H109" s="87">
        <v>17277497.72</v>
      </c>
      <c r="I109" s="87">
        <v>12884902.82</v>
      </c>
      <c r="J109" s="87">
        <v>10259713.48</v>
      </c>
      <c r="K109" s="87">
        <v>6110438.74</v>
      </c>
      <c r="L109" s="87">
        <v>4149274.74</v>
      </c>
      <c r="M109" s="87">
        <v>508190</v>
      </c>
      <c r="N109" s="87">
        <v>1744138</v>
      </c>
      <c r="O109" s="87">
        <v>173861.34</v>
      </c>
      <c r="P109" s="87">
        <v>0</v>
      </c>
      <c r="Q109" s="87">
        <v>199000</v>
      </c>
      <c r="R109" s="87">
        <v>4392594.9</v>
      </c>
      <c r="S109" s="87">
        <v>4392594.9</v>
      </c>
      <c r="T109" s="87">
        <v>3132477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376</v>
      </c>
      <c r="H110" s="87">
        <v>40206168</v>
      </c>
      <c r="I110" s="87">
        <v>24842647</v>
      </c>
      <c r="J110" s="87">
        <v>16988883</v>
      </c>
      <c r="K110" s="87">
        <v>10292077</v>
      </c>
      <c r="L110" s="87">
        <v>6696806</v>
      </c>
      <c r="M110" s="87">
        <v>1128318</v>
      </c>
      <c r="N110" s="87">
        <v>5225203</v>
      </c>
      <c r="O110" s="87">
        <v>195973</v>
      </c>
      <c r="P110" s="87">
        <v>0</v>
      </c>
      <c r="Q110" s="87">
        <v>1304270</v>
      </c>
      <c r="R110" s="87">
        <v>15363521</v>
      </c>
      <c r="S110" s="87">
        <v>15363521</v>
      </c>
      <c r="T110" s="87">
        <v>10306978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377</v>
      </c>
      <c r="H111" s="87">
        <v>11374599.94</v>
      </c>
      <c r="I111" s="87">
        <v>10280512.03</v>
      </c>
      <c r="J111" s="87">
        <v>8264214.98</v>
      </c>
      <c r="K111" s="87">
        <v>4305330.87</v>
      </c>
      <c r="L111" s="87">
        <v>3958884.11</v>
      </c>
      <c r="M111" s="87">
        <v>312000</v>
      </c>
      <c r="N111" s="87">
        <v>1332277</v>
      </c>
      <c r="O111" s="87">
        <v>264020.05</v>
      </c>
      <c r="P111" s="87">
        <v>0</v>
      </c>
      <c r="Q111" s="87">
        <v>108000</v>
      </c>
      <c r="R111" s="87">
        <v>1094087.91</v>
      </c>
      <c r="S111" s="87">
        <v>1094087.91</v>
      </c>
      <c r="T111" s="87">
        <v>66575.41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378</v>
      </c>
      <c r="H112" s="87">
        <v>22904485.77</v>
      </c>
      <c r="I112" s="87">
        <v>19223252.71</v>
      </c>
      <c r="J112" s="87">
        <v>14623463.71</v>
      </c>
      <c r="K112" s="87">
        <v>7221956.06</v>
      </c>
      <c r="L112" s="87">
        <v>7401507.65</v>
      </c>
      <c r="M112" s="87">
        <v>1610600</v>
      </c>
      <c r="N112" s="87">
        <v>2404549</v>
      </c>
      <c r="O112" s="87">
        <v>124640</v>
      </c>
      <c r="P112" s="87">
        <v>0</v>
      </c>
      <c r="Q112" s="87">
        <v>460000</v>
      </c>
      <c r="R112" s="87">
        <v>3681233.06</v>
      </c>
      <c r="S112" s="87">
        <v>3681233.06</v>
      </c>
      <c r="T112" s="87">
        <v>1695622.83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379</v>
      </c>
      <c r="H113" s="87">
        <v>23536518.28</v>
      </c>
      <c r="I113" s="87">
        <v>17513912.8</v>
      </c>
      <c r="J113" s="87">
        <v>12723709.3</v>
      </c>
      <c r="K113" s="87">
        <v>5968172.08</v>
      </c>
      <c r="L113" s="87">
        <v>6755537.22</v>
      </c>
      <c r="M113" s="87">
        <v>1795844</v>
      </c>
      <c r="N113" s="87">
        <v>2275624.5</v>
      </c>
      <c r="O113" s="87">
        <v>283735</v>
      </c>
      <c r="P113" s="87">
        <v>0</v>
      </c>
      <c r="Q113" s="87">
        <v>435000</v>
      </c>
      <c r="R113" s="87">
        <v>6022605.48</v>
      </c>
      <c r="S113" s="87">
        <v>6022605.48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380</v>
      </c>
      <c r="H114" s="87">
        <v>7640606.45</v>
      </c>
      <c r="I114" s="87">
        <v>6434606.45</v>
      </c>
      <c r="J114" s="87">
        <v>5086822.95</v>
      </c>
      <c r="K114" s="87">
        <v>3392225.48</v>
      </c>
      <c r="L114" s="87">
        <v>1694597.47</v>
      </c>
      <c r="M114" s="87">
        <v>145200</v>
      </c>
      <c r="N114" s="87">
        <v>918313.5</v>
      </c>
      <c r="O114" s="87">
        <v>101270</v>
      </c>
      <c r="P114" s="87">
        <v>0</v>
      </c>
      <c r="Q114" s="87">
        <v>183000</v>
      </c>
      <c r="R114" s="87">
        <v>1206000</v>
      </c>
      <c r="S114" s="87">
        <v>1206000</v>
      </c>
      <c r="T114" s="87">
        <v>866000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334</v>
      </c>
      <c r="H115" s="87">
        <v>20702516</v>
      </c>
      <c r="I115" s="87">
        <v>17588190</v>
      </c>
      <c r="J115" s="87">
        <v>13434386</v>
      </c>
      <c r="K115" s="87">
        <v>8038235</v>
      </c>
      <c r="L115" s="87">
        <v>5396151</v>
      </c>
      <c r="M115" s="87">
        <v>887359</v>
      </c>
      <c r="N115" s="87">
        <v>3048644</v>
      </c>
      <c r="O115" s="87">
        <v>26401</v>
      </c>
      <c r="P115" s="87">
        <v>0</v>
      </c>
      <c r="Q115" s="87">
        <v>191400</v>
      </c>
      <c r="R115" s="87">
        <v>3114326</v>
      </c>
      <c r="S115" s="87">
        <v>3114326</v>
      </c>
      <c r="T115" s="87">
        <v>630581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335</v>
      </c>
      <c r="H116" s="87">
        <v>59368889.6</v>
      </c>
      <c r="I116" s="87">
        <v>46917359.32</v>
      </c>
      <c r="J116" s="87">
        <v>33806171.15</v>
      </c>
      <c r="K116" s="87">
        <v>17160489.64</v>
      </c>
      <c r="L116" s="87">
        <v>16645681.51</v>
      </c>
      <c r="M116" s="87">
        <v>7996445.1</v>
      </c>
      <c r="N116" s="87">
        <v>3758211.31</v>
      </c>
      <c r="O116" s="87">
        <v>911531.76</v>
      </c>
      <c r="P116" s="87">
        <v>0</v>
      </c>
      <c r="Q116" s="87">
        <v>445000</v>
      </c>
      <c r="R116" s="87">
        <v>12451530.28</v>
      </c>
      <c r="S116" s="87">
        <v>12451530.28</v>
      </c>
      <c r="T116" s="87">
        <v>947567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381</v>
      </c>
      <c r="H117" s="87">
        <v>26113768.61</v>
      </c>
      <c r="I117" s="87">
        <v>19732717.42</v>
      </c>
      <c r="J117" s="87">
        <v>14699313.67</v>
      </c>
      <c r="K117" s="87">
        <v>9236186.04</v>
      </c>
      <c r="L117" s="87">
        <v>5463127.63</v>
      </c>
      <c r="M117" s="87">
        <v>1183749.78</v>
      </c>
      <c r="N117" s="87">
        <v>2964618.5</v>
      </c>
      <c r="O117" s="87">
        <v>606169.97</v>
      </c>
      <c r="P117" s="87">
        <v>0</v>
      </c>
      <c r="Q117" s="87">
        <v>278865.5</v>
      </c>
      <c r="R117" s="87">
        <v>6381051.19</v>
      </c>
      <c r="S117" s="87">
        <v>6311051.19</v>
      </c>
      <c r="T117" s="87">
        <v>2860874.4</v>
      </c>
      <c r="U117" s="89">
        <v>70000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382</v>
      </c>
      <c r="H118" s="87">
        <v>16074367.82</v>
      </c>
      <c r="I118" s="87">
        <v>13511068.81</v>
      </c>
      <c r="J118" s="87">
        <v>10008075.07</v>
      </c>
      <c r="K118" s="87">
        <v>6271728.34</v>
      </c>
      <c r="L118" s="87">
        <v>3736346.73</v>
      </c>
      <c r="M118" s="87">
        <v>813496</v>
      </c>
      <c r="N118" s="87">
        <v>2430148</v>
      </c>
      <c r="O118" s="87">
        <v>9349.74</v>
      </c>
      <c r="P118" s="87">
        <v>0</v>
      </c>
      <c r="Q118" s="87">
        <v>250000</v>
      </c>
      <c r="R118" s="87">
        <v>2563299.01</v>
      </c>
      <c r="S118" s="87">
        <v>2563299.01</v>
      </c>
      <c r="T118" s="87">
        <v>100000</v>
      </c>
      <c r="U118" s="89">
        <v>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383</v>
      </c>
      <c r="H119" s="87">
        <v>24148147.43</v>
      </c>
      <c r="I119" s="87">
        <v>16651248.43</v>
      </c>
      <c r="J119" s="87">
        <v>11356378.67</v>
      </c>
      <c r="K119" s="87">
        <v>7135541.74</v>
      </c>
      <c r="L119" s="87">
        <v>4220836.93</v>
      </c>
      <c r="M119" s="87">
        <v>1235930.5</v>
      </c>
      <c r="N119" s="87">
        <v>3069434</v>
      </c>
      <c r="O119" s="87">
        <v>20994.26</v>
      </c>
      <c r="P119" s="87">
        <v>508511</v>
      </c>
      <c r="Q119" s="87">
        <v>460000</v>
      </c>
      <c r="R119" s="87">
        <v>7496899</v>
      </c>
      <c r="S119" s="87">
        <v>3844899</v>
      </c>
      <c r="T119" s="87">
        <v>457931</v>
      </c>
      <c r="U119" s="89">
        <v>3652000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384</v>
      </c>
      <c r="H120" s="87">
        <v>12824357.27</v>
      </c>
      <c r="I120" s="87">
        <v>11555579.14</v>
      </c>
      <c r="J120" s="87">
        <v>7995995.64</v>
      </c>
      <c r="K120" s="87">
        <v>5533904.98</v>
      </c>
      <c r="L120" s="87">
        <v>2462090.66</v>
      </c>
      <c r="M120" s="87">
        <v>80300</v>
      </c>
      <c r="N120" s="87">
        <v>3114793.5</v>
      </c>
      <c r="O120" s="87">
        <v>125490</v>
      </c>
      <c r="P120" s="87">
        <v>0</v>
      </c>
      <c r="Q120" s="87">
        <v>239000</v>
      </c>
      <c r="R120" s="87">
        <v>1268778.13</v>
      </c>
      <c r="S120" s="87">
        <v>1268778.13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385</v>
      </c>
      <c r="H121" s="87">
        <v>18358600.52</v>
      </c>
      <c r="I121" s="87">
        <v>14474000.28</v>
      </c>
      <c r="J121" s="87">
        <v>11070212.78</v>
      </c>
      <c r="K121" s="87">
        <v>5653016.59</v>
      </c>
      <c r="L121" s="87">
        <v>5417196.19</v>
      </c>
      <c r="M121" s="87">
        <v>400748</v>
      </c>
      <c r="N121" s="87">
        <v>2432527.5</v>
      </c>
      <c r="O121" s="87">
        <v>201612</v>
      </c>
      <c r="P121" s="87">
        <v>0</v>
      </c>
      <c r="Q121" s="87">
        <v>368900</v>
      </c>
      <c r="R121" s="87">
        <v>3884600.24</v>
      </c>
      <c r="S121" s="87">
        <v>3884600.24</v>
      </c>
      <c r="T121" s="87">
        <v>1450283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386</v>
      </c>
      <c r="H122" s="87">
        <v>13992302.31</v>
      </c>
      <c r="I122" s="87">
        <v>12098495.45</v>
      </c>
      <c r="J122" s="87">
        <v>9743787.45</v>
      </c>
      <c r="K122" s="87">
        <v>5366989.87</v>
      </c>
      <c r="L122" s="87">
        <v>4376797.58</v>
      </c>
      <c r="M122" s="87">
        <v>1057632</v>
      </c>
      <c r="N122" s="87">
        <v>1174450</v>
      </c>
      <c r="O122" s="87">
        <v>13720</v>
      </c>
      <c r="P122" s="87">
        <v>0</v>
      </c>
      <c r="Q122" s="87">
        <v>108906</v>
      </c>
      <c r="R122" s="87">
        <v>1893806.86</v>
      </c>
      <c r="S122" s="87">
        <v>1876006.86</v>
      </c>
      <c r="T122" s="87">
        <v>451141</v>
      </c>
      <c r="U122" s="89">
        <v>17800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387</v>
      </c>
      <c r="H123" s="87">
        <v>46829064.76</v>
      </c>
      <c r="I123" s="87">
        <v>36531354.03</v>
      </c>
      <c r="J123" s="87">
        <v>27436339.1</v>
      </c>
      <c r="K123" s="87">
        <v>15818330.35</v>
      </c>
      <c r="L123" s="87">
        <v>11618008.75</v>
      </c>
      <c r="M123" s="87">
        <v>3597855</v>
      </c>
      <c r="N123" s="87">
        <v>4039660.69</v>
      </c>
      <c r="O123" s="87">
        <v>415299.24</v>
      </c>
      <c r="P123" s="87">
        <v>93600</v>
      </c>
      <c r="Q123" s="87">
        <v>948600</v>
      </c>
      <c r="R123" s="87">
        <v>10297710.73</v>
      </c>
      <c r="S123" s="87">
        <v>5497710.73</v>
      </c>
      <c r="T123" s="87">
        <v>295885.64</v>
      </c>
      <c r="U123" s="89">
        <v>4800000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388</v>
      </c>
      <c r="H124" s="87">
        <v>21035791.9</v>
      </c>
      <c r="I124" s="87">
        <v>15693779.11</v>
      </c>
      <c r="J124" s="87">
        <v>9713479.6</v>
      </c>
      <c r="K124" s="87">
        <v>5981204.99</v>
      </c>
      <c r="L124" s="87">
        <v>3732274.61</v>
      </c>
      <c r="M124" s="87">
        <v>2173783.5</v>
      </c>
      <c r="N124" s="87">
        <v>3227002.96</v>
      </c>
      <c r="O124" s="87">
        <v>182392</v>
      </c>
      <c r="P124" s="87">
        <v>0</v>
      </c>
      <c r="Q124" s="87">
        <v>397121.05</v>
      </c>
      <c r="R124" s="87">
        <v>5342012.79</v>
      </c>
      <c r="S124" s="87">
        <v>5342012.79</v>
      </c>
      <c r="T124" s="87">
        <v>4035334.91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389</v>
      </c>
      <c r="H125" s="87">
        <v>16632283</v>
      </c>
      <c r="I125" s="87">
        <v>10978043</v>
      </c>
      <c r="J125" s="87">
        <v>8093088</v>
      </c>
      <c r="K125" s="87">
        <v>5011121</v>
      </c>
      <c r="L125" s="87">
        <v>3081967</v>
      </c>
      <c r="M125" s="87">
        <v>561000</v>
      </c>
      <c r="N125" s="87">
        <v>1815715</v>
      </c>
      <c r="O125" s="87">
        <v>128240</v>
      </c>
      <c r="P125" s="87">
        <v>0</v>
      </c>
      <c r="Q125" s="87">
        <v>380000</v>
      </c>
      <c r="R125" s="87">
        <v>5654240</v>
      </c>
      <c r="S125" s="87">
        <v>5654240</v>
      </c>
      <c r="T125" s="87">
        <v>645240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390</v>
      </c>
      <c r="H126" s="87">
        <v>32861394</v>
      </c>
      <c r="I126" s="87">
        <v>30108645</v>
      </c>
      <c r="J126" s="87">
        <v>22132339</v>
      </c>
      <c r="K126" s="87">
        <v>12086945</v>
      </c>
      <c r="L126" s="87">
        <v>10045394</v>
      </c>
      <c r="M126" s="87">
        <v>1628900</v>
      </c>
      <c r="N126" s="87">
        <v>5586211</v>
      </c>
      <c r="O126" s="87">
        <v>227565</v>
      </c>
      <c r="P126" s="87">
        <v>0</v>
      </c>
      <c r="Q126" s="87">
        <v>533630</v>
      </c>
      <c r="R126" s="87">
        <v>2752749</v>
      </c>
      <c r="S126" s="87">
        <v>2752749</v>
      </c>
      <c r="T126" s="87">
        <v>259039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391</v>
      </c>
      <c r="H127" s="87">
        <v>15614878.02</v>
      </c>
      <c r="I127" s="87">
        <v>14173268.02</v>
      </c>
      <c r="J127" s="87">
        <v>10018878.02</v>
      </c>
      <c r="K127" s="87">
        <v>6771810.69</v>
      </c>
      <c r="L127" s="87">
        <v>3247067.33</v>
      </c>
      <c r="M127" s="87">
        <v>560368</v>
      </c>
      <c r="N127" s="87">
        <v>3286769</v>
      </c>
      <c r="O127" s="87">
        <v>114453</v>
      </c>
      <c r="P127" s="87">
        <v>0</v>
      </c>
      <c r="Q127" s="87">
        <v>192800</v>
      </c>
      <c r="R127" s="87">
        <v>1441610</v>
      </c>
      <c r="S127" s="87">
        <v>1441610</v>
      </c>
      <c r="T127" s="87">
        <v>566203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336</v>
      </c>
      <c r="H128" s="87">
        <v>33718003.76</v>
      </c>
      <c r="I128" s="87">
        <v>30180681.25</v>
      </c>
      <c r="J128" s="87">
        <v>21407851.85</v>
      </c>
      <c r="K128" s="87">
        <v>12663425.62</v>
      </c>
      <c r="L128" s="87">
        <v>8744426.23</v>
      </c>
      <c r="M128" s="87">
        <v>2395051.56</v>
      </c>
      <c r="N128" s="87">
        <v>5040762.66</v>
      </c>
      <c r="O128" s="87">
        <v>295224</v>
      </c>
      <c r="P128" s="87">
        <v>0</v>
      </c>
      <c r="Q128" s="87">
        <v>1041791.18</v>
      </c>
      <c r="R128" s="87">
        <v>3537322.51</v>
      </c>
      <c r="S128" s="87">
        <v>3537322.51</v>
      </c>
      <c r="T128" s="87">
        <v>0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337</v>
      </c>
      <c r="H129" s="87">
        <v>36779924.39</v>
      </c>
      <c r="I129" s="87">
        <v>31402163.07</v>
      </c>
      <c r="J129" s="87">
        <v>22772312.61</v>
      </c>
      <c r="K129" s="87">
        <v>13190051.72</v>
      </c>
      <c r="L129" s="87">
        <v>9582260.89</v>
      </c>
      <c r="M129" s="87">
        <v>2830567.07</v>
      </c>
      <c r="N129" s="87">
        <v>4864283.39</v>
      </c>
      <c r="O129" s="87">
        <v>0</v>
      </c>
      <c r="P129" s="87">
        <v>0</v>
      </c>
      <c r="Q129" s="87">
        <v>935000</v>
      </c>
      <c r="R129" s="87">
        <v>5377761.32</v>
      </c>
      <c r="S129" s="87">
        <v>4790979.28</v>
      </c>
      <c r="T129" s="87">
        <v>0</v>
      </c>
      <c r="U129" s="89">
        <v>586782.04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338</v>
      </c>
      <c r="H130" s="87">
        <v>53945008.8</v>
      </c>
      <c r="I130" s="87">
        <v>40275907.2</v>
      </c>
      <c r="J130" s="87">
        <v>30954121.4</v>
      </c>
      <c r="K130" s="87">
        <v>16786401.25</v>
      </c>
      <c r="L130" s="87">
        <v>14167720.15</v>
      </c>
      <c r="M130" s="87">
        <v>4018004.3</v>
      </c>
      <c r="N130" s="87">
        <v>4262105.5</v>
      </c>
      <c r="O130" s="87">
        <v>99516</v>
      </c>
      <c r="P130" s="87">
        <v>0</v>
      </c>
      <c r="Q130" s="87">
        <v>942160</v>
      </c>
      <c r="R130" s="87">
        <v>13669101.6</v>
      </c>
      <c r="S130" s="87">
        <v>13669101.6</v>
      </c>
      <c r="T130" s="87">
        <v>2377916.1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392</v>
      </c>
      <c r="H131" s="87">
        <v>28032632.65</v>
      </c>
      <c r="I131" s="87">
        <v>23603243.34</v>
      </c>
      <c r="J131" s="87">
        <v>18417169.8</v>
      </c>
      <c r="K131" s="87">
        <v>10042291.09</v>
      </c>
      <c r="L131" s="87">
        <v>8374878.71</v>
      </c>
      <c r="M131" s="87">
        <v>1469385</v>
      </c>
      <c r="N131" s="87">
        <v>3440445</v>
      </c>
      <c r="O131" s="87">
        <v>51346.54</v>
      </c>
      <c r="P131" s="87">
        <v>0</v>
      </c>
      <c r="Q131" s="87">
        <v>224897</v>
      </c>
      <c r="R131" s="87">
        <v>4429389.31</v>
      </c>
      <c r="S131" s="87">
        <v>4429389.31</v>
      </c>
      <c r="T131" s="87">
        <v>667144.96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393</v>
      </c>
      <c r="H132" s="87">
        <v>12532374.45</v>
      </c>
      <c r="I132" s="87">
        <v>11000894.45</v>
      </c>
      <c r="J132" s="87">
        <v>8650531.45</v>
      </c>
      <c r="K132" s="87">
        <v>5531853.3</v>
      </c>
      <c r="L132" s="87">
        <v>3118678.15</v>
      </c>
      <c r="M132" s="87">
        <v>407353</v>
      </c>
      <c r="N132" s="87">
        <v>1668627</v>
      </c>
      <c r="O132" s="87">
        <v>84383</v>
      </c>
      <c r="P132" s="87">
        <v>0</v>
      </c>
      <c r="Q132" s="87">
        <v>190000</v>
      </c>
      <c r="R132" s="87">
        <v>1531480</v>
      </c>
      <c r="S132" s="87">
        <v>1531480</v>
      </c>
      <c r="T132" s="87">
        <v>1035321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394</v>
      </c>
      <c r="H133" s="87">
        <v>8375801.14</v>
      </c>
      <c r="I133" s="87">
        <v>7697379.14</v>
      </c>
      <c r="J133" s="87">
        <v>5203233.54</v>
      </c>
      <c r="K133" s="87">
        <v>3087166.88</v>
      </c>
      <c r="L133" s="87">
        <v>2116066.66</v>
      </c>
      <c r="M133" s="87">
        <v>378600</v>
      </c>
      <c r="N133" s="87">
        <v>1815945.6</v>
      </c>
      <c r="O133" s="87">
        <v>3600</v>
      </c>
      <c r="P133" s="87">
        <v>0</v>
      </c>
      <c r="Q133" s="87">
        <v>296000</v>
      </c>
      <c r="R133" s="87">
        <v>678422</v>
      </c>
      <c r="S133" s="87">
        <v>678422</v>
      </c>
      <c r="T133" s="87">
        <v>378059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395</v>
      </c>
      <c r="H134" s="87">
        <v>20215525.45</v>
      </c>
      <c r="I134" s="87">
        <v>15505738.6</v>
      </c>
      <c r="J134" s="87">
        <v>10529685.71</v>
      </c>
      <c r="K134" s="87">
        <v>6441887.17</v>
      </c>
      <c r="L134" s="87">
        <v>4087798.54</v>
      </c>
      <c r="M134" s="87">
        <v>815868.57</v>
      </c>
      <c r="N134" s="87">
        <v>3471156.06</v>
      </c>
      <c r="O134" s="87">
        <v>379374.26</v>
      </c>
      <c r="P134" s="87">
        <v>19654</v>
      </c>
      <c r="Q134" s="87">
        <v>290000</v>
      </c>
      <c r="R134" s="87">
        <v>4709786.85</v>
      </c>
      <c r="S134" s="87">
        <v>4526786.85</v>
      </c>
      <c r="T134" s="87">
        <v>1408261.13</v>
      </c>
      <c r="U134" s="89">
        <v>183000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396</v>
      </c>
      <c r="H135" s="87">
        <v>4959211.07</v>
      </c>
      <c r="I135" s="87">
        <v>4781740.07</v>
      </c>
      <c r="J135" s="87">
        <v>3761050.1</v>
      </c>
      <c r="K135" s="87">
        <v>2338475.04</v>
      </c>
      <c r="L135" s="87">
        <v>1422575.06</v>
      </c>
      <c r="M135" s="87">
        <v>82155</v>
      </c>
      <c r="N135" s="87">
        <v>774565.97</v>
      </c>
      <c r="O135" s="87">
        <v>104844</v>
      </c>
      <c r="P135" s="87">
        <v>39125</v>
      </c>
      <c r="Q135" s="87">
        <v>20000</v>
      </c>
      <c r="R135" s="87">
        <v>177471</v>
      </c>
      <c r="S135" s="87">
        <v>177471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397</v>
      </c>
      <c r="H136" s="87">
        <v>25691863.22</v>
      </c>
      <c r="I136" s="87">
        <v>21870875.72</v>
      </c>
      <c r="J136" s="87">
        <v>14987897.4</v>
      </c>
      <c r="K136" s="87">
        <v>8272166</v>
      </c>
      <c r="L136" s="87">
        <v>6715731.4</v>
      </c>
      <c r="M136" s="87">
        <v>1556814</v>
      </c>
      <c r="N136" s="87">
        <v>4424882.56</v>
      </c>
      <c r="O136" s="87">
        <v>267771.61</v>
      </c>
      <c r="P136" s="87">
        <v>0</v>
      </c>
      <c r="Q136" s="87">
        <v>633510.15</v>
      </c>
      <c r="R136" s="87">
        <v>3820987.5</v>
      </c>
      <c r="S136" s="87">
        <v>3820987.5</v>
      </c>
      <c r="T136" s="87">
        <v>3426198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398</v>
      </c>
      <c r="H137" s="87">
        <v>17327524.23</v>
      </c>
      <c r="I137" s="87">
        <v>12888409.23</v>
      </c>
      <c r="J137" s="87">
        <v>9305671.03</v>
      </c>
      <c r="K137" s="87">
        <v>6100632.92</v>
      </c>
      <c r="L137" s="87">
        <v>3205038.11</v>
      </c>
      <c r="M137" s="87">
        <v>647400</v>
      </c>
      <c r="N137" s="87">
        <v>2465878.86</v>
      </c>
      <c r="O137" s="87">
        <v>329459.34</v>
      </c>
      <c r="P137" s="87">
        <v>0</v>
      </c>
      <c r="Q137" s="87">
        <v>140000</v>
      </c>
      <c r="R137" s="87">
        <v>4439115</v>
      </c>
      <c r="S137" s="87">
        <v>4439115</v>
      </c>
      <c r="T137" s="87">
        <v>2795050.62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399</v>
      </c>
      <c r="H138" s="87">
        <v>21378367.14</v>
      </c>
      <c r="I138" s="87">
        <v>14873945.14</v>
      </c>
      <c r="J138" s="87">
        <v>11978396.14</v>
      </c>
      <c r="K138" s="87">
        <v>7423466</v>
      </c>
      <c r="L138" s="87">
        <v>4554930.14</v>
      </c>
      <c r="M138" s="87">
        <v>544500</v>
      </c>
      <c r="N138" s="87">
        <v>2125035</v>
      </c>
      <c r="O138" s="87">
        <v>62320</v>
      </c>
      <c r="P138" s="87">
        <v>0</v>
      </c>
      <c r="Q138" s="87">
        <v>163694</v>
      </c>
      <c r="R138" s="87">
        <v>6504422</v>
      </c>
      <c r="S138" s="87">
        <v>6504422</v>
      </c>
      <c r="T138" s="87">
        <v>2685453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400</v>
      </c>
      <c r="H139" s="87">
        <v>51545902</v>
      </c>
      <c r="I139" s="87">
        <v>40231364</v>
      </c>
      <c r="J139" s="87">
        <v>30908327</v>
      </c>
      <c r="K139" s="87">
        <v>12012258</v>
      </c>
      <c r="L139" s="87">
        <v>18896069</v>
      </c>
      <c r="M139" s="87">
        <v>6094452</v>
      </c>
      <c r="N139" s="87">
        <v>3228585</v>
      </c>
      <c r="O139" s="87">
        <v>0</v>
      </c>
      <c r="P139" s="87">
        <v>0</v>
      </c>
      <c r="Q139" s="87">
        <v>0</v>
      </c>
      <c r="R139" s="87">
        <v>11314538</v>
      </c>
      <c r="S139" s="87">
        <v>11314538</v>
      </c>
      <c r="T139" s="87">
        <v>128175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401</v>
      </c>
      <c r="H140" s="87">
        <v>10379570.84</v>
      </c>
      <c r="I140" s="87">
        <v>8615584.84</v>
      </c>
      <c r="J140" s="87">
        <v>6433376.84</v>
      </c>
      <c r="K140" s="87">
        <v>3769385.5</v>
      </c>
      <c r="L140" s="87">
        <v>2663991.34</v>
      </c>
      <c r="M140" s="87">
        <v>49000</v>
      </c>
      <c r="N140" s="87">
        <v>1811653</v>
      </c>
      <c r="O140" s="87">
        <v>141555</v>
      </c>
      <c r="P140" s="87">
        <v>0</v>
      </c>
      <c r="Q140" s="87">
        <v>180000</v>
      </c>
      <c r="R140" s="87">
        <v>1763986</v>
      </c>
      <c r="S140" s="87">
        <v>1763986</v>
      </c>
      <c r="T140" s="87">
        <v>1417800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402</v>
      </c>
      <c r="H141" s="87">
        <v>14743747.64</v>
      </c>
      <c r="I141" s="87">
        <v>12849066.93</v>
      </c>
      <c r="J141" s="87">
        <v>10041580.93</v>
      </c>
      <c r="K141" s="87">
        <v>6107137.06</v>
      </c>
      <c r="L141" s="87">
        <v>3934443.87</v>
      </c>
      <c r="M141" s="87">
        <v>557780</v>
      </c>
      <c r="N141" s="87">
        <v>1992751</v>
      </c>
      <c r="O141" s="87">
        <v>98355</v>
      </c>
      <c r="P141" s="87">
        <v>0</v>
      </c>
      <c r="Q141" s="87">
        <v>158600</v>
      </c>
      <c r="R141" s="87">
        <v>1894680.71</v>
      </c>
      <c r="S141" s="87">
        <v>1894680.71</v>
      </c>
      <c r="T141" s="87">
        <v>1196394.22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403</v>
      </c>
      <c r="H142" s="87">
        <v>18082886.16</v>
      </c>
      <c r="I142" s="87">
        <v>14957450.01</v>
      </c>
      <c r="J142" s="87">
        <v>10512690.13</v>
      </c>
      <c r="K142" s="87">
        <v>6760931.82</v>
      </c>
      <c r="L142" s="87">
        <v>3751758.31</v>
      </c>
      <c r="M142" s="87">
        <v>478240</v>
      </c>
      <c r="N142" s="87">
        <v>2831296.37</v>
      </c>
      <c r="O142" s="87">
        <v>463133.51</v>
      </c>
      <c r="P142" s="87">
        <v>0</v>
      </c>
      <c r="Q142" s="87">
        <v>672090</v>
      </c>
      <c r="R142" s="87">
        <v>3125436.15</v>
      </c>
      <c r="S142" s="87">
        <v>2925436.15</v>
      </c>
      <c r="T142" s="87">
        <v>1578853.2</v>
      </c>
      <c r="U142" s="89">
        <v>200000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404</v>
      </c>
      <c r="H143" s="87">
        <v>11601500.9</v>
      </c>
      <c r="I143" s="87">
        <v>10534500.9</v>
      </c>
      <c r="J143" s="87">
        <v>7870549.9</v>
      </c>
      <c r="K143" s="87">
        <v>4624373.72</v>
      </c>
      <c r="L143" s="87">
        <v>3246176.18</v>
      </c>
      <c r="M143" s="87">
        <v>692672</v>
      </c>
      <c r="N143" s="87">
        <v>1709550</v>
      </c>
      <c r="O143" s="87">
        <v>113892</v>
      </c>
      <c r="P143" s="87">
        <v>47837</v>
      </c>
      <c r="Q143" s="87">
        <v>100000</v>
      </c>
      <c r="R143" s="87">
        <v>1067000</v>
      </c>
      <c r="S143" s="87">
        <v>1067000</v>
      </c>
      <c r="T143" s="87">
        <v>400000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405</v>
      </c>
      <c r="H144" s="87">
        <v>17286138.91</v>
      </c>
      <c r="I144" s="87">
        <v>12854094.91</v>
      </c>
      <c r="J144" s="87">
        <v>7947520.27</v>
      </c>
      <c r="K144" s="87">
        <v>4888363.88</v>
      </c>
      <c r="L144" s="87">
        <v>3059156.39</v>
      </c>
      <c r="M144" s="87">
        <v>2001472</v>
      </c>
      <c r="N144" s="87">
        <v>2359517.64</v>
      </c>
      <c r="O144" s="87">
        <v>180304</v>
      </c>
      <c r="P144" s="87">
        <v>0</v>
      </c>
      <c r="Q144" s="87">
        <v>365281</v>
      </c>
      <c r="R144" s="87">
        <v>4432044</v>
      </c>
      <c r="S144" s="87">
        <v>3642044</v>
      </c>
      <c r="T144" s="87">
        <v>1552631</v>
      </c>
      <c r="U144" s="89">
        <v>790000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406</v>
      </c>
      <c r="H145" s="87">
        <v>21941373.22</v>
      </c>
      <c r="I145" s="87">
        <v>20157393.71</v>
      </c>
      <c r="J145" s="87">
        <v>15317520.62</v>
      </c>
      <c r="K145" s="87">
        <v>7937391.34</v>
      </c>
      <c r="L145" s="87">
        <v>7380129.28</v>
      </c>
      <c r="M145" s="87">
        <v>798132.37</v>
      </c>
      <c r="N145" s="87">
        <v>3388832.15</v>
      </c>
      <c r="O145" s="87">
        <v>353408.57</v>
      </c>
      <c r="P145" s="87">
        <v>0</v>
      </c>
      <c r="Q145" s="87">
        <v>299500</v>
      </c>
      <c r="R145" s="87">
        <v>1783979.51</v>
      </c>
      <c r="S145" s="87">
        <v>1766179.51</v>
      </c>
      <c r="T145" s="87">
        <v>177724.03</v>
      </c>
      <c r="U145" s="89">
        <v>17800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345</v>
      </c>
      <c r="H146" s="87">
        <v>54393518.65</v>
      </c>
      <c r="I146" s="87">
        <v>44077735.65</v>
      </c>
      <c r="J146" s="87">
        <v>33633966.65</v>
      </c>
      <c r="K146" s="87">
        <v>19817974</v>
      </c>
      <c r="L146" s="87">
        <v>13815992.65</v>
      </c>
      <c r="M146" s="87">
        <v>2782178</v>
      </c>
      <c r="N146" s="87">
        <v>6401491</v>
      </c>
      <c r="O146" s="87">
        <v>305800</v>
      </c>
      <c r="P146" s="87">
        <v>0</v>
      </c>
      <c r="Q146" s="87">
        <v>954300</v>
      </c>
      <c r="R146" s="87">
        <v>10315783</v>
      </c>
      <c r="S146" s="87">
        <v>10315783</v>
      </c>
      <c r="T146" s="87">
        <v>1200000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407</v>
      </c>
      <c r="H147" s="87">
        <v>18559115.66</v>
      </c>
      <c r="I147" s="87">
        <v>15636475.66</v>
      </c>
      <c r="J147" s="87">
        <v>12311179.39</v>
      </c>
      <c r="K147" s="87">
        <v>6760194.76</v>
      </c>
      <c r="L147" s="87">
        <v>5550984.63</v>
      </c>
      <c r="M147" s="87">
        <v>379000</v>
      </c>
      <c r="N147" s="87">
        <v>2531856.27</v>
      </c>
      <c r="O147" s="87">
        <v>134440</v>
      </c>
      <c r="P147" s="87">
        <v>0</v>
      </c>
      <c r="Q147" s="87">
        <v>280000</v>
      </c>
      <c r="R147" s="87">
        <v>2922640</v>
      </c>
      <c r="S147" s="87">
        <v>2922640</v>
      </c>
      <c r="T147" s="87">
        <v>585000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408</v>
      </c>
      <c r="H148" s="87">
        <v>19018867.84</v>
      </c>
      <c r="I148" s="87">
        <v>15718852.26</v>
      </c>
      <c r="J148" s="87">
        <v>11269551.15</v>
      </c>
      <c r="K148" s="87">
        <v>5728394.91</v>
      </c>
      <c r="L148" s="87">
        <v>5541156.24</v>
      </c>
      <c r="M148" s="87">
        <v>528000</v>
      </c>
      <c r="N148" s="87">
        <v>3188745.35</v>
      </c>
      <c r="O148" s="87">
        <v>242555.76</v>
      </c>
      <c r="P148" s="87">
        <v>140000</v>
      </c>
      <c r="Q148" s="87">
        <v>350000</v>
      </c>
      <c r="R148" s="87">
        <v>3300015.58</v>
      </c>
      <c r="S148" s="87">
        <v>3300015.58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409</v>
      </c>
      <c r="H149" s="87">
        <v>27388128.95</v>
      </c>
      <c r="I149" s="87">
        <v>21492038.9</v>
      </c>
      <c r="J149" s="87">
        <v>15479968.08</v>
      </c>
      <c r="K149" s="87">
        <v>8436452.11</v>
      </c>
      <c r="L149" s="87">
        <v>7043515.97</v>
      </c>
      <c r="M149" s="87">
        <v>2281946.89</v>
      </c>
      <c r="N149" s="87">
        <v>3710186.93</v>
      </c>
      <c r="O149" s="87">
        <v>19937</v>
      </c>
      <c r="P149" s="87">
        <v>0</v>
      </c>
      <c r="Q149" s="87">
        <v>0</v>
      </c>
      <c r="R149" s="87">
        <v>5896090.05</v>
      </c>
      <c r="S149" s="87">
        <v>4603090.05</v>
      </c>
      <c r="T149" s="87">
        <v>0</v>
      </c>
      <c r="U149" s="89">
        <v>1293000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410</v>
      </c>
      <c r="H150" s="87">
        <v>12282634.05</v>
      </c>
      <c r="I150" s="87">
        <v>10975097.44</v>
      </c>
      <c r="J150" s="87">
        <v>8150784.88</v>
      </c>
      <c r="K150" s="87">
        <v>5203138.15</v>
      </c>
      <c r="L150" s="87">
        <v>2947646.73</v>
      </c>
      <c r="M150" s="87">
        <v>580312</v>
      </c>
      <c r="N150" s="87">
        <v>1828839.37</v>
      </c>
      <c r="O150" s="87">
        <v>122161.19</v>
      </c>
      <c r="P150" s="87">
        <v>0</v>
      </c>
      <c r="Q150" s="87">
        <v>293000</v>
      </c>
      <c r="R150" s="87">
        <v>1307536.61</v>
      </c>
      <c r="S150" s="87">
        <v>1307536.61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411</v>
      </c>
      <c r="H151" s="87">
        <v>23665880.79</v>
      </c>
      <c r="I151" s="87">
        <v>21721806.79</v>
      </c>
      <c r="J151" s="87">
        <v>15343653.79</v>
      </c>
      <c r="K151" s="87">
        <v>9219019.68</v>
      </c>
      <c r="L151" s="87">
        <v>6124634.11</v>
      </c>
      <c r="M151" s="87">
        <v>1375739</v>
      </c>
      <c r="N151" s="87">
        <v>4296901.03</v>
      </c>
      <c r="O151" s="87">
        <v>230512.97</v>
      </c>
      <c r="P151" s="87">
        <v>0</v>
      </c>
      <c r="Q151" s="87">
        <v>475000</v>
      </c>
      <c r="R151" s="87">
        <v>1944074</v>
      </c>
      <c r="S151" s="87">
        <v>1944074</v>
      </c>
      <c r="T151" s="87">
        <v>166739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412</v>
      </c>
      <c r="H152" s="87">
        <v>30276444</v>
      </c>
      <c r="I152" s="87">
        <v>24148971</v>
      </c>
      <c r="J152" s="87">
        <v>18664893</v>
      </c>
      <c r="K152" s="87">
        <v>10725168</v>
      </c>
      <c r="L152" s="87">
        <v>7939725</v>
      </c>
      <c r="M152" s="87">
        <v>1963400</v>
      </c>
      <c r="N152" s="87">
        <v>2703058</v>
      </c>
      <c r="O152" s="87">
        <v>130020</v>
      </c>
      <c r="P152" s="87">
        <v>0</v>
      </c>
      <c r="Q152" s="87">
        <v>687600</v>
      </c>
      <c r="R152" s="87">
        <v>6127473</v>
      </c>
      <c r="S152" s="87">
        <v>6122473</v>
      </c>
      <c r="T152" s="87">
        <v>3062495</v>
      </c>
      <c r="U152" s="89">
        <v>5000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413</v>
      </c>
      <c r="H153" s="87">
        <v>20046083.06</v>
      </c>
      <c r="I153" s="87">
        <v>16169229.06</v>
      </c>
      <c r="J153" s="87">
        <v>11789187.02</v>
      </c>
      <c r="K153" s="87">
        <v>6675608.56</v>
      </c>
      <c r="L153" s="87">
        <v>5113578.46</v>
      </c>
      <c r="M153" s="87">
        <v>862056</v>
      </c>
      <c r="N153" s="87">
        <v>3215901.45</v>
      </c>
      <c r="O153" s="87">
        <v>177690.59</v>
      </c>
      <c r="P153" s="87">
        <v>0</v>
      </c>
      <c r="Q153" s="87">
        <v>124394</v>
      </c>
      <c r="R153" s="87">
        <v>3876854</v>
      </c>
      <c r="S153" s="87">
        <v>3876854</v>
      </c>
      <c r="T153" s="87">
        <v>3000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414</v>
      </c>
      <c r="H154" s="87">
        <v>17822964.87</v>
      </c>
      <c r="I154" s="87">
        <v>15701733.87</v>
      </c>
      <c r="J154" s="87">
        <v>11115027.47</v>
      </c>
      <c r="K154" s="87">
        <v>6707510.46</v>
      </c>
      <c r="L154" s="87">
        <v>4407517.01</v>
      </c>
      <c r="M154" s="87">
        <v>856191.2</v>
      </c>
      <c r="N154" s="87">
        <v>3198085.45</v>
      </c>
      <c r="O154" s="87">
        <v>292429.75</v>
      </c>
      <c r="P154" s="87">
        <v>0</v>
      </c>
      <c r="Q154" s="87">
        <v>240000</v>
      </c>
      <c r="R154" s="87">
        <v>2121231</v>
      </c>
      <c r="S154" s="87">
        <v>2121231</v>
      </c>
      <c r="T154" s="87">
        <v>552796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350</v>
      </c>
      <c r="H155" s="87">
        <v>34295067.25</v>
      </c>
      <c r="I155" s="87">
        <v>26203938.47</v>
      </c>
      <c r="J155" s="87">
        <v>18463634.88</v>
      </c>
      <c r="K155" s="87">
        <v>10416725.67</v>
      </c>
      <c r="L155" s="87">
        <v>8046909.21</v>
      </c>
      <c r="M155" s="87">
        <v>2930044</v>
      </c>
      <c r="N155" s="87">
        <v>3263996.59</v>
      </c>
      <c r="O155" s="87">
        <v>938263</v>
      </c>
      <c r="P155" s="87">
        <v>0</v>
      </c>
      <c r="Q155" s="87">
        <v>608000</v>
      </c>
      <c r="R155" s="87">
        <v>8091128.78</v>
      </c>
      <c r="S155" s="87">
        <v>8091128.78</v>
      </c>
      <c r="T155" s="87">
        <v>5097209.16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351</v>
      </c>
      <c r="H156" s="87">
        <v>29241396.3</v>
      </c>
      <c r="I156" s="87">
        <v>21454818.75</v>
      </c>
      <c r="J156" s="87">
        <v>14636737.59</v>
      </c>
      <c r="K156" s="87">
        <v>9495874.56</v>
      </c>
      <c r="L156" s="87">
        <v>5140863.03</v>
      </c>
      <c r="M156" s="87">
        <v>2381152.16</v>
      </c>
      <c r="N156" s="87">
        <v>4036929</v>
      </c>
      <c r="O156" s="87">
        <v>0</v>
      </c>
      <c r="P156" s="87">
        <v>0</v>
      </c>
      <c r="Q156" s="87">
        <v>400000</v>
      </c>
      <c r="R156" s="87">
        <v>7786577.55</v>
      </c>
      <c r="S156" s="87">
        <v>7786577.55</v>
      </c>
      <c r="T156" s="87">
        <v>671000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415</v>
      </c>
      <c r="H157" s="87">
        <v>29091463.5</v>
      </c>
      <c r="I157" s="87">
        <v>23677579.31</v>
      </c>
      <c r="J157" s="87">
        <v>18559133.64</v>
      </c>
      <c r="K157" s="87">
        <v>12095371.45</v>
      </c>
      <c r="L157" s="87">
        <v>6463762.19</v>
      </c>
      <c r="M157" s="87">
        <v>1894514</v>
      </c>
      <c r="N157" s="87">
        <v>2670180.67</v>
      </c>
      <c r="O157" s="87">
        <v>53751</v>
      </c>
      <c r="P157" s="87">
        <v>0</v>
      </c>
      <c r="Q157" s="87">
        <v>500000</v>
      </c>
      <c r="R157" s="87">
        <v>5413884.19</v>
      </c>
      <c r="S157" s="87">
        <v>5413884.19</v>
      </c>
      <c r="T157" s="87">
        <v>1135759.8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416</v>
      </c>
      <c r="H158" s="87">
        <v>12387907.71</v>
      </c>
      <c r="I158" s="87">
        <v>10641794.43</v>
      </c>
      <c r="J158" s="87">
        <v>8230768.18</v>
      </c>
      <c r="K158" s="87">
        <v>4955045.45</v>
      </c>
      <c r="L158" s="87">
        <v>3275722.73</v>
      </c>
      <c r="M158" s="87">
        <v>300982</v>
      </c>
      <c r="N158" s="87">
        <v>1890397.18</v>
      </c>
      <c r="O158" s="87">
        <v>119647.07</v>
      </c>
      <c r="P158" s="87">
        <v>0</v>
      </c>
      <c r="Q158" s="87">
        <v>100000</v>
      </c>
      <c r="R158" s="87">
        <v>1746113.28</v>
      </c>
      <c r="S158" s="87">
        <v>1746113.28</v>
      </c>
      <c r="T158" s="87">
        <v>91190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417</v>
      </c>
      <c r="G159" s="289"/>
      <c r="H159" s="98">
        <v>2666478320.8699994</v>
      </c>
      <c r="I159" s="98">
        <v>2127210425.9800003</v>
      </c>
      <c r="J159" s="98">
        <v>1573658312.2499998</v>
      </c>
      <c r="K159" s="98">
        <v>865201084.71</v>
      </c>
      <c r="L159" s="98">
        <v>708457227.5400001</v>
      </c>
      <c r="M159" s="98">
        <v>162854473.71000004</v>
      </c>
      <c r="N159" s="98">
        <v>319286137.8</v>
      </c>
      <c r="O159" s="98">
        <v>17899306.289999995</v>
      </c>
      <c r="P159" s="98">
        <v>4054467</v>
      </c>
      <c r="Q159" s="98">
        <v>49457728.92999999</v>
      </c>
      <c r="R159" s="98">
        <v>539267894.89</v>
      </c>
      <c r="S159" s="98">
        <v>517960653.11</v>
      </c>
      <c r="T159" s="98">
        <v>127340315.52000001</v>
      </c>
      <c r="U159" s="100">
        <v>21307241.78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418</v>
      </c>
      <c r="H160" s="87">
        <v>15871797.05</v>
      </c>
      <c r="I160" s="87">
        <v>13225650.05</v>
      </c>
      <c r="J160" s="87">
        <v>8398802.49</v>
      </c>
      <c r="K160" s="87">
        <v>5385597.04</v>
      </c>
      <c r="L160" s="87">
        <v>3013205.45</v>
      </c>
      <c r="M160" s="87">
        <v>1215979</v>
      </c>
      <c r="N160" s="87">
        <v>3077585.56</v>
      </c>
      <c r="O160" s="87">
        <v>195283</v>
      </c>
      <c r="P160" s="87">
        <v>0</v>
      </c>
      <c r="Q160" s="87">
        <v>338000</v>
      </c>
      <c r="R160" s="87">
        <v>2646147</v>
      </c>
      <c r="S160" s="87">
        <v>2646147</v>
      </c>
      <c r="T160" s="87">
        <v>1659810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419</v>
      </c>
      <c r="H161" s="87">
        <v>30086722.84</v>
      </c>
      <c r="I161" s="87">
        <v>25686095.18</v>
      </c>
      <c r="J161" s="87">
        <v>18177148.03</v>
      </c>
      <c r="K161" s="87">
        <v>11626077.02</v>
      </c>
      <c r="L161" s="87">
        <v>6551071.01</v>
      </c>
      <c r="M161" s="87">
        <v>1459062</v>
      </c>
      <c r="N161" s="87">
        <v>4841682</v>
      </c>
      <c r="O161" s="87">
        <v>188203.15</v>
      </c>
      <c r="P161" s="87">
        <v>0</v>
      </c>
      <c r="Q161" s="87">
        <v>1020000</v>
      </c>
      <c r="R161" s="87">
        <v>4400627.66</v>
      </c>
      <c r="S161" s="87">
        <v>4400627.66</v>
      </c>
      <c r="T161" s="87">
        <v>1048414.66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420</v>
      </c>
      <c r="H162" s="87">
        <v>167832503.96</v>
      </c>
      <c r="I162" s="87">
        <v>134524153.49</v>
      </c>
      <c r="J162" s="87">
        <v>107882319.71</v>
      </c>
      <c r="K162" s="87">
        <v>49158324.69</v>
      </c>
      <c r="L162" s="87">
        <v>58723995.02</v>
      </c>
      <c r="M162" s="87">
        <v>11761201.13</v>
      </c>
      <c r="N162" s="87">
        <v>11390977.1</v>
      </c>
      <c r="O162" s="87">
        <v>318259.42</v>
      </c>
      <c r="P162" s="87">
        <v>819822</v>
      </c>
      <c r="Q162" s="87">
        <v>2351574.13</v>
      </c>
      <c r="R162" s="87">
        <v>33308350.47</v>
      </c>
      <c r="S162" s="87">
        <v>31208350.47</v>
      </c>
      <c r="T162" s="87">
        <v>6862720</v>
      </c>
      <c r="U162" s="89">
        <v>2100000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421</v>
      </c>
      <c r="H163" s="87">
        <v>29411668</v>
      </c>
      <c r="I163" s="87">
        <v>25817703.84</v>
      </c>
      <c r="J163" s="87">
        <v>17354134.78</v>
      </c>
      <c r="K163" s="87">
        <v>11385689.25</v>
      </c>
      <c r="L163" s="87">
        <v>5968445.53</v>
      </c>
      <c r="M163" s="87">
        <v>1554416</v>
      </c>
      <c r="N163" s="87">
        <v>5914153.5</v>
      </c>
      <c r="O163" s="87">
        <v>494299.56</v>
      </c>
      <c r="P163" s="87">
        <v>0</v>
      </c>
      <c r="Q163" s="87">
        <v>500700</v>
      </c>
      <c r="R163" s="87">
        <v>3593964.16</v>
      </c>
      <c r="S163" s="87">
        <v>3593964.16</v>
      </c>
      <c r="T163" s="87">
        <v>128206.87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422</v>
      </c>
      <c r="H164" s="87">
        <v>50890115</v>
      </c>
      <c r="I164" s="87">
        <v>44077738</v>
      </c>
      <c r="J164" s="87">
        <v>33271876</v>
      </c>
      <c r="K164" s="87">
        <v>17618324</v>
      </c>
      <c r="L164" s="87">
        <v>15653552</v>
      </c>
      <c r="M164" s="87">
        <v>4657092</v>
      </c>
      <c r="N164" s="87">
        <v>4837680</v>
      </c>
      <c r="O164" s="87">
        <v>402090</v>
      </c>
      <c r="P164" s="87">
        <v>0</v>
      </c>
      <c r="Q164" s="87">
        <v>909000</v>
      </c>
      <c r="R164" s="87">
        <v>6812377</v>
      </c>
      <c r="S164" s="87">
        <v>6812377</v>
      </c>
      <c r="T164" s="87">
        <v>563467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423</v>
      </c>
      <c r="H165" s="87">
        <v>71087131.75</v>
      </c>
      <c r="I165" s="87">
        <v>58651159.4</v>
      </c>
      <c r="J165" s="87">
        <v>41618039.61</v>
      </c>
      <c r="K165" s="87">
        <v>13698539.81</v>
      </c>
      <c r="L165" s="87">
        <v>27919499.8</v>
      </c>
      <c r="M165" s="87">
        <v>5032627</v>
      </c>
      <c r="N165" s="87">
        <v>9728747.04</v>
      </c>
      <c r="O165" s="87">
        <v>1118572.75</v>
      </c>
      <c r="P165" s="87">
        <v>0</v>
      </c>
      <c r="Q165" s="87">
        <v>1153173</v>
      </c>
      <c r="R165" s="87">
        <v>12435972.35</v>
      </c>
      <c r="S165" s="87">
        <v>12364172.35</v>
      </c>
      <c r="T165" s="87">
        <v>6934199</v>
      </c>
      <c r="U165" s="89">
        <v>71800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424</v>
      </c>
      <c r="H166" s="87">
        <v>38134184.44</v>
      </c>
      <c r="I166" s="87">
        <v>31265135.32</v>
      </c>
      <c r="J166" s="87">
        <v>22650283.56</v>
      </c>
      <c r="K166" s="87">
        <v>15357998.11</v>
      </c>
      <c r="L166" s="87">
        <v>7292285.45</v>
      </c>
      <c r="M166" s="87">
        <v>2039232</v>
      </c>
      <c r="N166" s="87">
        <v>5192399.5</v>
      </c>
      <c r="O166" s="87">
        <v>492220.26</v>
      </c>
      <c r="P166" s="87">
        <v>0</v>
      </c>
      <c r="Q166" s="87">
        <v>891000</v>
      </c>
      <c r="R166" s="87">
        <v>6869049.12</v>
      </c>
      <c r="S166" s="87">
        <v>6719049.12</v>
      </c>
      <c r="T166" s="87">
        <v>755664</v>
      </c>
      <c r="U166" s="89">
        <v>150000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425</v>
      </c>
      <c r="H167" s="87">
        <v>29063738.48</v>
      </c>
      <c r="I167" s="87">
        <v>25601518.48</v>
      </c>
      <c r="J167" s="87">
        <v>19905049.03</v>
      </c>
      <c r="K167" s="87">
        <v>10448586.9</v>
      </c>
      <c r="L167" s="87">
        <v>9456462.13</v>
      </c>
      <c r="M167" s="87">
        <v>882448</v>
      </c>
      <c r="N167" s="87">
        <v>4002751.45</v>
      </c>
      <c r="O167" s="87">
        <v>159270</v>
      </c>
      <c r="P167" s="87">
        <v>0</v>
      </c>
      <c r="Q167" s="87">
        <v>652000</v>
      </c>
      <c r="R167" s="87">
        <v>3462220</v>
      </c>
      <c r="S167" s="87">
        <v>3462220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426</v>
      </c>
      <c r="H168" s="87">
        <v>74914696.1</v>
      </c>
      <c r="I168" s="87">
        <v>59370985.95</v>
      </c>
      <c r="J168" s="87">
        <v>41474049.59</v>
      </c>
      <c r="K168" s="87">
        <v>26550920.95</v>
      </c>
      <c r="L168" s="87">
        <v>14923128.64</v>
      </c>
      <c r="M168" s="87">
        <v>1762869</v>
      </c>
      <c r="N168" s="87">
        <v>14616169.69</v>
      </c>
      <c r="O168" s="87">
        <v>294097.67</v>
      </c>
      <c r="P168" s="87">
        <v>0</v>
      </c>
      <c r="Q168" s="87">
        <v>1223800</v>
      </c>
      <c r="R168" s="87">
        <v>15543710.15</v>
      </c>
      <c r="S168" s="87">
        <v>15543710.15</v>
      </c>
      <c r="T168" s="87">
        <v>2555058.24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427</v>
      </c>
      <c r="H169" s="87">
        <v>24609954.12</v>
      </c>
      <c r="I169" s="87">
        <v>23956614.12</v>
      </c>
      <c r="J169" s="87">
        <v>17017024.25</v>
      </c>
      <c r="K169" s="87">
        <v>9380136.65</v>
      </c>
      <c r="L169" s="87">
        <v>7636887.6</v>
      </c>
      <c r="M169" s="87">
        <v>1365225.87</v>
      </c>
      <c r="N169" s="87">
        <v>5006768</v>
      </c>
      <c r="O169" s="87">
        <v>116498</v>
      </c>
      <c r="P169" s="87">
        <v>17000</v>
      </c>
      <c r="Q169" s="87">
        <v>434098</v>
      </c>
      <c r="R169" s="87">
        <v>653340</v>
      </c>
      <c r="S169" s="87">
        <v>653340</v>
      </c>
      <c r="T169" s="87">
        <v>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428</v>
      </c>
      <c r="H170" s="87">
        <v>33551301.42</v>
      </c>
      <c r="I170" s="87">
        <v>23526854.58</v>
      </c>
      <c r="J170" s="87">
        <v>17023525.64</v>
      </c>
      <c r="K170" s="87">
        <v>10634007.4</v>
      </c>
      <c r="L170" s="87">
        <v>6389518.24</v>
      </c>
      <c r="M170" s="87">
        <v>1743567</v>
      </c>
      <c r="N170" s="87">
        <v>3570536.58</v>
      </c>
      <c r="O170" s="87">
        <v>235625.36</v>
      </c>
      <c r="P170" s="87">
        <v>494948</v>
      </c>
      <c r="Q170" s="87">
        <v>458652</v>
      </c>
      <c r="R170" s="87">
        <v>10024446.84</v>
      </c>
      <c r="S170" s="87">
        <v>10014446.84</v>
      </c>
      <c r="T170" s="87">
        <v>777363</v>
      </c>
      <c r="U170" s="89">
        <v>10000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429</v>
      </c>
      <c r="H171" s="87">
        <v>73170471.83</v>
      </c>
      <c r="I171" s="87">
        <v>55247493.83</v>
      </c>
      <c r="J171" s="87">
        <v>39943035.27</v>
      </c>
      <c r="K171" s="87">
        <v>20248358.11</v>
      </c>
      <c r="L171" s="87">
        <v>19694677.16</v>
      </c>
      <c r="M171" s="87">
        <v>6645445</v>
      </c>
      <c r="N171" s="87">
        <v>7408003</v>
      </c>
      <c r="O171" s="87">
        <v>334743.56</v>
      </c>
      <c r="P171" s="87">
        <v>0</v>
      </c>
      <c r="Q171" s="87">
        <v>916267</v>
      </c>
      <c r="R171" s="87">
        <v>17922978</v>
      </c>
      <c r="S171" s="87">
        <v>17075976</v>
      </c>
      <c r="T171" s="87">
        <v>7330643</v>
      </c>
      <c r="U171" s="89">
        <v>847002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430</v>
      </c>
      <c r="H172" s="87">
        <v>79341157.64</v>
      </c>
      <c r="I172" s="87">
        <v>64559691.28</v>
      </c>
      <c r="J172" s="87">
        <v>50676472.01</v>
      </c>
      <c r="K172" s="87">
        <v>24857564.81</v>
      </c>
      <c r="L172" s="87">
        <v>25818907.2</v>
      </c>
      <c r="M172" s="87">
        <v>7180950</v>
      </c>
      <c r="N172" s="87">
        <v>5547483</v>
      </c>
      <c r="O172" s="87">
        <v>159786.27</v>
      </c>
      <c r="P172" s="87">
        <v>0</v>
      </c>
      <c r="Q172" s="87">
        <v>995000</v>
      </c>
      <c r="R172" s="87">
        <v>14781466.36</v>
      </c>
      <c r="S172" s="87">
        <v>14401466.36</v>
      </c>
      <c r="T172" s="87">
        <v>612271</v>
      </c>
      <c r="U172" s="89">
        <v>380000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431</v>
      </c>
      <c r="H173" s="87">
        <v>26077467.74</v>
      </c>
      <c r="I173" s="87">
        <v>23005736.74</v>
      </c>
      <c r="J173" s="87">
        <v>17018574.4</v>
      </c>
      <c r="K173" s="87">
        <v>9970085</v>
      </c>
      <c r="L173" s="87">
        <v>7048489.4</v>
      </c>
      <c r="M173" s="87">
        <v>1292700</v>
      </c>
      <c r="N173" s="87">
        <v>3939520.34</v>
      </c>
      <c r="O173" s="87">
        <v>158643</v>
      </c>
      <c r="P173" s="87">
        <v>14550</v>
      </c>
      <c r="Q173" s="87">
        <v>581749</v>
      </c>
      <c r="R173" s="87">
        <v>3071731</v>
      </c>
      <c r="S173" s="87">
        <v>3071731</v>
      </c>
      <c r="T173" s="87">
        <v>838580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432</v>
      </c>
      <c r="H174" s="87">
        <v>43328690.06</v>
      </c>
      <c r="I174" s="87">
        <v>34239209.41</v>
      </c>
      <c r="J174" s="87">
        <v>20783178.89</v>
      </c>
      <c r="K174" s="87">
        <v>10878458.61</v>
      </c>
      <c r="L174" s="87">
        <v>9904720.28</v>
      </c>
      <c r="M174" s="87">
        <v>1316136.77</v>
      </c>
      <c r="N174" s="87">
        <v>11519460.17</v>
      </c>
      <c r="O174" s="87">
        <v>278088.58</v>
      </c>
      <c r="P174" s="87">
        <v>0</v>
      </c>
      <c r="Q174" s="87">
        <v>342345</v>
      </c>
      <c r="R174" s="87">
        <v>9089480.65</v>
      </c>
      <c r="S174" s="87">
        <v>9089480.65</v>
      </c>
      <c r="T174" s="87">
        <v>1526896.35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433</v>
      </c>
      <c r="H175" s="87">
        <v>33804475.21</v>
      </c>
      <c r="I175" s="87">
        <v>25592760.21</v>
      </c>
      <c r="J175" s="87">
        <v>18109232.18</v>
      </c>
      <c r="K175" s="87">
        <v>12093176.68</v>
      </c>
      <c r="L175" s="87">
        <v>6016055.5</v>
      </c>
      <c r="M175" s="87">
        <v>1736651</v>
      </c>
      <c r="N175" s="87">
        <v>4913208</v>
      </c>
      <c r="O175" s="87">
        <v>297996.03</v>
      </c>
      <c r="P175" s="87">
        <v>85673</v>
      </c>
      <c r="Q175" s="87">
        <v>450000</v>
      </c>
      <c r="R175" s="87">
        <v>8211715</v>
      </c>
      <c r="S175" s="87">
        <v>8211715</v>
      </c>
      <c r="T175" s="87">
        <v>1856365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434</v>
      </c>
      <c r="H176" s="87">
        <v>21941216.6</v>
      </c>
      <c r="I176" s="87">
        <v>20351774.28</v>
      </c>
      <c r="J176" s="87">
        <v>15016946.53</v>
      </c>
      <c r="K176" s="87">
        <v>8944810.28</v>
      </c>
      <c r="L176" s="87">
        <v>6072136.25</v>
      </c>
      <c r="M176" s="87">
        <v>990143.44</v>
      </c>
      <c r="N176" s="87">
        <v>3653165.11</v>
      </c>
      <c r="O176" s="87">
        <v>347519.2</v>
      </c>
      <c r="P176" s="87">
        <v>0</v>
      </c>
      <c r="Q176" s="87">
        <v>344000</v>
      </c>
      <c r="R176" s="87">
        <v>1589442.32</v>
      </c>
      <c r="S176" s="87">
        <v>1589442.32</v>
      </c>
      <c r="T176" s="87">
        <v>561143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435</v>
      </c>
      <c r="H177" s="87">
        <v>49850035.71</v>
      </c>
      <c r="I177" s="87">
        <v>42976382.71</v>
      </c>
      <c r="J177" s="87">
        <v>31989126.75</v>
      </c>
      <c r="K177" s="87">
        <v>17210121.61</v>
      </c>
      <c r="L177" s="87">
        <v>14779005.14</v>
      </c>
      <c r="M177" s="87">
        <v>2791650.32</v>
      </c>
      <c r="N177" s="87">
        <v>7024147</v>
      </c>
      <c r="O177" s="87">
        <v>271458.64</v>
      </c>
      <c r="P177" s="87">
        <v>0</v>
      </c>
      <c r="Q177" s="87">
        <v>900000</v>
      </c>
      <c r="R177" s="87">
        <v>6873653</v>
      </c>
      <c r="S177" s="87">
        <v>6813653</v>
      </c>
      <c r="T177" s="87">
        <v>1915110</v>
      </c>
      <c r="U177" s="89">
        <v>60000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436</v>
      </c>
      <c r="H178" s="87">
        <v>22798392.18</v>
      </c>
      <c r="I178" s="87">
        <v>21785294.18</v>
      </c>
      <c r="J178" s="87">
        <v>16603710.48</v>
      </c>
      <c r="K178" s="87">
        <v>9574873.85</v>
      </c>
      <c r="L178" s="87">
        <v>7028836.63</v>
      </c>
      <c r="M178" s="87">
        <v>1400173</v>
      </c>
      <c r="N178" s="87">
        <v>2902189.06</v>
      </c>
      <c r="O178" s="87">
        <v>529221.64</v>
      </c>
      <c r="P178" s="87">
        <v>0</v>
      </c>
      <c r="Q178" s="87">
        <v>350000</v>
      </c>
      <c r="R178" s="87">
        <v>1013098</v>
      </c>
      <c r="S178" s="87">
        <v>1013098</v>
      </c>
      <c r="T178" s="87">
        <v>267365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437</v>
      </c>
      <c r="H179" s="87">
        <v>21656279.96</v>
      </c>
      <c r="I179" s="87">
        <v>16369565.96</v>
      </c>
      <c r="J179" s="87">
        <v>11992740.21</v>
      </c>
      <c r="K179" s="87">
        <v>8058315.91</v>
      </c>
      <c r="L179" s="87">
        <v>3934424.3</v>
      </c>
      <c r="M179" s="87">
        <v>1005985</v>
      </c>
      <c r="N179" s="87">
        <v>2866095</v>
      </c>
      <c r="O179" s="87">
        <v>288745.75</v>
      </c>
      <c r="P179" s="87">
        <v>0</v>
      </c>
      <c r="Q179" s="87">
        <v>216000</v>
      </c>
      <c r="R179" s="87">
        <v>5286714</v>
      </c>
      <c r="S179" s="87">
        <v>5189214</v>
      </c>
      <c r="T179" s="87">
        <v>174300</v>
      </c>
      <c r="U179" s="89">
        <v>97500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438</v>
      </c>
      <c r="H180" s="87">
        <v>22656105.4</v>
      </c>
      <c r="I180" s="87">
        <v>19782885.4</v>
      </c>
      <c r="J180" s="87">
        <v>14147723.4</v>
      </c>
      <c r="K180" s="87">
        <v>7854583</v>
      </c>
      <c r="L180" s="87">
        <v>6293140.4</v>
      </c>
      <c r="M180" s="87">
        <v>1171607</v>
      </c>
      <c r="N180" s="87">
        <v>3544151</v>
      </c>
      <c r="O180" s="87">
        <v>130622</v>
      </c>
      <c r="P180" s="87">
        <v>0</v>
      </c>
      <c r="Q180" s="87">
        <v>788782</v>
      </c>
      <c r="R180" s="87">
        <v>2873220</v>
      </c>
      <c r="S180" s="87">
        <v>2783220</v>
      </c>
      <c r="T180" s="87">
        <v>204152</v>
      </c>
      <c r="U180" s="89">
        <v>90000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439</v>
      </c>
      <c r="H181" s="87">
        <v>86253061.72</v>
      </c>
      <c r="I181" s="87">
        <v>66227181.72</v>
      </c>
      <c r="J181" s="87">
        <v>42867572.11</v>
      </c>
      <c r="K181" s="87">
        <v>23201543</v>
      </c>
      <c r="L181" s="87">
        <v>19666029.11</v>
      </c>
      <c r="M181" s="87">
        <v>7675433</v>
      </c>
      <c r="N181" s="87">
        <v>11587067.61</v>
      </c>
      <c r="O181" s="87">
        <v>192025</v>
      </c>
      <c r="P181" s="87">
        <v>1756681</v>
      </c>
      <c r="Q181" s="87">
        <v>2148403</v>
      </c>
      <c r="R181" s="87">
        <v>20025880</v>
      </c>
      <c r="S181" s="87">
        <v>20025880</v>
      </c>
      <c r="T181" s="87">
        <v>6735648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440</v>
      </c>
      <c r="H182" s="87">
        <v>35040026.16</v>
      </c>
      <c r="I182" s="87">
        <v>25202866.47</v>
      </c>
      <c r="J182" s="87">
        <v>17913259.94</v>
      </c>
      <c r="K182" s="87">
        <v>11101046.1</v>
      </c>
      <c r="L182" s="87">
        <v>6812213.84</v>
      </c>
      <c r="M182" s="87">
        <v>717119.3</v>
      </c>
      <c r="N182" s="87">
        <v>5971023</v>
      </c>
      <c r="O182" s="87">
        <v>176621.23</v>
      </c>
      <c r="P182" s="87">
        <v>0</v>
      </c>
      <c r="Q182" s="87">
        <v>424843</v>
      </c>
      <c r="R182" s="87">
        <v>9837159.69</v>
      </c>
      <c r="S182" s="87">
        <v>9837159.69</v>
      </c>
      <c r="T182" s="87">
        <v>6027028.77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441</v>
      </c>
      <c r="H183" s="87">
        <v>16565876</v>
      </c>
      <c r="I183" s="87">
        <v>15268851</v>
      </c>
      <c r="J183" s="87">
        <v>10931664</v>
      </c>
      <c r="K183" s="87">
        <v>6364076</v>
      </c>
      <c r="L183" s="87">
        <v>4567588</v>
      </c>
      <c r="M183" s="87">
        <v>1289214</v>
      </c>
      <c r="N183" s="87">
        <v>2481141</v>
      </c>
      <c r="O183" s="87">
        <v>296832</v>
      </c>
      <c r="P183" s="87">
        <v>0</v>
      </c>
      <c r="Q183" s="87">
        <v>270000</v>
      </c>
      <c r="R183" s="87">
        <v>1297025</v>
      </c>
      <c r="S183" s="87">
        <v>483025</v>
      </c>
      <c r="T183" s="87">
        <v>10500</v>
      </c>
      <c r="U183" s="89">
        <v>814000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442</v>
      </c>
      <c r="H184" s="87">
        <v>41887003.61</v>
      </c>
      <c r="I184" s="87">
        <v>36152849.85</v>
      </c>
      <c r="J184" s="87">
        <v>27425083.12</v>
      </c>
      <c r="K184" s="87">
        <v>17520472.11</v>
      </c>
      <c r="L184" s="87">
        <v>9904611.01</v>
      </c>
      <c r="M184" s="87">
        <v>1738223.73</v>
      </c>
      <c r="N184" s="87">
        <v>6284639</v>
      </c>
      <c r="O184" s="87">
        <v>74904</v>
      </c>
      <c r="P184" s="87">
        <v>0</v>
      </c>
      <c r="Q184" s="87">
        <v>630000</v>
      </c>
      <c r="R184" s="87">
        <v>5734153.76</v>
      </c>
      <c r="S184" s="87">
        <v>4112953.76</v>
      </c>
      <c r="T184" s="87">
        <v>1084452.76</v>
      </c>
      <c r="U184" s="89">
        <v>1621200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443</v>
      </c>
      <c r="H185" s="87">
        <v>54079050.95</v>
      </c>
      <c r="I185" s="87">
        <v>48018355.95</v>
      </c>
      <c r="J185" s="87">
        <v>36610319.95</v>
      </c>
      <c r="K185" s="87">
        <v>21243465.59</v>
      </c>
      <c r="L185" s="87">
        <v>15366854.36</v>
      </c>
      <c r="M185" s="87">
        <v>2969852</v>
      </c>
      <c r="N185" s="87">
        <v>6525004</v>
      </c>
      <c r="O185" s="87">
        <v>339380</v>
      </c>
      <c r="P185" s="87">
        <v>0</v>
      </c>
      <c r="Q185" s="87">
        <v>1573800</v>
      </c>
      <c r="R185" s="87">
        <v>6060695</v>
      </c>
      <c r="S185" s="87">
        <v>6060695</v>
      </c>
      <c r="T185" s="87">
        <v>2100000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444</v>
      </c>
      <c r="H186" s="87">
        <v>40833226.6</v>
      </c>
      <c r="I186" s="87">
        <v>24512097.6</v>
      </c>
      <c r="J186" s="87">
        <v>14884765.35</v>
      </c>
      <c r="K186" s="87">
        <v>7942723.85</v>
      </c>
      <c r="L186" s="87">
        <v>6942041.5</v>
      </c>
      <c r="M186" s="87">
        <v>437168</v>
      </c>
      <c r="N186" s="87">
        <v>8748918.25</v>
      </c>
      <c r="O186" s="87">
        <v>151705</v>
      </c>
      <c r="P186" s="87">
        <v>0</v>
      </c>
      <c r="Q186" s="87">
        <v>289541</v>
      </c>
      <c r="R186" s="87">
        <v>16321129</v>
      </c>
      <c r="S186" s="87">
        <v>16321129</v>
      </c>
      <c r="T186" s="87">
        <v>194638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445</v>
      </c>
      <c r="H187" s="87">
        <v>30091103.94</v>
      </c>
      <c r="I187" s="87">
        <v>22274025.94</v>
      </c>
      <c r="J187" s="87">
        <v>15999846.97</v>
      </c>
      <c r="K187" s="87">
        <v>9826523</v>
      </c>
      <c r="L187" s="87">
        <v>6173323.97</v>
      </c>
      <c r="M187" s="87">
        <v>1039790</v>
      </c>
      <c r="N187" s="87">
        <v>4649468</v>
      </c>
      <c r="O187" s="87">
        <v>130284.97</v>
      </c>
      <c r="P187" s="87">
        <v>3713</v>
      </c>
      <c r="Q187" s="87">
        <v>450923</v>
      </c>
      <c r="R187" s="87">
        <v>7817078</v>
      </c>
      <c r="S187" s="87">
        <v>7817078</v>
      </c>
      <c r="T187" s="87">
        <v>6264530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446</v>
      </c>
      <c r="H188" s="87">
        <v>260917451.83</v>
      </c>
      <c r="I188" s="87">
        <v>202660182.83</v>
      </c>
      <c r="J188" s="87">
        <v>168303391.83</v>
      </c>
      <c r="K188" s="87">
        <v>64331060.48</v>
      </c>
      <c r="L188" s="87">
        <v>103972331.35</v>
      </c>
      <c r="M188" s="87">
        <v>20568967</v>
      </c>
      <c r="N188" s="87">
        <v>10424032</v>
      </c>
      <c r="O188" s="87">
        <v>1463792</v>
      </c>
      <c r="P188" s="87">
        <v>0</v>
      </c>
      <c r="Q188" s="87">
        <v>1900000</v>
      </c>
      <c r="R188" s="87">
        <v>58257269</v>
      </c>
      <c r="S188" s="87">
        <v>50357204</v>
      </c>
      <c r="T188" s="87">
        <v>19722</v>
      </c>
      <c r="U188" s="89">
        <v>7900065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447</v>
      </c>
      <c r="H189" s="87">
        <v>25127777.61</v>
      </c>
      <c r="I189" s="87">
        <v>20782101.61</v>
      </c>
      <c r="J189" s="87">
        <v>15665616.26</v>
      </c>
      <c r="K189" s="87">
        <v>9564149.93</v>
      </c>
      <c r="L189" s="87">
        <v>6101466.33</v>
      </c>
      <c r="M189" s="87">
        <v>1301140</v>
      </c>
      <c r="N189" s="87">
        <v>3299301.93</v>
      </c>
      <c r="O189" s="87">
        <v>178273.42</v>
      </c>
      <c r="P189" s="87">
        <v>0</v>
      </c>
      <c r="Q189" s="87">
        <v>337770</v>
      </c>
      <c r="R189" s="87">
        <v>4345676</v>
      </c>
      <c r="S189" s="87">
        <v>4345676</v>
      </c>
      <c r="T189" s="87">
        <v>3712526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448</v>
      </c>
      <c r="H190" s="87">
        <v>48106519.01</v>
      </c>
      <c r="I190" s="87">
        <v>26036032.01</v>
      </c>
      <c r="J190" s="87">
        <v>17106344.33</v>
      </c>
      <c r="K190" s="87">
        <v>9792182.83</v>
      </c>
      <c r="L190" s="87">
        <v>7314161.5</v>
      </c>
      <c r="M190" s="87">
        <v>2842184</v>
      </c>
      <c r="N190" s="87">
        <v>4794706</v>
      </c>
      <c r="O190" s="87">
        <v>435797.68</v>
      </c>
      <c r="P190" s="87">
        <v>0</v>
      </c>
      <c r="Q190" s="87">
        <v>857000</v>
      </c>
      <c r="R190" s="87">
        <v>22070487</v>
      </c>
      <c r="S190" s="87">
        <v>22070487</v>
      </c>
      <c r="T190" s="87">
        <v>10884000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449</v>
      </c>
      <c r="H191" s="87">
        <v>33921389.11</v>
      </c>
      <c r="I191" s="87">
        <v>29400889.91</v>
      </c>
      <c r="J191" s="87">
        <v>19562642.14</v>
      </c>
      <c r="K191" s="87">
        <v>12498605.22</v>
      </c>
      <c r="L191" s="87">
        <v>7064036.92</v>
      </c>
      <c r="M191" s="87">
        <v>1185554</v>
      </c>
      <c r="N191" s="87">
        <v>4946123</v>
      </c>
      <c r="O191" s="87">
        <v>847668.77</v>
      </c>
      <c r="P191" s="87">
        <v>0</v>
      </c>
      <c r="Q191" s="87">
        <v>2858902</v>
      </c>
      <c r="R191" s="87">
        <v>4520499.2</v>
      </c>
      <c r="S191" s="87">
        <v>4488753.2</v>
      </c>
      <c r="T191" s="87">
        <v>2674211</v>
      </c>
      <c r="U191" s="89">
        <v>31746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450</v>
      </c>
      <c r="H192" s="87">
        <v>36692601.95</v>
      </c>
      <c r="I192" s="87">
        <v>26882658.95</v>
      </c>
      <c r="J192" s="87">
        <v>19621821.95</v>
      </c>
      <c r="K192" s="87">
        <v>11694715.98</v>
      </c>
      <c r="L192" s="87">
        <v>7927105.97</v>
      </c>
      <c r="M192" s="87">
        <v>1249500</v>
      </c>
      <c r="N192" s="87">
        <v>4612970</v>
      </c>
      <c r="O192" s="87">
        <v>698862</v>
      </c>
      <c r="P192" s="87">
        <v>0</v>
      </c>
      <c r="Q192" s="87">
        <v>699505</v>
      </c>
      <c r="R192" s="87">
        <v>9809943</v>
      </c>
      <c r="S192" s="87">
        <v>9809943</v>
      </c>
      <c r="T192" s="87">
        <v>3019362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451</v>
      </c>
      <c r="H193" s="87">
        <v>83548990.98</v>
      </c>
      <c r="I193" s="87">
        <v>61711478.98</v>
      </c>
      <c r="J193" s="87">
        <v>47405956.33</v>
      </c>
      <c r="K193" s="87">
        <v>26183655</v>
      </c>
      <c r="L193" s="87">
        <v>21222301.33</v>
      </c>
      <c r="M193" s="87">
        <v>8589941.65</v>
      </c>
      <c r="N193" s="87">
        <v>3955961</v>
      </c>
      <c r="O193" s="87">
        <v>299620</v>
      </c>
      <c r="P193" s="87">
        <v>0</v>
      </c>
      <c r="Q193" s="87">
        <v>1460000</v>
      </c>
      <c r="R193" s="87">
        <v>21837512</v>
      </c>
      <c r="S193" s="87">
        <v>20951512</v>
      </c>
      <c r="T193" s="87">
        <v>5466339.06</v>
      </c>
      <c r="U193" s="89">
        <v>886000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452</v>
      </c>
      <c r="H194" s="87">
        <v>38674771.51</v>
      </c>
      <c r="I194" s="87">
        <v>32684302.51</v>
      </c>
      <c r="J194" s="87">
        <v>26065498.99</v>
      </c>
      <c r="K194" s="87">
        <v>14303164</v>
      </c>
      <c r="L194" s="87">
        <v>11762334.99</v>
      </c>
      <c r="M194" s="87">
        <v>2630300</v>
      </c>
      <c r="N194" s="87">
        <v>3845499</v>
      </c>
      <c r="O194" s="87">
        <v>55004.52</v>
      </c>
      <c r="P194" s="87">
        <v>44000</v>
      </c>
      <c r="Q194" s="87">
        <v>44000</v>
      </c>
      <c r="R194" s="87">
        <v>5990469</v>
      </c>
      <c r="S194" s="87">
        <v>5970469</v>
      </c>
      <c r="T194" s="87">
        <v>1276000</v>
      </c>
      <c r="U194" s="89">
        <v>20000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453</v>
      </c>
      <c r="H195" s="87">
        <v>22631753.27</v>
      </c>
      <c r="I195" s="87">
        <v>17138237.27</v>
      </c>
      <c r="J195" s="87">
        <v>12460564.58</v>
      </c>
      <c r="K195" s="87">
        <v>7346865.91</v>
      </c>
      <c r="L195" s="87">
        <v>5113698.67</v>
      </c>
      <c r="M195" s="87">
        <v>724004</v>
      </c>
      <c r="N195" s="87">
        <v>2881141</v>
      </c>
      <c r="O195" s="87">
        <v>523047.69</v>
      </c>
      <c r="P195" s="87">
        <v>0</v>
      </c>
      <c r="Q195" s="87">
        <v>549480</v>
      </c>
      <c r="R195" s="87">
        <v>5493516</v>
      </c>
      <c r="S195" s="87">
        <v>5113516</v>
      </c>
      <c r="T195" s="87">
        <v>3073375</v>
      </c>
      <c r="U195" s="89">
        <v>380000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454</v>
      </c>
      <c r="H196" s="87">
        <v>85772357</v>
      </c>
      <c r="I196" s="87">
        <v>67356160</v>
      </c>
      <c r="J196" s="87">
        <v>50305835</v>
      </c>
      <c r="K196" s="87">
        <v>30287573</v>
      </c>
      <c r="L196" s="87">
        <v>20018262</v>
      </c>
      <c r="M196" s="87">
        <v>5168168</v>
      </c>
      <c r="N196" s="87">
        <v>9127164</v>
      </c>
      <c r="O196" s="87">
        <v>254993</v>
      </c>
      <c r="P196" s="87">
        <v>0</v>
      </c>
      <c r="Q196" s="87">
        <v>2500000</v>
      </c>
      <c r="R196" s="87">
        <v>18416197</v>
      </c>
      <c r="S196" s="87">
        <v>17926197</v>
      </c>
      <c r="T196" s="87">
        <v>2500352</v>
      </c>
      <c r="U196" s="89">
        <v>490000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455</v>
      </c>
      <c r="H197" s="87">
        <v>73320894</v>
      </c>
      <c r="I197" s="87">
        <v>60090914</v>
      </c>
      <c r="J197" s="87">
        <v>41886394</v>
      </c>
      <c r="K197" s="87">
        <v>26181579</v>
      </c>
      <c r="L197" s="87">
        <v>15704815</v>
      </c>
      <c r="M197" s="87">
        <v>5704530</v>
      </c>
      <c r="N197" s="87">
        <v>9906589</v>
      </c>
      <c r="O197" s="87">
        <v>393401</v>
      </c>
      <c r="P197" s="87">
        <v>0</v>
      </c>
      <c r="Q197" s="87">
        <v>2200000</v>
      </c>
      <c r="R197" s="87">
        <v>13229980</v>
      </c>
      <c r="S197" s="87">
        <v>12485980</v>
      </c>
      <c r="T197" s="87">
        <v>3227700</v>
      </c>
      <c r="U197" s="89">
        <v>744000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456</v>
      </c>
      <c r="H198" s="87">
        <v>42460430.31</v>
      </c>
      <c r="I198" s="87">
        <v>36582306.31</v>
      </c>
      <c r="J198" s="87">
        <v>27675348.31</v>
      </c>
      <c r="K198" s="87">
        <v>17717204.88</v>
      </c>
      <c r="L198" s="87">
        <v>9958143.43</v>
      </c>
      <c r="M198" s="87">
        <v>1682964</v>
      </c>
      <c r="N198" s="87">
        <v>5850095</v>
      </c>
      <c r="O198" s="87">
        <v>381099</v>
      </c>
      <c r="P198" s="87">
        <v>0</v>
      </c>
      <c r="Q198" s="87">
        <v>992800</v>
      </c>
      <c r="R198" s="87">
        <v>5878124</v>
      </c>
      <c r="S198" s="87">
        <v>5216124</v>
      </c>
      <c r="T198" s="87">
        <v>1069542</v>
      </c>
      <c r="U198" s="89">
        <v>662000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457</v>
      </c>
      <c r="H199" s="87">
        <v>18345765.47</v>
      </c>
      <c r="I199" s="87">
        <v>17224729.47</v>
      </c>
      <c r="J199" s="87">
        <v>12619127.02</v>
      </c>
      <c r="K199" s="87">
        <v>7175926.48</v>
      </c>
      <c r="L199" s="87">
        <v>5443200.54</v>
      </c>
      <c r="M199" s="87">
        <v>1012217</v>
      </c>
      <c r="N199" s="87">
        <v>2911401</v>
      </c>
      <c r="O199" s="87">
        <v>147184.45</v>
      </c>
      <c r="P199" s="87">
        <v>0</v>
      </c>
      <c r="Q199" s="87">
        <v>534800</v>
      </c>
      <c r="R199" s="87">
        <v>1121036</v>
      </c>
      <c r="S199" s="87">
        <v>1121036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458</v>
      </c>
      <c r="H200" s="87">
        <v>28019431.56</v>
      </c>
      <c r="I200" s="87">
        <v>24262664.2</v>
      </c>
      <c r="J200" s="87">
        <v>17400892.11</v>
      </c>
      <c r="K200" s="87">
        <v>10504466.36</v>
      </c>
      <c r="L200" s="87">
        <v>6896425.75</v>
      </c>
      <c r="M200" s="87">
        <v>1373583</v>
      </c>
      <c r="N200" s="87">
        <v>4805883.51</v>
      </c>
      <c r="O200" s="87">
        <v>211864.47</v>
      </c>
      <c r="P200" s="87">
        <v>0</v>
      </c>
      <c r="Q200" s="87">
        <v>470441.11</v>
      </c>
      <c r="R200" s="87">
        <v>3756767.36</v>
      </c>
      <c r="S200" s="87">
        <v>3756767.36</v>
      </c>
      <c r="T200" s="87">
        <v>621616.68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459</v>
      </c>
      <c r="H201" s="87">
        <v>65757186</v>
      </c>
      <c r="I201" s="87">
        <v>49832790</v>
      </c>
      <c r="J201" s="87">
        <v>38537442</v>
      </c>
      <c r="K201" s="87">
        <v>23461494</v>
      </c>
      <c r="L201" s="87">
        <v>15075948</v>
      </c>
      <c r="M201" s="87">
        <v>4504113</v>
      </c>
      <c r="N201" s="87">
        <v>5813514</v>
      </c>
      <c r="O201" s="87">
        <v>132721</v>
      </c>
      <c r="P201" s="87">
        <v>0</v>
      </c>
      <c r="Q201" s="87">
        <v>845000</v>
      </c>
      <c r="R201" s="87">
        <v>15924396</v>
      </c>
      <c r="S201" s="87">
        <v>13662396</v>
      </c>
      <c r="T201" s="87">
        <v>2909955</v>
      </c>
      <c r="U201" s="89">
        <v>2262000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460</v>
      </c>
      <c r="H202" s="87">
        <v>29905300.61</v>
      </c>
      <c r="I202" s="87">
        <v>23151359.23</v>
      </c>
      <c r="J202" s="87">
        <v>16398865.57</v>
      </c>
      <c r="K202" s="87">
        <v>8594193.97</v>
      </c>
      <c r="L202" s="87">
        <v>7804671.6</v>
      </c>
      <c r="M202" s="87">
        <v>1036410</v>
      </c>
      <c r="N202" s="87">
        <v>4819325.85</v>
      </c>
      <c r="O202" s="87">
        <v>413277.81</v>
      </c>
      <c r="P202" s="87">
        <v>33480</v>
      </c>
      <c r="Q202" s="87">
        <v>450000</v>
      </c>
      <c r="R202" s="87">
        <v>6753941.38</v>
      </c>
      <c r="S202" s="87">
        <v>6753941.38</v>
      </c>
      <c r="T202" s="87">
        <v>4371300.91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461</v>
      </c>
      <c r="H203" s="87">
        <v>74467906.69</v>
      </c>
      <c r="I203" s="87">
        <v>57685586.69</v>
      </c>
      <c r="J203" s="87">
        <v>43216598.29</v>
      </c>
      <c r="K203" s="87">
        <v>25862253.63</v>
      </c>
      <c r="L203" s="87">
        <v>17354344.66</v>
      </c>
      <c r="M203" s="87">
        <v>5301779</v>
      </c>
      <c r="N203" s="87">
        <v>7076978.4</v>
      </c>
      <c r="O203" s="87">
        <v>167670</v>
      </c>
      <c r="P203" s="87">
        <v>0</v>
      </c>
      <c r="Q203" s="87">
        <v>1922561</v>
      </c>
      <c r="R203" s="87">
        <v>16782320</v>
      </c>
      <c r="S203" s="87">
        <v>15895320</v>
      </c>
      <c r="T203" s="87">
        <v>858417</v>
      </c>
      <c r="U203" s="89">
        <v>887000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462</v>
      </c>
      <c r="H204" s="87">
        <v>45125510.18</v>
      </c>
      <c r="I204" s="87">
        <v>29412696.18</v>
      </c>
      <c r="J204" s="87">
        <v>23427760.2</v>
      </c>
      <c r="K204" s="87">
        <v>13792933</v>
      </c>
      <c r="L204" s="87">
        <v>9634827.2</v>
      </c>
      <c r="M204" s="87">
        <v>991628.61</v>
      </c>
      <c r="N204" s="87">
        <v>4195565</v>
      </c>
      <c r="O204" s="87">
        <v>113323.37</v>
      </c>
      <c r="P204" s="87">
        <v>0</v>
      </c>
      <c r="Q204" s="87">
        <v>684419</v>
      </c>
      <c r="R204" s="87">
        <v>15712814</v>
      </c>
      <c r="S204" s="87">
        <v>15712814</v>
      </c>
      <c r="T204" s="87">
        <v>4171959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463</v>
      </c>
      <c r="H205" s="87">
        <v>27158028.29</v>
      </c>
      <c r="I205" s="87">
        <v>20464258.29</v>
      </c>
      <c r="J205" s="87">
        <v>14636042.74</v>
      </c>
      <c r="K205" s="87">
        <v>9728049.8</v>
      </c>
      <c r="L205" s="87">
        <v>4907992.94</v>
      </c>
      <c r="M205" s="87">
        <v>843525</v>
      </c>
      <c r="N205" s="87">
        <v>4383404.52</v>
      </c>
      <c r="O205" s="87">
        <v>193255.03</v>
      </c>
      <c r="P205" s="87">
        <v>0</v>
      </c>
      <c r="Q205" s="87">
        <v>408031</v>
      </c>
      <c r="R205" s="87">
        <v>6693770</v>
      </c>
      <c r="S205" s="87">
        <v>6693770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464</v>
      </c>
      <c r="H206" s="87">
        <v>26605754.62</v>
      </c>
      <c r="I206" s="87">
        <v>21370639.62</v>
      </c>
      <c r="J206" s="87">
        <v>14880540.62</v>
      </c>
      <c r="K206" s="87">
        <v>9959536.17</v>
      </c>
      <c r="L206" s="87">
        <v>4921004.45</v>
      </c>
      <c r="M206" s="87">
        <v>1624785</v>
      </c>
      <c r="N206" s="87">
        <v>4409354</v>
      </c>
      <c r="O206" s="87">
        <v>144011</v>
      </c>
      <c r="P206" s="87">
        <v>0</v>
      </c>
      <c r="Q206" s="87">
        <v>311949</v>
      </c>
      <c r="R206" s="87">
        <v>5235115</v>
      </c>
      <c r="S206" s="87">
        <v>5235115</v>
      </c>
      <c r="T206" s="87">
        <v>2196539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465</v>
      </c>
      <c r="H207" s="87">
        <v>23927397.83</v>
      </c>
      <c r="I207" s="87">
        <v>21884636.18</v>
      </c>
      <c r="J207" s="87">
        <v>16771621.18</v>
      </c>
      <c r="K207" s="87">
        <v>10448607.56</v>
      </c>
      <c r="L207" s="87">
        <v>6323013.62</v>
      </c>
      <c r="M207" s="87">
        <v>596799</v>
      </c>
      <c r="N207" s="87">
        <v>3481379.5</v>
      </c>
      <c r="O207" s="87">
        <v>344836.5</v>
      </c>
      <c r="P207" s="87">
        <v>0</v>
      </c>
      <c r="Q207" s="87">
        <v>690000</v>
      </c>
      <c r="R207" s="87">
        <v>2042761.65</v>
      </c>
      <c r="S207" s="87">
        <v>2042761.65</v>
      </c>
      <c r="T207" s="87">
        <v>1183472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466</v>
      </c>
      <c r="H208" s="87">
        <v>13714594.96</v>
      </c>
      <c r="I208" s="87">
        <v>10605785.42</v>
      </c>
      <c r="J208" s="87">
        <v>7231056.32</v>
      </c>
      <c r="K208" s="87">
        <v>4905322.97</v>
      </c>
      <c r="L208" s="87">
        <v>2325733.35</v>
      </c>
      <c r="M208" s="87">
        <v>658178.56</v>
      </c>
      <c r="N208" s="87">
        <v>2385085.54</v>
      </c>
      <c r="O208" s="87">
        <v>131465</v>
      </c>
      <c r="P208" s="87">
        <v>0</v>
      </c>
      <c r="Q208" s="87">
        <v>200000</v>
      </c>
      <c r="R208" s="87">
        <v>3108809.54</v>
      </c>
      <c r="S208" s="87">
        <v>3108809.54</v>
      </c>
      <c r="T208" s="87">
        <v>489744.3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467</v>
      </c>
      <c r="H209" s="87">
        <v>66025185.4</v>
      </c>
      <c r="I209" s="87">
        <v>54978747.55</v>
      </c>
      <c r="J209" s="87">
        <v>39863342.6</v>
      </c>
      <c r="K209" s="87">
        <v>21925185.24</v>
      </c>
      <c r="L209" s="87">
        <v>17938157.36</v>
      </c>
      <c r="M209" s="87">
        <v>4187925</v>
      </c>
      <c r="N209" s="87">
        <v>8922964.95</v>
      </c>
      <c r="O209" s="87">
        <v>199515</v>
      </c>
      <c r="P209" s="87">
        <v>0</v>
      </c>
      <c r="Q209" s="87">
        <v>1805000</v>
      </c>
      <c r="R209" s="87">
        <v>11046437.85</v>
      </c>
      <c r="S209" s="87">
        <v>11046437.85</v>
      </c>
      <c r="T209" s="87">
        <v>4497570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468</v>
      </c>
      <c r="H210" s="87">
        <v>76101707.72</v>
      </c>
      <c r="I210" s="87">
        <v>57440710.72</v>
      </c>
      <c r="J210" s="87">
        <v>44920281.34</v>
      </c>
      <c r="K210" s="87">
        <v>28794159.98</v>
      </c>
      <c r="L210" s="87">
        <v>16126121.36</v>
      </c>
      <c r="M210" s="87">
        <v>2542904.33</v>
      </c>
      <c r="N210" s="87">
        <v>8602709</v>
      </c>
      <c r="O210" s="87">
        <v>319816.05</v>
      </c>
      <c r="P210" s="87">
        <v>0</v>
      </c>
      <c r="Q210" s="87">
        <v>1055000</v>
      </c>
      <c r="R210" s="87">
        <v>18660997</v>
      </c>
      <c r="S210" s="87">
        <v>17950268.22</v>
      </c>
      <c r="T210" s="87">
        <v>4197521.16</v>
      </c>
      <c r="U210" s="89">
        <v>710728.78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469</v>
      </c>
      <c r="H211" s="87">
        <v>44651748.11</v>
      </c>
      <c r="I211" s="87">
        <v>41336795.53</v>
      </c>
      <c r="J211" s="87">
        <v>29595166.46</v>
      </c>
      <c r="K211" s="87">
        <v>17759787.29</v>
      </c>
      <c r="L211" s="87">
        <v>11835379.17</v>
      </c>
      <c r="M211" s="87">
        <v>1994116</v>
      </c>
      <c r="N211" s="87">
        <v>7951390.08</v>
      </c>
      <c r="O211" s="87">
        <v>650822.99</v>
      </c>
      <c r="P211" s="87">
        <v>0</v>
      </c>
      <c r="Q211" s="87">
        <v>1145300</v>
      </c>
      <c r="R211" s="87">
        <v>3314952.58</v>
      </c>
      <c r="S211" s="87">
        <v>3292152.58</v>
      </c>
      <c r="T211" s="87">
        <v>1507490</v>
      </c>
      <c r="U211" s="89">
        <v>22800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470</v>
      </c>
      <c r="H212" s="87">
        <v>15922587</v>
      </c>
      <c r="I212" s="87">
        <v>13374857</v>
      </c>
      <c r="J212" s="87">
        <v>8544255</v>
      </c>
      <c r="K212" s="87">
        <v>5284706</v>
      </c>
      <c r="L212" s="87">
        <v>3259549</v>
      </c>
      <c r="M212" s="87">
        <v>1407910</v>
      </c>
      <c r="N212" s="87">
        <v>3146557</v>
      </c>
      <c r="O212" s="87">
        <v>6706</v>
      </c>
      <c r="P212" s="87">
        <v>0</v>
      </c>
      <c r="Q212" s="87">
        <v>269429</v>
      </c>
      <c r="R212" s="87">
        <v>2547730</v>
      </c>
      <c r="S212" s="87">
        <v>2478330</v>
      </c>
      <c r="T212" s="87">
        <v>26500</v>
      </c>
      <c r="U212" s="89">
        <v>69400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471</v>
      </c>
      <c r="H213" s="87">
        <v>42777400.76</v>
      </c>
      <c r="I213" s="87">
        <v>33251113.76</v>
      </c>
      <c r="J213" s="87">
        <v>25051435.82</v>
      </c>
      <c r="K213" s="87">
        <v>13073579.54</v>
      </c>
      <c r="L213" s="87">
        <v>11977856.28</v>
      </c>
      <c r="M213" s="87">
        <v>2443753</v>
      </c>
      <c r="N213" s="87">
        <v>3773739.25</v>
      </c>
      <c r="O213" s="87">
        <v>554561.69</v>
      </c>
      <c r="P213" s="87">
        <v>784600</v>
      </c>
      <c r="Q213" s="87">
        <v>643024</v>
      </c>
      <c r="R213" s="87">
        <v>9526287</v>
      </c>
      <c r="S213" s="87">
        <v>9526287</v>
      </c>
      <c r="T213" s="87">
        <v>2086247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472</v>
      </c>
      <c r="H214" s="87">
        <v>51970424.62</v>
      </c>
      <c r="I214" s="87">
        <v>42337160.82</v>
      </c>
      <c r="J214" s="87">
        <v>26818967.01</v>
      </c>
      <c r="K214" s="87">
        <v>15895727.16</v>
      </c>
      <c r="L214" s="87">
        <v>10923239.85</v>
      </c>
      <c r="M214" s="87">
        <v>5815634</v>
      </c>
      <c r="N214" s="87">
        <v>7219171.31</v>
      </c>
      <c r="O214" s="87">
        <v>463720.81</v>
      </c>
      <c r="P214" s="87">
        <v>0</v>
      </c>
      <c r="Q214" s="87">
        <v>2019667.69</v>
      </c>
      <c r="R214" s="87">
        <v>9633263.8</v>
      </c>
      <c r="S214" s="87">
        <v>9633263.8</v>
      </c>
      <c r="T214" s="87">
        <v>2310328.76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473</v>
      </c>
      <c r="G215" s="289"/>
      <c r="H215" s="98">
        <v>126950062.97</v>
      </c>
      <c r="I215" s="98">
        <v>102197594.97</v>
      </c>
      <c r="J215" s="98">
        <v>94460706.97</v>
      </c>
      <c r="K215" s="98">
        <v>5629173.41</v>
      </c>
      <c r="L215" s="98">
        <v>88831533.55999999</v>
      </c>
      <c r="M215" s="98">
        <v>496628</v>
      </c>
      <c r="N215" s="98">
        <v>445771</v>
      </c>
      <c r="O215" s="98">
        <v>140000</v>
      </c>
      <c r="P215" s="98">
        <v>0</v>
      </c>
      <c r="Q215" s="98">
        <v>6654489</v>
      </c>
      <c r="R215" s="98">
        <v>24752468</v>
      </c>
      <c r="S215" s="98">
        <v>23303503</v>
      </c>
      <c r="T215" s="98">
        <v>366780</v>
      </c>
      <c r="U215" s="100">
        <v>1448965</v>
      </c>
    </row>
    <row r="216" spans="1:21" ht="25.5">
      <c r="A216" s="223">
        <v>2</v>
      </c>
      <c r="B216" s="224">
        <v>15</v>
      </c>
      <c r="C216" s="224">
        <v>1</v>
      </c>
      <c r="D216" s="85" t="s">
        <v>474</v>
      </c>
      <c r="E216" s="85">
        <v>8</v>
      </c>
      <c r="F216" s="86"/>
      <c r="G216" s="288" t="s">
        <v>475</v>
      </c>
      <c r="H216" s="87">
        <v>402033</v>
      </c>
      <c r="I216" s="87">
        <v>402033</v>
      </c>
      <c r="J216" s="87">
        <v>362033</v>
      </c>
      <c r="K216" s="87">
        <v>67500</v>
      </c>
      <c r="L216" s="87">
        <v>294533</v>
      </c>
      <c r="M216" s="87">
        <v>0</v>
      </c>
      <c r="N216" s="87">
        <v>40000</v>
      </c>
      <c r="O216" s="87">
        <v>0</v>
      </c>
      <c r="P216" s="87">
        <v>0</v>
      </c>
      <c r="Q216" s="87">
        <v>0</v>
      </c>
      <c r="R216" s="87">
        <v>0</v>
      </c>
      <c r="S216" s="87">
        <v>0</v>
      </c>
      <c r="T216" s="87">
        <v>0</v>
      </c>
      <c r="U216" s="89">
        <v>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474</v>
      </c>
      <c r="E217" s="85">
        <v>8</v>
      </c>
      <c r="F217" s="86"/>
      <c r="G217" s="288" t="s">
        <v>476</v>
      </c>
      <c r="H217" s="87">
        <v>82886577</v>
      </c>
      <c r="I217" s="87">
        <v>75398877</v>
      </c>
      <c r="J217" s="87">
        <v>68744008</v>
      </c>
      <c r="K217" s="87">
        <v>1515418</v>
      </c>
      <c r="L217" s="87">
        <v>67228590</v>
      </c>
      <c r="M217" s="87">
        <v>0</v>
      </c>
      <c r="N217" s="87">
        <v>380</v>
      </c>
      <c r="O217" s="87">
        <v>0</v>
      </c>
      <c r="P217" s="87">
        <v>0</v>
      </c>
      <c r="Q217" s="87">
        <v>6654489</v>
      </c>
      <c r="R217" s="87">
        <v>7487700</v>
      </c>
      <c r="S217" s="87">
        <v>7487700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474</v>
      </c>
      <c r="E218" s="85">
        <v>8</v>
      </c>
      <c r="F218" s="86"/>
      <c r="G218" s="288" t="s">
        <v>477</v>
      </c>
      <c r="H218" s="87">
        <v>1231966.23</v>
      </c>
      <c r="I218" s="87">
        <v>1189966.23</v>
      </c>
      <c r="J218" s="87">
        <v>1166866.23</v>
      </c>
      <c r="K218" s="87">
        <v>337145.41</v>
      </c>
      <c r="L218" s="87">
        <v>829720.82</v>
      </c>
      <c r="M218" s="87">
        <v>0</v>
      </c>
      <c r="N218" s="87">
        <v>23100</v>
      </c>
      <c r="O218" s="87">
        <v>0</v>
      </c>
      <c r="P218" s="87">
        <v>0</v>
      </c>
      <c r="Q218" s="87">
        <v>0</v>
      </c>
      <c r="R218" s="87">
        <v>42000</v>
      </c>
      <c r="S218" s="87">
        <v>42000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474</v>
      </c>
      <c r="E219" s="85">
        <v>8</v>
      </c>
      <c r="F219" s="86"/>
      <c r="G219" s="288" t="s">
        <v>478</v>
      </c>
      <c r="H219" s="87">
        <v>857779</v>
      </c>
      <c r="I219" s="87">
        <v>661533</v>
      </c>
      <c r="J219" s="87">
        <v>661533</v>
      </c>
      <c r="K219" s="87">
        <v>59628</v>
      </c>
      <c r="L219" s="87">
        <v>601905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196246</v>
      </c>
      <c r="S219" s="87">
        <v>196246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474</v>
      </c>
      <c r="E220" s="85">
        <v>8</v>
      </c>
      <c r="F220" s="86"/>
      <c r="G220" s="288" t="s">
        <v>479</v>
      </c>
      <c r="H220" s="87">
        <v>838322.74</v>
      </c>
      <c r="I220" s="87">
        <v>726322.74</v>
      </c>
      <c r="J220" s="87">
        <v>702822.74</v>
      </c>
      <c r="K220" s="87">
        <v>87000</v>
      </c>
      <c r="L220" s="87">
        <v>615822.74</v>
      </c>
      <c r="M220" s="87">
        <v>0</v>
      </c>
      <c r="N220" s="87">
        <v>23500</v>
      </c>
      <c r="O220" s="87">
        <v>0</v>
      </c>
      <c r="P220" s="87">
        <v>0</v>
      </c>
      <c r="Q220" s="87">
        <v>0</v>
      </c>
      <c r="R220" s="87">
        <v>112000</v>
      </c>
      <c r="S220" s="87">
        <v>112000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474</v>
      </c>
      <c r="E221" s="85">
        <v>8</v>
      </c>
      <c r="F221" s="86"/>
      <c r="G221" s="288" t="s">
        <v>480</v>
      </c>
      <c r="H221" s="87">
        <v>4107039</v>
      </c>
      <c r="I221" s="87">
        <v>1462083</v>
      </c>
      <c r="J221" s="87">
        <v>1459873</v>
      </c>
      <c r="K221" s="87">
        <v>783656</v>
      </c>
      <c r="L221" s="87">
        <v>676217</v>
      </c>
      <c r="M221" s="87">
        <v>0</v>
      </c>
      <c r="N221" s="87">
        <v>2210</v>
      </c>
      <c r="O221" s="87">
        <v>0</v>
      </c>
      <c r="P221" s="87">
        <v>0</v>
      </c>
      <c r="Q221" s="87">
        <v>0</v>
      </c>
      <c r="R221" s="87">
        <v>2644956</v>
      </c>
      <c r="S221" s="87">
        <v>2594956</v>
      </c>
      <c r="T221" s="87">
        <v>366780</v>
      </c>
      <c r="U221" s="89">
        <v>50000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474</v>
      </c>
      <c r="E222" s="85">
        <v>8</v>
      </c>
      <c r="F222" s="86"/>
      <c r="G222" s="288" t="s">
        <v>481</v>
      </c>
      <c r="H222" s="87">
        <v>3422912</v>
      </c>
      <c r="I222" s="87">
        <v>3402912</v>
      </c>
      <c r="J222" s="87">
        <v>3400912</v>
      </c>
      <c r="K222" s="87">
        <v>267300</v>
      </c>
      <c r="L222" s="87">
        <v>3133612</v>
      </c>
      <c r="M222" s="87">
        <v>0</v>
      </c>
      <c r="N222" s="87">
        <v>2000</v>
      </c>
      <c r="O222" s="87">
        <v>0</v>
      </c>
      <c r="P222" s="87">
        <v>0</v>
      </c>
      <c r="Q222" s="87">
        <v>0</v>
      </c>
      <c r="R222" s="87">
        <v>20000</v>
      </c>
      <c r="S222" s="87">
        <v>20000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474</v>
      </c>
      <c r="E223" s="85">
        <v>8</v>
      </c>
      <c r="F223" s="86"/>
      <c r="G223" s="288" t="s">
        <v>482</v>
      </c>
      <c r="H223" s="87">
        <v>162000</v>
      </c>
      <c r="I223" s="87">
        <v>162000</v>
      </c>
      <c r="J223" s="87">
        <v>22000</v>
      </c>
      <c r="K223" s="87">
        <v>15179</v>
      </c>
      <c r="L223" s="87">
        <v>6821</v>
      </c>
      <c r="M223" s="87">
        <v>0</v>
      </c>
      <c r="N223" s="87">
        <v>0</v>
      </c>
      <c r="O223" s="87">
        <v>140000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474</v>
      </c>
      <c r="E224" s="85">
        <v>8</v>
      </c>
      <c r="F224" s="86"/>
      <c r="G224" s="288" t="s">
        <v>483</v>
      </c>
      <c r="H224" s="87">
        <v>20483272</v>
      </c>
      <c r="I224" s="87">
        <v>7687671</v>
      </c>
      <c r="J224" s="87">
        <v>7336890</v>
      </c>
      <c r="K224" s="87">
        <v>1484526</v>
      </c>
      <c r="L224" s="87">
        <v>5852364</v>
      </c>
      <c r="M224" s="87">
        <v>0</v>
      </c>
      <c r="N224" s="87">
        <v>350781</v>
      </c>
      <c r="O224" s="87">
        <v>0</v>
      </c>
      <c r="P224" s="87">
        <v>0</v>
      </c>
      <c r="Q224" s="87">
        <v>0</v>
      </c>
      <c r="R224" s="87">
        <v>12795601</v>
      </c>
      <c r="S224" s="87">
        <v>12795601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474</v>
      </c>
      <c r="E225" s="85">
        <v>8</v>
      </c>
      <c r="F225" s="86"/>
      <c r="G225" s="288" t="s">
        <v>484</v>
      </c>
      <c r="H225" s="87">
        <v>675747</v>
      </c>
      <c r="I225" s="87">
        <v>675747</v>
      </c>
      <c r="J225" s="87">
        <v>179119</v>
      </c>
      <c r="K225" s="87">
        <v>116751</v>
      </c>
      <c r="L225" s="87">
        <v>62368</v>
      </c>
      <c r="M225" s="87">
        <v>496628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12.75">
      <c r="A226" s="223">
        <v>2</v>
      </c>
      <c r="B226" s="224">
        <v>1</v>
      </c>
      <c r="C226" s="224">
        <v>1</v>
      </c>
      <c r="D226" s="85" t="s">
        <v>474</v>
      </c>
      <c r="E226" s="85">
        <v>8</v>
      </c>
      <c r="F226" s="86"/>
      <c r="G226" s="288" t="s">
        <v>485</v>
      </c>
      <c r="H226" s="87">
        <v>54000</v>
      </c>
      <c r="I226" s="87">
        <v>54000</v>
      </c>
      <c r="J226" s="87">
        <v>54000</v>
      </c>
      <c r="K226" s="87">
        <v>36850</v>
      </c>
      <c r="L226" s="87">
        <v>17150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25.5">
      <c r="A227" s="223">
        <v>2</v>
      </c>
      <c r="B227" s="224">
        <v>17</v>
      </c>
      <c r="C227" s="224">
        <v>4</v>
      </c>
      <c r="D227" s="85" t="s">
        <v>474</v>
      </c>
      <c r="E227" s="85">
        <v>8</v>
      </c>
      <c r="F227" s="86"/>
      <c r="G227" s="288" t="s">
        <v>486</v>
      </c>
      <c r="H227" s="87">
        <v>11754215</v>
      </c>
      <c r="I227" s="87">
        <v>10300250</v>
      </c>
      <c r="J227" s="87">
        <v>10299450</v>
      </c>
      <c r="K227" s="87">
        <v>833720</v>
      </c>
      <c r="L227" s="87">
        <v>9465730</v>
      </c>
      <c r="M227" s="87">
        <v>0</v>
      </c>
      <c r="N227" s="87">
        <v>800</v>
      </c>
      <c r="O227" s="87">
        <v>0</v>
      </c>
      <c r="P227" s="87">
        <v>0</v>
      </c>
      <c r="Q227" s="87">
        <v>0</v>
      </c>
      <c r="R227" s="87">
        <v>1453965</v>
      </c>
      <c r="S227" s="87">
        <v>55000</v>
      </c>
      <c r="T227" s="87">
        <v>0</v>
      </c>
      <c r="U227" s="89">
        <v>1398965</v>
      </c>
    </row>
    <row r="228" spans="1:21" ht="38.25">
      <c r="A228" s="223">
        <v>2</v>
      </c>
      <c r="B228" s="224">
        <v>3</v>
      </c>
      <c r="C228" s="224">
        <v>1</v>
      </c>
      <c r="D228" s="85" t="s">
        <v>474</v>
      </c>
      <c r="E228" s="85">
        <v>8</v>
      </c>
      <c r="F228" s="86"/>
      <c r="G228" s="288" t="s">
        <v>487</v>
      </c>
      <c r="H228" s="87">
        <v>74200</v>
      </c>
      <c r="I228" s="87">
        <v>74200</v>
      </c>
      <c r="J228" s="87">
        <v>71200</v>
      </c>
      <c r="K228" s="87">
        <v>24500</v>
      </c>
      <c r="L228" s="87">
        <v>46700</v>
      </c>
      <c r="M228" s="87">
        <v>0</v>
      </c>
      <c r="N228" s="87">
        <v>3000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9">
        <v>0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3.5" thickBot="1">
      <c r="A233" s="241"/>
      <c r="B233" s="242"/>
      <c r="C233" s="242"/>
      <c r="D233" s="268"/>
      <c r="E233" s="268"/>
      <c r="F233" s="269"/>
      <c r="G233" s="30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76"/>
    </row>
    <row r="234" spans="1:3" ht="12.75">
      <c r="A234" s="267"/>
      <c r="B234" s="267"/>
      <c r="C234" s="267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9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1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51" t="s">
        <v>88</v>
      </c>
      <c r="O1" s="48"/>
      <c r="P1" s="50" t="str">
        <f>1!P1</f>
        <v>02.04.2013</v>
      </c>
      <c r="Q1" s="48"/>
      <c r="R1" s="48"/>
      <c r="S1" s="48"/>
      <c r="T1" s="48"/>
      <c r="U1" s="49"/>
    </row>
    <row r="2" spans="1:22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51" t="s">
        <v>89</v>
      </c>
      <c r="O2" s="48"/>
      <c r="P2" s="50">
        <f>1!P2</f>
        <v>1</v>
      </c>
      <c r="Q2" s="48"/>
      <c r="R2" s="48"/>
      <c r="S2" s="48"/>
      <c r="T2" s="48"/>
      <c r="U2" s="49"/>
      <c r="V2" s="29"/>
    </row>
    <row r="3" spans="1:21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51" t="s">
        <v>90</v>
      </c>
      <c r="O3" s="48"/>
      <c r="P3" s="50" t="str">
        <f>1!P3</f>
        <v>02.04.2013</v>
      </c>
      <c r="Q3" s="48"/>
      <c r="R3" s="48"/>
      <c r="S3" s="48"/>
      <c r="T3" s="48"/>
      <c r="U3" s="49"/>
    </row>
    <row r="4" spans="18:24" ht="12.75">
      <c r="R4" s="29"/>
      <c r="S4" s="29"/>
      <c r="T4" s="29"/>
      <c r="U4" s="29"/>
      <c r="V4" s="29"/>
      <c r="W4" s="29"/>
      <c r="X4" s="29"/>
    </row>
    <row r="5" spans="1:21" s="29" customFormat="1" ht="18">
      <c r="A5" s="28" t="str">
        <f>'Spis tabel'!B17</f>
        <v>Tabela 8. Struktura wydatków budżetów jst woj. dolnośląskiego wg art. 236 ust 3 i 4 ufp wg stanu na koniec IV kwartału 2013 roku    (wykonanie)</v>
      </c>
      <c r="N5" s="28"/>
      <c r="T5" s="30"/>
      <c r="U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3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81" t="s">
        <v>5</v>
      </c>
      <c r="G7" s="453"/>
      <c r="H7" s="458" t="s">
        <v>38</v>
      </c>
      <c r="I7" s="461" t="s">
        <v>19</v>
      </c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3"/>
      <c r="V7" s="29"/>
      <c r="W7" s="29"/>
    </row>
    <row r="8" spans="1:23" ht="16.5" customHeight="1">
      <c r="A8" s="354"/>
      <c r="B8" s="345"/>
      <c r="C8" s="345"/>
      <c r="D8" s="345"/>
      <c r="E8" s="345"/>
      <c r="F8" s="454"/>
      <c r="G8" s="455"/>
      <c r="H8" s="459"/>
      <c r="I8" s="464" t="s">
        <v>77</v>
      </c>
      <c r="J8" s="467" t="s">
        <v>19</v>
      </c>
      <c r="K8" s="468"/>
      <c r="L8" s="468"/>
      <c r="M8" s="468"/>
      <c r="N8" s="468"/>
      <c r="O8" s="468"/>
      <c r="P8" s="468"/>
      <c r="Q8" s="469"/>
      <c r="R8" s="459" t="s">
        <v>40</v>
      </c>
      <c r="S8" s="467" t="s">
        <v>19</v>
      </c>
      <c r="T8" s="468"/>
      <c r="U8" s="470"/>
      <c r="V8" s="29"/>
      <c r="W8" s="29"/>
    </row>
    <row r="9" spans="1:21" s="29" customFormat="1" ht="17.25" customHeight="1">
      <c r="A9" s="354"/>
      <c r="B9" s="345"/>
      <c r="C9" s="345"/>
      <c r="D9" s="345"/>
      <c r="E9" s="345"/>
      <c r="F9" s="454"/>
      <c r="G9" s="455"/>
      <c r="H9" s="459"/>
      <c r="I9" s="465"/>
      <c r="J9" s="464" t="s">
        <v>243</v>
      </c>
      <c r="K9" s="467" t="s">
        <v>19</v>
      </c>
      <c r="L9" s="469"/>
      <c r="M9" s="471" t="s">
        <v>244</v>
      </c>
      <c r="N9" s="464" t="s">
        <v>245</v>
      </c>
      <c r="O9" s="464" t="s">
        <v>246</v>
      </c>
      <c r="P9" s="464" t="s">
        <v>247</v>
      </c>
      <c r="Q9" s="464" t="s">
        <v>248</v>
      </c>
      <c r="R9" s="459"/>
      <c r="S9" s="471" t="s">
        <v>114</v>
      </c>
      <c r="T9" s="264" t="s">
        <v>12</v>
      </c>
      <c r="U9" s="472" t="s">
        <v>249</v>
      </c>
    </row>
    <row r="10" spans="1:21" s="29" customFormat="1" ht="100.5" customHeight="1" thickBot="1">
      <c r="A10" s="355"/>
      <c r="B10" s="346"/>
      <c r="C10" s="346"/>
      <c r="D10" s="346"/>
      <c r="E10" s="346"/>
      <c r="F10" s="456"/>
      <c r="G10" s="457"/>
      <c r="H10" s="460"/>
      <c r="I10" s="466"/>
      <c r="J10" s="466"/>
      <c r="K10" s="265" t="s">
        <v>250</v>
      </c>
      <c r="L10" s="265" t="s">
        <v>251</v>
      </c>
      <c r="M10" s="466"/>
      <c r="N10" s="466"/>
      <c r="O10" s="466"/>
      <c r="P10" s="466"/>
      <c r="Q10" s="466"/>
      <c r="R10" s="460"/>
      <c r="S10" s="466"/>
      <c r="T10" s="265" t="s">
        <v>252</v>
      </c>
      <c r="U10" s="473"/>
    </row>
    <row r="11" spans="1:21" s="153" customFormat="1" ht="13.5" customHeight="1" thickBot="1">
      <c r="A11" s="266">
        <v>1</v>
      </c>
      <c r="B11" s="35">
        <v>2</v>
      </c>
      <c r="C11" s="35">
        <v>3</v>
      </c>
      <c r="D11" s="35">
        <v>4</v>
      </c>
      <c r="E11" s="35">
        <v>5</v>
      </c>
      <c r="F11" s="425">
        <v>6</v>
      </c>
      <c r="G11" s="426"/>
      <c r="H11" s="35">
        <v>7</v>
      </c>
      <c r="I11" s="35">
        <v>8</v>
      </c>
      <c r="J11" s="35">
        <v>9</v>
      </c>
      <c r="K11" s="35">
        <v>10</v>
      </c>
      <c r="L11" s="35">
        <v>11</v>
      </c>
      <c r="M11" s="35">
        <v>12</v>
      </c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259">
        <v>19</v>
      </c>
      <c r="U11" s="36">
        <v>20</v>
      </c>
    </row>
    <row r="12" spans="1:21" s="82" customFormat="1" ht="13.5" customHeight="1">
      <c r="A12" s="312"/>
      <c r="B12" s="313"/>
      <c r="C12" s="313"/>
      <c r="D12" s="313"/>
      <c r="E12" s="313"/>
      <c r="F12" s="91" t="s">
        <v>284</v>
      </c>
      <c r="G12" s="314"/>
      <c r="H12" s="270">
        <v>14645095947.69</v>
      </c>
      <c r="I12" s="270">
        <v>11809319187.29</v>
      </c>
      <c r="J12" s="270">
        <v>8879457239.02</v>
      </c>
      <c r="K12" s="270">
        <v>4921969880.74</v>
      </c>
      <c r="L12" s="270">
        <v>3957487358.2799997</v>
      </c>
      <c r="M12" s="270">
        <v>1293261222.8799999</v>
      </c>
      <c r="N12" s="270">
        <v>1118273579.4699998</v>
      </c>
      <c r="O12" s="270">
        <v>258937112.26999998</v>
      </c>
      <c r="P12" s="270">
        <v>7111797.33</v>
      </c>
      <c r="Q12" s="270">
        <v>252278236.32000002</v>
      </c>
      <c r="R12" s="270">
        <v>2835776760.4</v>
      </c>
      <c r="S12" s="270">
        <v>2627522766.7200003</v>
      </c>
      <c r="T12" s="271">
        <v>1050949965.5</v>
      </c>
      <c r="U12" s="272">
        <v>208253993.68</v>
      </c>
    </row>
    <row r="13" spans="1:21" s="29" customFormat="1" ht="12.75">
      <c r="A13" s="227">
        <v>2</v>
      </c>
      <c r="B13" s="228">
        <v>0</v>
      </c>
      <c r="C13" s="228">
        <v>0</v>
      </c>
      <c r="D13" s="10">
        <v>0</v>
      </c>
      <c r="E13" s="10">
        <v>0</v>
      </c>
      <c r="F13" s="18"/>
      <c r="G13" s="290" t="s">
        <v>285</v>
      </c>
      <c r="H13" s="11">
        <v>1588285409.15</v>
      </c>
      <c r="I13" s="11">
        <v>970377972.42</v>
      </c>
      <c r="J13" s="11">
        <v>475187710.85</v>
      </c>
      <c r="K13" s="11">
        <v>165588792.09</v>
      </c>
      <c r="L13" s="11">
        <v>309598918.76</v>
      </c>
      <c r="M13" s="11">
        <v>322195749.87</v>
      </c>
      <c r="N13" s="11">
        <v>4632190.13</v>
      </c>
      <c r="O13" s="11">
        <v>141969760.73</v>
      </c>
      <c r="P13" s="11">
        <v>3155097.28</v>
      </c>
      <c r="Q13" s="11">
        <v>23237463.56</v>
      </c>
      <c r="R13" s="11">
        <v>617907436.73</v>
      </c>
      <c r="S13" s="11">
        <v>592903436.73</v>
      </c>
      <c r="T13" s="11">
        <v>428323150.01</v>
      </c>
      <c r="U13" s="63">
        <v>25004000</v>
      </c>
    </row>
    <row r="14" spans="1:21" s="82" customFormat="1" ht="15">
      <c r="A14" s="225"/>
      <c r="B14" s="226"/>
      <c r="C14" s="226"/>
      <c r="D14" s="96"/>
      <c r="E14" s="96"/>
      <c r="F14" s="97" t="s">
        <v>286</v>
      </c>
      <c r="G14" s="289"/>
      <c r="H14" s="98">
        <v>1870169706.0099995</v>
      </c>
      <c r="I14" s="98">
        <v>1670338411.6000004</v>
      </c>
      <c r="J14" s="98">
        <v>1397153840.84</v>
      </c>
      <c r="K14" s="98">
        <v>1029202978.4500002</v>
      </c>
      <c r="L14" s="98">
        <v>367950862.3900001</v>
      </c>
      <c r="M14" s="98">
        <v>126838961.38</v>
      </c>
      <c r="N14" s="98">
        <v>68112226.28000002</v>
      </c>
      <c r="O14" s="98">
        <v>46526929.98</v>
      </c>
      <c r="P14" s="98">
        <v>1571996.2000000002</v>
      </c>
      <c r="Q14" s="98">
        <v>30134456.92</v>
      </c>
      <c r="R14" s="98">
        <v>199831294.40999997</v>
      </c>
      <c r="S14" s="98">
        <v>197826294.40999997</v>
      </c>
      <c r="T14" s="98">
        <v>33309427.41</v>
      </c>
      <c r="U14" s="100">
        <v>2005000</v>
      </c>
    </row>
    <row r="15" spans="1:21" ht="12.75">
      <c r="A15" s="223">
        <v>2</v>
      </c>
      <c r="B15" s="224">
        <v>1</v>
      </c>
      <c r="C15" s="224">
        <v>0</v>
      </c>
      <c r="D15" s="85">
        <v>0</v>
      </c>
      <c r="E15" s="85">
        <v>1</v>
      </c>
      <c r="F15" s="86"/>
      <c r="G15" s="288" t="s">
        <v>287</v>
      </c>
      <c r="H15" s="87">
        <v>70522905.62</v>
      </c>
      <c r="I15" s="87">
        <v>59750303.51</v>
      </c>
      <c r="J15" s="87">
        <v>52069089.78</v>
      </c>
      <c r="K15" s="87">
        <v>40601056.18</v>
      </c>
      <c r="L15" s="87">
        <v>11468033.6</v>
      </c>
      <c r="M15" s="87">
        <v>2798573.65</v>
      </c>
      <c r="N15" s="87">
        <v>2459579.09</v>
      </c>
      <c r="O15" s="87">
        <v>1605269.4</v>
      </c>
      <c r="P15" s="87">
        <v>180940.41</v>
      </c>
      <c r="Q15" s="87">
        <v>636851.18</v>
      </c>
      <c r="R15" s="87">
        <v>10772602.11</v>
      </c>
      <c r="S15" s="87">
        <v>10772602.11</v>
      </c>
      <c r="T15" s="87">
        <v>3354015.91</v>
      </c>
      <c r="U15" s="89">
        <v>0</v>
      </c>
    </row>
    <row r="16" spans="1:21" ht="12.75">
      <c r="A16" s="223">
        <v>2</v>
      </c>
      <c r="B16" s="224">
        <v>2</v>
      </c>
      <c r="C16" s="224">
        <v>0</v>
      </c>
      <c r="D16" s="85">
        <v>0</v>
      </c>
      <c r="E16" s="85">
        <v>1</v>
      </c>
      <c r="F16" s="86"/>
      <c r="G16" s="288" t="s">
        <v>288</v>
      </c>
      <c r="H16" s="87">
        <v>90799634.21</v>
      </c>
      <c r="I16" s="87">
        <v>76778619.9</v>
      </c>
      <c r="J16" s="87">
        <v>63892223.61</v>
      </c>
      <c r="K16" s="87">
        <v>49749685.74</v>
      </c>
      <c r="L16" s="87">
        <v>14142537.87</v>
      </c>
      <c r="M16" s="87">
        <v>5602791.09</v>
      </c>
      <c r="N16" s="87">
        <v>3925294.74</v>
      </c>
      <c r="O16" s="87">
        <v>3012586.68</v>
      </c>
      <c r="P16" s="87">
        <v>0</v>
      </c>
      <c r="Q16" s="87">
        <v>345723.78</v>
      </c>
      <c r="R16" s="87">
        <v>14021014.31</v>
      </c>
      <c r="S16" s="87">
        <v>13821014.31</v>
      </c>
      <c r="T16" s="87">
        <v>0</v>
      </c>
      <c r="U16" s="89">
        <v>200000</v>
      </c>
    </row>
    <row r="17" spans="1:21" ht="12.75">
      <c r="A17" s="223">
        <v>2</v>
      </c>
      <c r="B17" s="224">
        <v>3</v>
      </c>
      <c r="C17" s="224">
        <v>0</v>
      </c>
      <c r="D17" s="85">
        <v>0</v>
      </c>
      <c r="E17" s="85">
        <v>1</v>
      </c>
      <c r="F17" s="86"/>
      <c r="G17" s="288" t="s">
        <v>289</v>
      </c>
      <c r="H17" s="87">
        <v>106319271.59</v>
      </c>
      <c r="I17" s="87">
        <v>96105468.92</v>
      </c>
      <c r="J17" s="87">
        <v>84586087.6</v>
      </c>
      <c r="K17" s="87">
        <v>62849569.48</v>
      </c>
      <c r="L17" s="87">
        <v>21736518.12</v>
      </c>
      <c r="M17" s="87">
        <v>4959809.16</v>
      </c>
      <c r="N17" s="87">
        <v>3700432.57</v>
      </c>
      <c r="O17" s="87">
        <v>1266686.5</v>
      </c>
      <c r="P17" s="87">
        <v>765843.24</v>
      </c>
      <c r="Q17" s="87">
        <v>826609.85</v>
      </c>
      <c r="R17" s="87">
        <v>10213802.67</v>
      </c>
      <c r="S17" s="87">
        <v>10213802.67</v>
      </c>
      <c r="T17" s="87">
        <v>5611872.18</v>
      </c>
      <c r="U17" s="89">
        <v>0</v>
      </c>
    </row>
    <row r="18" spans="1:21" ht="12.75">
      <c r="A18" s="223">
        <v>2</v>
      </c>
      <c r="B18" s="224">
        <v>4</v>
      </c>
      <c r="C18" s="224">
        <v>0</v>
      </c>
      <c r="D18" s="85">
        <v>0</v>
      </c>
      <c r="E18" s="85">
        <v>1</v>
      </c>
      <c r="F18" s="86"/>
      <c r="G18" s="288" t="s">
        <v>290</v>
      </c>
      <c r="H18" s="87">
        <v>47406997.28</v>
      </c>
      <c r="I18" s="87">
        <v>47312563.09</v>
      </c>
      <c r="J18" s="87">
        <v>35608722.52</v>
      </c>
      <c r="K18" s="87">
        <v>24760369.26</v>
      </c>
      <c r="L18" s="87">
        <v>10848353.26</v>
      </c>
      <c r="M18" s="87">
        <v>352414.15</v>
      </c>
      <c r="N18" s="87">
        <v>1866595.14</v>
      </c>
      <c r="O18" s="87">
        <v>9132805.06</v>
      </c>
      <c r="P18" s="87">
        <v>0</v>
      </c>
      <c r="Q18" s="87">
        <v>352026.22</v>
      </c>
      <c r="R18" s="87">
        <v>94434.19</v>
      </c>
      <c r="S18" s="87">
        <v>94434.19</v>
      </c>
      <c r="T18" s="87">
        <v>7995</v>
      </c>
      <c r="U18" s="89">
        <v>0</v>
      </c>
    </row>
    <row r="19" spans="1:21" ht="12.75">
      <c r="A19" s="223">
        <v>2</v>
      </c>
      <c r="B19" s="224">
        <v>5</v>
      </c>
      <c r="C19" s="224">
        <v>0</v>
      </c>
      <c r="D19" s="85">
        <v>0</v>
      </c>
      <c r="E19" s="85">
        <v>1</v>
      </c>
      <c r="F19" s="86"/>
      <c r="G19" s="288" t="s">
        <v>291</v>
      </c>
      <c r="H19" s="87">
        <v>55181167.47</v>
      </c>
      <c r="I19" s="87">
        <v>50781245.75</v>
      </c>
      <c r="J19" s="87">
        <v>43682865.87</v>
      </c>
      <c r="K19" s="87">
        <v>32890427.35</v>
      </c>
      <c r="L19" s="87">
        <v>10792438.52</v>
      </c>
      <c r="M19" s="87">
        <v>693910.26</v>
      </c>
      <c r="N19" s="87">
        <v>1768266.73</v>
      </c>
      <c r="O19" s="87">
        <v>3838646.36</v>
      </c>
      <c r="P19" s="87">
        <v>0</v>
      </c>
      <c r="Q19" s="87">
        <v>797556.53</v>
      </c>
      <c r="R19" s="87">
        <v>4399921.72</v>
      </c>
      <c r="S19" s="87">
        <v>4399921.72</v>
      </c>
      <c r="T19" s="87">
        <v>37029.64</v>
      </c>
      <c r="U19" s="89">
        <v>0</v>
      </c>
    </row>
    <row r="20" spans="1:21" ht="12.75">
      <c r="A20" s="223">
        <v>2</v>
      </c>
      <c r="B20" s="224">
        <v>6</v>
      </c>
      <c r="C20" s="224">
        <v>0</v>
      </c>
      <c r="D20" s="85">
        <v>0</v>
      </c>
      <c r="E20" s="85">
        <v>1</v>
      </c>
      <c r="F20" s="86"/>
      <c r="G20" s="288" t="s">
        <v>292</v>
      </c>
      <c r="H20" s="87">
        <v>66125805.54</v>
      </c>
      <c r="I20" s="87">
        <v>58608876.27</v>
      </c>
      <c r="J20" s="87">
        <v>50034875.51</v>
      </c>
      <c r="K20" s="87">
        <v>37517537.36</v>
      </c>
      <c r="L20" s="87">
        <v>12517338.15</v>
      </c>
      <c r="M20" s="87">
        <v>4954577.18</v>
      </c>
      <c r="N20" s="87">
        <v>2093446.03</v>
      </c>
      <c r="O20" s="87">
        <v>817137.6</v>
      </c>
      <c r="P20" s="87">
        <v>0</v>
      </c>
      <c r="Q20" s="87">
        <v>708839.95</v>
      </c>
      <c r="R20" s="87">
        <v>7516929.27</v>
      </c>
      <c r="S20" s="87">
        <v>7516929.27</v>
      </c>
      <c r="T20" s="87">
        <v>0</v>
      </c>
      <c r="U20" s="89">
        <v>0</v>
      </c>
    </row>
    <row r="21" spans="1:21" ht="12.75">
      <c r="A21" s="223">
        <v>2</v>
      </c>
      <c r="B21" s="224">
        <v>7</v>
      </c>
      <c r="C21" s="224">
        <v>0</v>
      </c>
      <c r="D21" s="85">
        <v>0</v>
      </c>
      <c r="E21" s="85">
        <v>1</v>
      </c>
      <c r="F21" s="86"/>
      <c r="G21" s="288" t="s">
        <v>293</v>
      </c>
      <c r="H21" s="87">
        <v>42312994.54</v>
      </c>
      <c r="I21" s="87">
        <v>35317146.58</v>
      </c>
      <c r="J21" s="87">
        <v>31671895.08</v>
      </c>
      <c r="K21" s="87">
        <v>23418682.83</v>
      </c>
      <c r="L21" s="87">
        <v>8253212.25</v>
      </c>
      <c r="M21" s="87">
        <v>192518.87</v>
      </c>
      <c r="N21" s="87">
        <v>1827039.65</v>
      </c>
      <c r="O21" s="87">
        <v>1336690.6</v>
      </c>
      <c r="P21" s="87">
        <v>0</v>
      </c>
      <c r="Q21" s="87">
        <v>289002.38</v>
      </c>
      <c r="R21" s="87">
        <v>6995847.96</v>
      </c>
      <c r="S21" s="87">
        <v>6995847.96</v>
      </c>
      <c r="T21" s="87">
        <v>0</v>
      </c>
      <c r="U21" s="89">
        <v>0</v>
      </c>
    </row>
    <row r="22" spans="1:21" ht="12.75">
      <c r="A22" s="223">
        <v>2</v>
      </c>
      <c r="B22" s="224">
        <v>8</v>
      </c>
      <c r="C22" s="224">
        <v>0</v>
      </c>
      <c r="D22" s="85">
        <v>0</v>
      </c>
      <c r="E22" s="85">
        <v>1</v>
      </c>
      <c r="F22" s="86"/>
      <c r="G22" s="288" t="s">
        <v>294</v>
      </c>
      <c r="H22" s="87">
        <v>165410128.81</v>
      </c>
      <c r="I22" s="87">
        <v>153455427.23</v>
      </c>
      <c r="J22" s="87">
        <v>116075760.72</v>
      </c>
      <c r="K22" s="87">
        <v>87608703.55</v>
      </c>
      <c r="L22" s="87">
        <v>28467057.17</v>
      </c>
      <c r="M22" s="87">
        <v>24806682.5</v>
      </c>
      <c r="N22" s="87">
        <v>7185738.61</v>
      </c>
      <c r="O22" s="87">
        <v>1967954.78</v>
      </c>
      <c r="P22" s="87">
        <v>0</v>
      </c>
      <c r="Q22" s="87">
        <v>3419290.62</v>
      </c>
      <c r="R22" s="87">
        <v>11954701.58</v>
      </c>
      <c r="S22" s="87">
        <v>11954701.58</v>
      </c>
      <c r="T22" s="87">
        <v>920078.82</v>
      </c>
      <c r="U22" s="89">
        <v>0</v>
      </c>
    </row>
    <row r="23" spans="1:21" ht="12.75">
      <c r="A23" s="223">
        <v>2</v>
      </c>
      <c r="B23" s="224">
        <v>9</v>
      </c>
      <c r="C23" s="224">
        <v>0</v>
      </c>
      <c r="D23" s="85">
        <v>0</v>
      </c>
      <c r="E23" s="85">
        <v>1</v>
      </c>
      <c r="F23" s="86"/>
      <c r="G23" s="288" t="s">
        <v>295</v>
      </c>
      <c r="H23" s="87">
        <v>65415166.62</v>
      </c>
      <c r="I23" s="87">
        <v>53673426.41</v>
      </c>
      <c r="J23" s="87">
        <v>48639354.89</v>
      </c>
      <c r="K23" s="87">
        <v>34259452.24</v>
      </c>
      <c r="L23" s="87">
        <v>14379902.65</v>
      </c>
      <c r="M23" s="87">
        <v>1355466.97</v>
      </c>
      <c r="N23" s="87">
        <v>1349469.28</v>
      </c>
      <c r="O23" s="87">
        <v>1165893.72</v>
      </c>
      <c r="P23" s="87">
        <v>0</v>
      </c>
      <c r="Q23" s="87">
        <v>1163241.55</v>
      </c>
      <c r="R23" s="87">
        <v>11741740.21</v>
      </c>
      <c r="S23" s="87">
        <v>11741740.21</v>
      </c>
      <c r="T23" s="87">
        <v>0</v>
      </c>
      <c r="U23" s="89">
        <v>0</v>
      </c>
    </row>
    <row r="24" spans="1:21" ht="12.75">
      <c r="A24" s="223">
        <v>2</v>
      </c>
      <c r="B24" s="224">
        <v>10</v>
      </c>
      <c r="C24" s="224">
        <v>0</v>
      </c>
      <c r="D24" s="85">
        <v>0</v>
      </c>
      <c r="E24" s="85">
        <v>1</v>
      </c>
      <c r="F24" s="86"/>
      <c r="G24" s="288" t="s">
        <v>296</v>
      </c>
      <c r="H24" s="87">
        <v>59637738.4</v>
      </c>
      <c r="I24" s="87">
        <v>50552044.09</v>
      </c>
      <c r="J24" s="87">
        <v>42494284.28</v>
      </c>
      <c r="K24" s="87">
        <v>33879095.06</v>
      </c>
      <c r="L24" s="87">
        <v>8615189.22</v>
      </c>
      <c r="M24" s="87">
        <v>2806425.59</v>
      </c>
      <c r="N24" s="87">
        <v>2498026.37</v>
      </c>
      <c r="O24" s="87">
        <v>2120519.82</v>
      </c>
      <c r="P24" s="87">
        <v>0</v>
      </c>
      <c r="Q24" s="87">
        <v>632788.03</v>
      </c>
      <c r="R24" s="87">
        <v>9085694.31</v>
      </c>
      <c r="S24" s="87">
        <v>9080694.31</v>
      </c>
      <c r="T24" s="87">
        <v>0</v>
      </c>
      <c r="U24" s="89">
        <v>5000</v>
      </c>
    </row>
    <row r="25" spans="1:21" ht="12.75">
      <c r="A25" s="223">
        <v>2</v>
      </c>
      <c r="B25" s="224">
        <v>11</v>
      </c>
      <c r="C25" s="224">
        <v>0</v>
      </c>
      <c r="D25" s="85">
        <v>0</v>
      </c>
      <c r="E25" s="85">
        <v>1</v>
      </c>
      <c r="F25" s="86"/>
      <c r="G25" s="288" t="s">
        <v>297</v>
      </c>
      <c r="H25" s="87">
        <v>72370163.62</v>
      </c>
      <c r="I25" s="87">
        <v>69162543.16</v>
      </c>
      <c r="J25" s="87">
        <v>54786070.87</v>
      </c>
      <c r="K25" s="87">
        <v>34025717.68</v>
      </c>
      <c r="L25" s="87">
        <v>20760353.19</v>
      </c>
      <c r="M25" s="87">
        <v>8585471.77</v>
      </c>
      <c r="N25" s="87">
        <v>3043166.28</v>
      </c>
      <c r="O25" s="87">
        <v>21620</v>
      </c>
      <c r="P25" s="87">
        <v>0</v>
      </c>
      <c r="Q25" s="87">
        <v>2726214.24</v>
      </c>
      <c r="R25" s="87">
        <v>3207620.46</v>
      </c>
      <c r="S25" s="87">
        <v>1607620.46</v>
      </c>
      <c r="T25" s="87">
        <v>0</v>
      </c>
      <c r="U25" s="89">
        <v>1600000</v>
      </c>
    </row>
    <row r="26" spans="1:21" ht="12.75">
      <c r="A26" s="223">
        <v>2</v>
      </c>
      <c r="B26" s="224">
        <v>12</v>
      </c>
      <c r="C26" s="224">
        <v>0</v>
      </c>
      <c r="D26" s="85">
        <v>0</v>
      </c>
      <c r="E26" s="85">
        <v>1</v>
      </c>
      <c r="F26" s="86"/>
      <c r="G26" s="288" t="s">
        <v>298</v>
      </c>
      <c r="H26" s="87">
        <v>64669506.91</v>
      </c>
      <c r="I26" s="87">
        <v>45754687</v>
      </c>
      <c r="J26" s="87">
        <v>41542003.27</v>
      </c>
      <c r="K26" s="87">
        <v>30322658.29</v>
      </c>
      <c r="L26" s="87">
        <v>11219344.98</v>
      </c>
      <c r="M26" s="87">
        <v>1309841.53</v>
      </c>
      <c r="N26" s="87">
        <v>1985068.77</v>
      </c>
      <c r="O26" s="87">
        <v>397923.18</v>
      </c>
      <c r="P26" s="87">
        <v>0</v>
      </c>
      <c r="Q26" s="87">
        <v>519850.25</v>
      </c>
      <c r="R26" s="87">
        <v>18914819.91</v>
      </c>
      <c r="S26" s="87">
        <v>18914819.91</v>
      </c>
      <c r="T26" s="87">
        <v>2191567.88</v>
      </c>
      <c r="U26" s="89">
        <v>0</v>
      </c>
    </row>
    <row r="27" spans="1:21" ht="12.75">
      <c r="A27" s="223">
        <v>2</v>
      </c>
      <c r="B27" s="224">
        <v>13</v>
      </c>
      <c r="C27" s="224">
        <v>0</v>
      </c>
      <c r="D27" s="85">
        <v>0</v>
      </c>
      <c r="E27" s="85">
        <v>1</v>
      </c>
      <c r="F27" s="86"/>
      <c r="G27" s="288" t="s">
        <v>299</v>
      </c>
      <c r="H27" s="87">
        <v>51179992.71</v>
      </c>
      <c r="I27" s="87">
        <v>45750368.94</v>
      </c>
      <c r="J27" s="87">
        <v>36957841.84</v>
      </c>
      <c r="K27" s="87">
        <v>26249711.26</v>
      </c>
      <c r="L27" s="87">
        <v>10708130.58</v>
      </c>
      <c r="M27" s="87">
        <v>4852561.09</v>
      </c>
      <c r="N27" s="87">
        <v>1387712.45</v>
      </c>
      <c r="O27" s="87">
        <v>1027306.07</v>
      </c>
      <c r="P27" s="87">
        <v>411157.21</v>
      </c>
      <c r="Q27" s="87">
        <v>1113790.28</v>
      </c>
      <c r="R27" s="87">
        <v>5429623.77</v>
      </c>
      <c r="S27" s="87">
        <v>5429623.77</v>
      </c>
      <c r="T27" s="87">
        <v>1149005.49</v>
      </c>
      <c r="U27" s="89">
        <v>0</v>
      </c>
    </row>
    <row r="28" spans="1:21" ht="12.75">
      <c r="A28" s="223">
        <v>2</v>
      </c>
      <c r="B28" s="224">
        <v>14</v>
      </c>
      <c r="C28" s="224">
        <v>0</v>
      </c>
      <c r="D28" s="85">
        <v>0</v>
      </c>
      <c r="E28" s="85">
        <v>1</v>
      </c>
      <c r="F28" s="86"/>
      <c r="G28" s="288" t="s">
        <v>300</v>
      </c>
      <c r="H28" s="87">
        <v>96236244.56</v>
      </c>
      <c r="I28" s="87">
        <v>87081800.04</v>
      </c>
      <c r="J28" s="87">
        <v>74438398.94</v>
      </c>
      <c r="K28" s="87">
        <v>55638434.51</v>
      </c>
      <c r="L28" s="87">
        <v>18799964.43</v>
      </c>
      <c r="M28" s="87">
        <v>6748578.27</v>
      </c>
      <c r="N28" s="87">
        <v>2747165.68</v>
      </c>
      <c r="O28" s="87">
        <v>965676.64</v>
      </c>
      <c r="P28" s="87">
        <v>0</v>
      </c>
      <c r="Q28" s="87">
        <v>2181980.51</v>
      </c>
      <c r="R28" s="87">
        <v>9154444.52</v>
      </c>
      <c r="S28" s="87">
        <v>8954444.52</v>
      </c>
      <c r="T28" s="87">
        <v>3893076.04</v>
      </c>
      <c r="U28" s="89">
        <v>200000</v>
      </c>
    </row>
    <row r="29" spans="1:21" ht="12.75">
      <c r="A29" s="223">
        <v>2</v>
      </c>
      <c r="B29" s="224">
        <v>15</v>
      </c>
      <c r="C29" s="224">
        <v>0</v>
      </c>
      <c r="D29" s="85">
        <v>0</v>
      </c>
      <c r="E29" s="85">
        <v>1</v>
      </c>
      <c r="F29" s="86"/>
      <c r="G29" s="288" t="s">
        <v>301</v>
      </c>
      <c r="H29" s="87">
        <v>56948395.64</v>
      </c>
      <c r="I29" s="87">
        <v>50953433.71</v>
      </c>
      <c r="J29" s="87">
        <v>45988776.32</v>
      </c>
      <c r="K29" s="87">
        <v>36048005.52</v>
      </c>
      <c r="L29" s="87">
        <v>9940770.8</v>
      </c>
      <c r="M29" s="87">
        <v>1225081.39</v>
      </c>
      <c r="N29" s="87">
        <v>2485049.58</v>
      </c>
      <c r="O29" s="87">
        <v>622816.39</v>
      </c>
      <c r="P29" s="87">
        <v>214055.34</v>
      </c>
      <c r="Q29" s="87">
        <v>417654.69</v>
      </c>
      <c r="R29" s="87">
        <v>5994961.93</v>
      </c>
      <c r="S29" s="87">
        <v>5994961.93</v>
      </c>
      <c r="T29" s="87">
        <v>1079890.8</v>
      </c>
      <c r="U29" s="89">
        <v>0</v>
      </c>
    </row>
    <row r="30" spans="1:21" ht="12.75">
      <c r="A30" s="223">
        <v>2</v>
      </c>
      <c r="B30" s="224">
        <v>16</v>
      </c>
      <c r="C30" s="224">
        <v>0</v>
      </c>
      <c r="D30" s="85">
        <v>0</v>
      </c>
      <c r="E30" s="85">
        <v>1</v>
      </c>
      <c r="F30" s="86"/>
      <c r="G30" s="288" t="s">
        <v>302</v>
      </c>
      <c r="H30" s="87">
        <v>57223140.03</v>
      </c>
      <c r="I30" s="87">
        <v>51486564.28</v>
      </c>
      <c r="J30" s="87">
        <v>45826619.47</v>
      </c>
      <c r="K30" s="87">
        <v>26136155.97</v>
      </c>
      <c r="L30" s="87">
        <v>19690463.5</v>
      </c>
      <c r="M30" s="87">
        <v>855903.22</v>
      </c>
      <c r="N30" s="87">
        <v>2085630.35</v>
      </c>
      <c r="O30" s="87">
        <v>1949574.17</v>
      </c>
      <c r="P30" s="87">
        <v>0</v>
      </c>
      <c r="Q30" s="87">
        <v>768837.07</v>
      </c>
      <c r="R30" s="87">
        <v>5736575.75</v>
      </c>
      <c r="S30" s="87">
        <v>5736575.75</v>
      </c>
      <c r="T30" s="87">
        <v>0</v>
      </c>
      <c r="U30" s="89">
        <v>0</v>
      </c>
    </row>
    <row r="31" spans="1:21" ht="12.75">
      <c r="A31" s="223">
        <v>2</v>
      </c>
      <c r="B31" s="224">
        <v>17</v>
      </c>
      <c r="C31" s="224">
        <v>0</v>
      </c>
      <c r="D31" s="85">
        <v>0</v>
      </c>
      <c r="E31" s="85">
        <v>1</v>
      </c>
      <c r="F31" s="86"/>
      <c r="G31" s="288" t="s">
        <v>303</v>
      </c>
      <c r="H31" s="87">
        <v>48635658.98</v>
      </c>
      <c r="I31" s="87">
        <v>44178298.4</v>
      </c>
      <c r="J31" s="87">
        <v>36938856.53</v>
      </c>
      <c r="K31" s="87">
        <v>27680218</v>
      </c>
      <c r="L31" s="87">
        <v>9258638.53</v>
      </c>
      <c r="M31" s="87">
        <v>3720877.01</v>
      </c>
      <c r="N31" s="87">
        <v>1695464.54</v>
      </c>
      <c r="O31" s="87">
        <v>1072667.54</v>
      </c>
      <c r="P31" s="87">
        <v>0</v>
      </c>
      <c r="Q31" s="87">
        <v>750432.78</v>
      </c>
      <c r="R31" s="87">
        <v>4457360.58</v>
      </c>
      <c r="S31" s="87">
        <v>4457360.58</v>
      </c>
      <c r="T31" s="87">
        <v>17053.75</v>
      </c>
      <c r="U31" s="89">
        <v>0</v>
      </c>
    </row>
    <row r="32" spans="1:21" ht="12.75">
      <c r="A32" s="223">
        <v>2</v>
      </c>
      <c r="B32" s="224">
        <v>18</v>
      </c>
      <c r="C32" s="224">
        <v>0</v>
      </c>
      <c r="D32" s="85">
        <v>0</v>
      </c>
      <c r="E32" s="85">
        <v>1</v>
      </c>
      <c r="F32" s="86"/>
      <c r="G32" s="288" t="s">
        <v>304</v>
      </c>
      <c r="H32" s="87">
        <v>38161474.62</v>
      </c>
      <c r="I32" s="87">
        <v>32311282.42</v>
      </c>
      <c r="J32" s="87">
        <v>27895274.77</v>
      </c>
      <c r="K32" s="87">
        <v>21458957.98</v>
      </c>
      <c r="L32" s="87">
        <v>6436316.79</v>
      </c>
      <c r="M32" s="87">
        <v>1361126.21</v>
      </c>
      <c r="N32" s="87">
        <v>1747475.21</v>
      </c>
      <c r="O32" s="87">
        <v>397479.13</v>
      </c>
      <c r="P32" s="87">
        <v>0</v>
      </c>
      <c r="Q32" s="87">
        <v>909927.1</v>
      </c>
      <c r="R32" s="87">
        <v>5850192.2</v>
      </c>
      <c r="S32" s="87">
        <v>5850192.2</v>
      </c>
      <c r="T32" s="87">
        <v>0</v>
      </c>
      <c r="U32" s="89">
        <v>0</v>
      </c>
    </row>
    <row r="33" spans="1:21" ht="12.75">
      <c r="A33" s="223">
        <v>2</v>
      </c>
      <c r="B33" s="224">
        <v>19</v>
      </c>
      <c r="C33" s="224">
        <v>0</v>
      </c>
      <c r="D33" s="85">
        <v>0</v>
      </c>
      <c r="E33" s="85">
        <v>1</v>
      </c>
      <c r="F33" s="86"/>
      <c r="G33" s="288" t="s">
        <v>305</v>
      </c>
      <c r="H33" s="87">
        <v>140464517.88</v>
      </c>
      <c r="I33" s="87">
        <v>126161134.83</v>
      </c>
      <c r="J33" s="87">
        <v>108608851.97</v>
      </c>
      <c r="K33" s="87">
        <v>87177127.62</v>
      </c>
      <c r="L33" s="87">
        <v>21431724.35</v>
      </c>
      <c r="M33" s="87">
        <v>6205659.1</v>
      </c>
      <c r="N33" s="87">
        <v>4478737.88</v>
      </c>
      <c r="O33" s="87">
        <v>2904525.98</v>
      </c>
      <c r="P33" s="87">
        <v>0</v>
      </c>
      <c r="Q33" s="87">
        <v>3963359.9</v>
      </c>
      <c r="R33" s="87">
        <v>14303383.05</v>
      </c>
      <c r="S33" s="87">
        <v>14303383.05</v>
      </c>
      <c r="T33" s="87">
        <v>6157762.02</v>
      </c>
      <c r="U33" s="89">
        <v>0</v>
      </c>
    </row>
    <row r="34" spans="1:21" ht="12.75">
      <c r="A34" s="223">
        <v>2</v>
      </c>
      <c r="B34" s="224">
        <v>20</v>
      </c>
      <c r="C34" s="224">
        <v>0</v>
      </c>
      <c r="D34" s="85">
        <v>0</v>
      </c>
      <c r="E34" s="85">
        <v>1</v>
      </c>
      <c r="F34" s="86"/>
      <c r="G34" s="288" t="s">
        <v>306</v>
      </c>
      <c r="H34" s="87">
        <v>61663860.55</v>
      </c>
      <c r="I34" s="87">
        <v>59971161.17</v>
      </c>
      <c r="J34" s="87">
        <v>54272049.21</v>
      </c>
      <c r="K34" s="87">
        <v>40571998.96</v>
      </c>
      <c r="L34" s="87">
        <v>13700050.25</v>
      </c>
      <c r="M34" s="87">
        <v>1347764.26</v>
      </c>
      <c r="N34" s="87">
        <v>2019863.7</v>
      </c>
      <c r="O34" s="87">
        <v>1072383.5</v>
      </c>
      <c r="P34" s="87">
        <v>0</v>
      </c>
      <c r="Q34" s="87">
        <v>1259100.5</v>
      </c>
      <c r="R34" s="87">
        <v>1692699.38</v>
      </c>
      <c r="S34" s="87">
        <v>1692699.38</v>
      </c>
      <c r="T34" s="87">
        <v>25130.03</v>
      </c>
      <c r="U34" s="89">
        <v>0</v>
      </c>
    </row>
    <row r="35" spans="1:21" ht="12.75">
      <c r="A35" s="223">
        <v>2</v>
      </c>
      <c r="B35" s="224">
        <v>21</v>
      </c>
      <c r="C35" s="224">
        <v>0</v>
      </c>
      <c r="D35" s="85">
        <v>0</v>
      </c>
      <c r="E35" s="85">
        <v>1</v>
      </c>
      <c r="F35" s="86"/>
      <c r="G35" s="288" t="s">
        <v>307</v>
      </c>
      <c r="H35" s="87">
        <v>48564427.98</v>
      </c>
      <c r="I35" s="87">
        <v>46805209.39</v>
      </c>
      <c r="J35" s="87">
        <v>39103474.72</v>
      </c>
      <c r="K35" s="87">
        <v>25571647.12</v>
      </c>
      <c r="L35" s="87">
        <v>13531827.6</v>
      </c>
      <c r="M35" s="87">
        <v>3208056.54</v>
      </c>
      <c r="N35" s="87">
        <v>2567609.29</v>
      </c>
      <c r="O35" s="87">
        <v>1925523.16</v>
      </c>
      <c r="P35" s="87">
        <v>0</v>
      </c>
      <c r="Q35" s="87">
        <v>545.68</v>
      </c>
      <c r="R35" s="87">
        <v>1759218.59</v>
      </c>
      <c r="S35" s="87">
        <v>1759218.59</v>
      </c>
      <c r="T35" s="87">
        <v>0</v>
      </c>
      <c r="U35" s="89">
        <v>0</v>
      </c>
    </row>
    <row r="36" spans="1:21" ht="12.75">
      <c r="A36" s="223">
        <v>2</v>
      </c>
      <c r="B36" s="224">
        <v>22</v>
      </c>
      <c r="C36" s="224">
        <v>0</v>
      </c>
      <c r="D36" s="85">
        <v>0</v>
      </c>
      <c r="E36" s="85">
        <v>1</v>
      </c>
      <c r="F36" s="86"/>
      <c r="G36" s="288" t="s">
        <v>308</v>
      </c>
      <c r="H36" s="87">
        <v>58491485.36</v>
      </c>
      <c r="I36" s="87">
        <v>51914430.16</v>
      </c>
      <c r="J36" s="87">
        <v>43017866.67</v>
      </c>
      <c r="K36" s="87">
        <v>32130687.19</v>
      </c>
      <c r="L36" s="87">
        <v>10887179.48</v>
      </c>
      <c r="M36" s="87">
        <v>3065642.37</v>
      </c>
      <c r="N36" s="87">
        <v>1828767.08</v>
      </c>
      <c r="O36" s="87">
        <v>2623260.17</v>
      </c>
      <c r="P36" s="87">
        <v>0</v>
      </c>
      <c r="Q36" s="87">
        <v>1378893.87</v>
      </c>
      <c r="R36" s="87">
        <v>6577055.2</v>
      </c>
      <c r="S36" s="87">
        <v>6577055.2</v>
      </c>
      <c r="T36" s="87">
        <v>2289829.65</v>
      </c>
      <c r="U36" s="89">
        <v>0</v>
      </c>
    </row>
    <row r="37" spans="1:21" ht="12.75">
      <c r="A37" s="223">
        <v>2</v>
      </c>
      <c r="B37" s="224">
        <v>23</v>
      </c>
      <c r="C37" s="224">
        <v>0</v>
      </c>
      <c r="D37" s="85">
        <v>0</v>
      </c>
      <c r="E37" s="85">
        <v>1</v>
      </c>
      <c r="F37" s="86"/>
      <c r="G37" s="288" t="s">
        <v>309</v>
      </c>
      <c r="H37" s="87">
        <v>89315314.53</v>
      </c>
      <c r="I37" s="87">
        <v>79220274.41</v>
      </c>
      <c r="J37" s="87">
        <v>51134288.35</v>
      </c>
      <c r="K37" s="87">
        <v>29702650.66</v>
      </c>
      <c r="L37" s="87">
        <v>21431637.69</v>
      </c>
      <c r="M37" s="87">
        <v>22816247.15</v>
      </c>
      <c r="N37" s="87">
        <v>3516621.35</v>
      </c>
      <c r="O37" s="87">
        <v>391638.98</v>
      </c>
      <c r="P37" s="87">
        <v>0</v>
      </c>
      <c r="Q37" s="87">
        <v>1361478.58</v>
      </c>
      <c r="R37" s="87">
        <v>10095040.12</v>
      </c>
      <c r="S37" s="87">
        <v>10095040.12</v>
      </c>
      <c r="T37" s="87">
        <v>173971.2</v>
      </c>
      <c r="U37" s="89">
        <v>0</v>
      </c>
    </row>
    <row r="38" spans="1:21" ht="12.75">
      <c r="A38" s="223">
        <v>2</v>
      </c>
      <c r="B38" s="224">
        <v>24</v>
      </c>
      <c r="C38" s="224">
        <v>0</v>
      </c>
      <c r="D38" s="85">
        <v>0</v>
      </c>
      <c r="E38" s="85">
        <v>1</v>
      </c>
      <c r="F38" s="86"/>
      <c r="G38" s="288" t="s">
        <v>310</v>
      </c>
      <c r="H38" s="87">
        <v>83523778.87</v>
      </c>
      <c r="I38" s="87">
        <v>73633599.24</v>
      </c>
      <c r="J38" s="87">
        <v>62355016.4</v>
      </c>
      <c r="K38" s="87">
        <v>46657838.33</v>
      </c>
      <c r="L38" s="87">
        <v>15697178.07</v>
      </c>
      <c r="M38" s="87">
        <v>5833437.96</v>
      </c>
      <c r="N38" s="87">
        <v>2602174.15</v>
      </c>
      <c r="O38" s="87">
        <v>1091931.68</v>
      </c>
      <c r="P38" s="87">
        <v>0</v>
      </c>
      <c r="Q38" s="87">
        <v>1751039.05</v>
      </c>
      <c r="R38" s="87">
        <v>9890179.63</v>
      </c>
      <c r="S38" s="87">
        <v>9890179.63</v>
      </c>
      <c r="T38" s="87">
        <v>0</v>
      </c>
      <c r="U38" s="89">
        <v>0</v>
      </c>
    </row>
    <row r="39" spans="1:21" ht="12.75">
      <c r="A39" s="223">
        <v>2</v>
      </c>
      <c r="B39" s="224">
        <v>25</v>
      </c>
      <c r="C39" s="224">
        <v>0</v>
      </c>
      <c r="D39" s="85">
        <v>0</v>
      </c>
      <c r="E39" s="85">
        <v>1</v>
      </c>
      <c r="F39" s="86"/>
      <c r="G39" s="288" t="s">
        <v>311</v>
      </c>
      <c r="H39" s="87">
        <v>84238685.85</v>
      </c>
      <c r="I39" s="87">
        <v>80845028.15</v>
      </c>
      <c r="J39" s="87">
        <v>69334976.03</v>
      </c>
      <c r="K39" s="87">
        <v>54429526.68</v>
      </c>
      <c r="L39" s="87">
        <v>14905449.35</v>
      </c>
      <c r="M39" s="87">
        <v>6107869.96</v>
      </c>
      <c r="N39" s="87">
        <v>3589149.89</v>
      </c>
      <c r="O39" s="87">
        <v>1218889.36</v>
      </c>
      <c r="P39" s="87">
        <v>0</v>
      </c>
      <c r="Q39" s="87">
        <v>594142.91</v>
      </c>
      <c r="R39" s="87">
        <v>3393657.7</v>
      </c>
      <c r="S39" s="87">
        <v>3393657.7</v>
      </c>
      <c r="T39" s="87">
        <v>1015471.95</v>
      </c>
      <c r="U39" s="89">
        <v>0</v>
      </c>
    </row>
    <row r="40" spans="1:21" ht="12.75">
      <c r="A40" s="223">
        <v>2</v>
      </c>
      <c r="B40" s="224">
        <v>26</v>
      </c>
      <c r="C40" s="224">
        <v>0</v>
      </c>
      <c r="D40" s="85">
        <v>0</v>
      </c>
      <c r="E40" s="85">
        <v>1</v>
      </c>
      <c r="F40" s="86"/>
      <c r="G40" s="288" t="s">
        <v>312</v>
      </c>
      <c r="H40" s="87">
        <v>49351247.84</v>
      </c>
      <c r="I40" s="87">
        <v>42773474.55</v>
      </c>
      <c r="J40" s="87">
        <v>36198315.62</v>
      </c>
      <c r="K40" s="87">
        <v>27867063.63</v>
      </c>
      <c r="L40" s="87">
        <v>8331251.99</v>
      </c>
      <c r="M40" s="87">
        <v>1071674.13</v>
      </c>
      <c r="N40" s="87">
        <v>1658681.87</v>
      </c>
      <c r="O40" s="87">
        <v>2579523.51</v>
      </c>
      <c r="P40" s="87">
        <v>0</v>
      </c>
      <c r="Q40" s="87">
        <v>1265279.42</v>
      </c>
      <c r="R40" s="87">
        <v>6577773.29</v>
      </c>
      <c r="S40" s="87">
        <v>6577773.29</v>
      </c>
      <c r="T40" s="87">
        <v>5385677.05</v>
      </c>
      <c r="U40" s="89">
        <v>0</v>
      </c>
    </row>
    <row r="41" spans="1:21" s="95" customFormat="1" ht="15">
      <c r="A41" s="225"/>
      <c r="B41" s="226"/>
      <c r="C41" s="226"/>
      <c r="D41" s="96"/>
      <c r="E41" s="96"/>
      <c r="F41" s="102" t="s">
        <v>313</v>
      </c>
      <c r="G41" s="289"/>
      <c r="H41" s="98">
        <v>4767160686.91</v>
      </c>
      <c r="I41" s="98">
        <v>3921325190.04</v>
      </c>
      <c r="J41" s="98">
        <v>3134482306.21</v>
      </c>
      <c r="K41" s="98">
        <v>1485329846.65</v>
      </c>
      <c r="L41" s="98">
        <v>1649152459.56</v>
      </c>
      <c r="M41" s="98">
        <v>400746301.65999997</v>
      </c>
      <c r="N41" s="98">
        <v>268371270.95999998</v>
      </c>
      <c r="O41" s="98">
        <v>25147041.22</v>
      </c>
      <c r="P41" s="98">
        <v>0</v>
      </c>
      <c r="Q41" s="98">
        <v>92578269.99000001</v>
      </c>
      <c r="R41" s="98">
        <v>845835496.87</v>
      </c>
      <c r="S41" s="98">
        <v>720696055.75</v>
      </c>
      <c r="T41" s="98">
        <v>280618189.59</v>
      </c>
      <c r="U41" s="100">
        <v>125139441.12</v>
      </c>
    </row>
    <row r="42" spans="1:21" ht="12.75">
      <c r="A42" s="223">
        <v>2</v>
      </c>
      <c r="B42" s="224">
        <v>61</v>
      </c>
      <c r="C42" s="224">
        <v>0</v>
      </c>
      <c r="D42" s="85">
        <v>0</v>
      </c>
      <c r="E42" s="85">
        <v>2</v>
      </c>
      <c r="F42" s="86"/>
      <c r="G42" s="288" t="s">
        <v>314</v>
      </c>
      <c r="H42" s="87">
        <v>375153943.87</v>
      </c>
      <c r="I42" s="87">
        <v>302549167.24</v>
      </c>
      <c r="J42" s="87">
        <v>218858792.98</v>
      </c>
      <c r="K42" s="87">
        <v>135880166.36</v>
      </c>
      <c r="L42" s="87">
        <v>82978626.62</v>
      </c>
      <c r="M42" s="87">
        <v>40402702.3</v>
      </c>
      <c r="N42" s="87">
        <v>34141140.81</v>
      </c>
      <c r="O42" s="87">
        <v>3127738.06</v>
      </c>
      <c r="P42" s="87">
        <v>0</v>
      </c>
      <c r="Q42" s="87">
        <v>6018793.09</v>
      </c>
      <c r="R42" s="87">
        <v>72604776.63</v>
      </c>
      <c r="S42" s="87">
        <v>70726476.63</v>
      </c>
      <c r="T42" s="87">
        <v>59213737.62</v>
      </c>
      <c r="U42" s="89">
        <v>1878300</v>
      </c>
    </row>
    <row r="43" spans="1:21" ht="12.75">
      <c r="A43" s="223">
        <v>2</v>
      </c>
      <c r="B43" s="224">
        <v>62</v>
      </c>
      <c r="C43" s="224">
        <v>0</v>
      </c>
      <c r="D43" s="85">
        <v>0</v>
      </c>
      <c r="E43" s="85">
        <v>2</v>
      </c>
      <c r="F43" s="86"/>
      <c r="G43" s="288" t="s">
        <v>315</v>
      </c>
      <c r="H43" s="87">
        <v>395708468.5</v>
      </c>
      <c r="I43" s="87">
        <v>364392035</v>
      </c>
      <c r="J43" s="87">
        <v>267594100.81</v>
      </c>
      <c r="K43" s="87">
        <v>181931045.31</v>
      </c>
      <c r="L43" s="87">
        <v>85663055.5</v>
      </c>
      <c r="M43" s="87">
        <v>43736193.58</v>
      </c>
      <c r="N43" s="87">
        <v>43405989.41</v>
      </c>
      <c r="O43" s="87">
        <v>1597893.42</v>
      </c>
      <c r="P43" s="87">
        <v>0</v>
      </c>
      <c r="Q43" s="87">
        <v>8057857.78</v>
      </c>
      <c r="R43" s="87">
        <v>31316433.5</v>
      </c>
      <c r="S43" s="87">
        <v>30516433.5</v>
      </c>
      <c r="T43" s="87">
        <v>5515614.58</v>
      </c>
      <c r="U43" s="89">
        <v>800000</v>
      </c>
    </row>
    <row r="44" spans="1:21" ht="12.75">
      <c r="A44" s="223">
        <v>2</v>
      </c>
      <c r="B44" s="224">
        <v>65</v>
      </c>
      <c r="C44" s="224">
        <v>0</v>
      </c>
      <c r="D44" s="85">
        <v>0</v>
      </c>
      <c r="E44" s="85">
        <v>2</v>
      </c>
      <c r="F44" s="86"/>
      <c r="G44" s="288" t="s">
        <v>316</v>
      </c>
      <c r="H44" s="87">
        <v>519905639.13</v>
      </c>
      <c r="I44" s="87">
        <v>416476734.99</v>
      </c>
      <c r="J44" s="87">
        <v>302263321.94</v>
      </c>
      <c r="K44" s="87">
        <v>132576364.35</v>
      </c>
      <c r="L44" s="87">
        <v>169686957.59</v>
      </c>
      <c r="M44" s="87">
        <v>33645696.98</v>
      </c>
      <c r="N44" s="87">
        <v>63339044.79</v>
      </c>
      <c r="O44" s="87">
        <v>3965382.75</v>
      </c>
      <c r="P44" s="87">
        <v>0</v>
      </c>
      <c r="Q44" s="87">
        <v>13263288.53</v>
      </c>
      <c r="R44" s="87">
        <v>103428904.14</v>
      </c>
      <c r="S44" s="87">
        <v>99428904.14</v>
      </c>
      <c r="T44" s="87">
        <v>28652952.2</v>
      </c>
      <c r="U44" s="89">
        <v>4000000</v>
      </c>
    </row>
    <row r="45" spans="1:21" s="95" customFormat="1" ht="15">
      <c r="A45" s="225">
        <v>2</v>
      </c>
      <c r="B45" s="226">
        <v>64</v>
      </c>
      <c r="C45" s="226">
        <v>0</v>
      </c>
      <c r="D45" s="96">
        <v>0</v>
      </c>
      <c r="E45" s="96">
        <v>2</v>
      </c>
      <c r="F45" s="102"/>
      <c r="G45" s="289" t="s">
        <v>317</v>
      </c>
      <c r="H45" s="98">
        <v>3476392635.41</v>
      </c>
      <c r="I45" s="98">
        <v>2837907252.81</v>
      </c>
      <c r="J45" s="98">
        <v>2345766090.48</v>
      </c>
      <c r="K45" s="98">
        <v>1034942270.63</v>
      </c>
      <c r="L45" s="98">
        <v>1310823819.85</v>
      </c>
      <c r="M45" s="98">
        <v>282961708.8</v>
      </c>
      <c r="N45" s="98">
        <v>127485095.95</v>
      </c>
      <c r="O45" s="98">
        <v>16456026.99</v>
      </c>
      <c r="P45" s="98">
        <v>0</v>
      </c>
      <c r="Q45" s="98">
        <v>65238330.59</v>
      </c>
      <c r="R45" s="98">
        <v>638485382.6</v>
      </c>
      <c r="S45" s="98">
        <v>520024241.48</v>
      </c>
      <c r="T45" s="98">
        <v>187235885.19</v>
      </c>
      <c r="U45" s="100">
        <v>118461141.12</v>
      </c>
    </row>
    <row r="46" spans="1:21" s="95" customFormat="1" ht="15">
      <c r="A46" s="225"/>
      <c r="B46" s="226"/>
      <c r="C46" s="226"/>
      <c r="D46" s="96"/>
      <c r="E46" s="96"/>
      <c r="F46" s="102" t="s">
        <v>318</v>
      </c>
      <c r="G46" s="289"/>
      <c r="H46" s="98">
        <v>6419480145.620001</v>
      </c>
      <c r="I46" s="98">
        <v>5247277613.23</v>
      </c>
      <c r="J46" s="98">
        <v>3872633381.120001</v>
      </c>
      <c r="K46" s="98">
        <v>2241848263.549999</v>
      </c>
      <c r="L46" s="98">
        <v>1630785117.5699997</v>
      </c>
      <c r="M46" s="98">
        <v>443480209.96999997</v>
      </c>
      <c r="N46" s="98">
        <v>777157892.0999999</v>
      </c>
      <c r="O46" s="98">
        <v>45293380.34</v>
      </c>
      <c r="P46" s="98">
        <v>2384703.85</v>
      </c>
      <c r="Q46" s="98">
        <v>106328045.85</v>
      </c>
      <c r="R46" s="98">
        <v>1172202532.39</v>
      </c>
      <c r="S46" s="98">
        <v>1116096979.8300002</v>
      </c>
      <c r="T46" s="98">
        <v>308699198.49</v>
      </c>
      <c r="U46" s="100">
        <v>56105552.56</v>
      </c>
    </row>
    <row r="47" spans="1:21" ht="12.75">
      <c r="A47" s="223"/>
      <c r="B47" s="224"/>
      <c r="C47" s="224"/>
      <c r="D47" s="85"/>
      <c r="E47" s="85"/>
      <c r="F47" s="86" t="s">
        <v>319</v>
      </c>
      <c r="G47" s="288"/>
      <c r="H47" s="87">
        <v>2105023904.3500001</v>
      </c>
      <c r="I47" s="87">
        <v>1762342389.2900002</v>
      </c>
      <c r="J47" s="87">
        <v>1308155728.5600002</v>
      </c>
      <c r="K47" s="87">
        <v>758035490.8899996</v>
      </c>
      <c r="L47" s="87">
        <v>550120237.6699998</v>
      </c>
      <c r="M47" s="87">
        <v>167682540.72</v>
      </c>
      <c r="N47" s="87">
        <v>236198256.38</v>
      </c>
      <c r="O47" s="87">
        <v>12624676.290000001</v>
      </c>
      <c r="P47" s="87">
        <v>1110357.37</v>
      </c>
      <c r="Q47" s="87">
        <v>36570829.970000006</v>
      </c>
      <c r="R47" s="87">
        <v>342681515.06</v>
      </c>
      <c r="S47" s="87">
        <v>317645858.21</v>
      </c>
      <c r="T47" s="87">
        <v>117923197.83999997</v>
      </c>
      <c r="U47" s="89">
        <v>25035656.85</v>
      </c>
    </row>
    <row r="48" spans="1:21" ht="12.75">
      <c r="A48" s="223">
        <v>2</v>
      </c>
      <c r="B48" s="224">
        <v>2</v>
      </c>
      <c r="C48" s="224">
        <v>1</v>
      </c>
      <c r="D48" s="85">
        <v>1</v>
      </c>
      <c r="E48" s="85">
        <v>0</v>
      </c>
      <c r="F48" s="86"/>
      <c r="G48" s="288" t="s">
        <v>320</v>
      </c>
      <c r="H48" s="87">
        <v>95134962.5</v>
      </c>
      <c r="I48" s="87">
        <v>82277094.21</v>
      </c>
      <c r="J48" s="87">
        <v>59302687.87</v>
      </c>
      <c r="K48" s="87">
        <v>22547966.38</v>
      </c>
      <c r="L48" s="87">
        <v>36754721.49</v>
      </c>
      <c r="M48" s="87">
        <v>9971810.02</v>
      </c>
      <c r="N48" s="87">
        <v>10413674.77</v>
      </c>
      <c r="O48" s="87">
        <v>454277.82</v>
      </c>
      <c r="P48" s="87">
        <v>0</v>
      </c>
      <c r="Q48" s="87">
        <v>2134643.73</v>
      </c>
      <c r="R48" s="87">
        <v>12857868.29</v>
      </c>
      <c r="S48" s="87">
        <v>9327368.29</v>
      </c>
      <c r="T48" s="87">
        <v>3067563.3</v>
      </c>
      <c r="U48" s="89">
        <v>3530500</v>
      </c>
    </row>
    <row r="49" spans="1:21" ht="12.75">
      <c r="A49" s="223">
        <v>2</v>
      </c>
      <c r="B49" s="224">
        <v>21</v>
      </c>
      <c r="C49" s="224">
        <v>1</v>
      </c>
      <c r="D49" s="85">
        <v>1</v>
      </c>
      <c r="E49" s="85">
        <v>0</v>
      </c>
      <c r="F49" s="86"/>
      <c r="G49" s="288" t="s">
        <v>321</v>
      </c>
      <c r="H49" s="87">
        <v>50471837.91</v>
      </c>
      <c r="I49" s="87">
        <v>40236054.99</v>
      </c>
      <c r="J49" s="87">
        <v>28826759.9</v>
      </c>
      <c r="K49" s="87">
        <v>12071109.27</v>
      </c>
      <c r="L49" s="87">
        <v>16755650.63</v>
      </c>
      <c r="M49" s="87">
        <v>2060439.73</v>
      </c>
      <c r="N49" s="87">
        <v>8576233.92</v>
      </c>
      <c r="O49" s="87">
        <v>339963.94</v>
      </c>
      <c r="P49" s="87">
        <v>0</v>
      </c>
      <c r="Q49" s="87">
        <v>432657.5</v>
      </c>
      <c r="R49" s="87">
        <v>10235782.92</v>
      </c>
      <c r="S49" s="87">
        <v>10235782.92</v>
      </c>
      <c r="T49" s="87">
        <v>7191953.41</v>
      </c>
      <c r="U49" s="89">
        <v>0</v>
      </c>
    </row>
    <row r="50" spans="1:21" ht="12.75">
      <c r="A50" s="223">
        <v>2</v>
      </c>
      <c r="B50" s="224">
        <v>1</v>
      </c>
      <c r="C50" s="224">
        <v>1</v>
      </c>
      <c r="D50" s="85">
        <v>1</v>
      </c>
      <c r="E50" s="85">
        <v>0</v>
      </c>
      <c r="F50" s="86"/>
      <c r="G50" s="288" t="s">
        <v>322</v>
      </c>
      <c r="H50" s="87">
        <v>122924402.35</v>
      </c>
      <c r="I50" s="87">
        <v>101760641.71</v>
      </c>
      <c r="J50" s="87">
        <v>74023551.41</v>
      </c>
      <c r="K50" s="87">
        <v>40775357.16</v>
      </c>
      <c r="L50" s="87">
        <v>33248194.25</v>
      </c>
      <c r="M50" s="87">
        <v>9657599.11</v>
      </c>
      <c r="N50" s="87">
        <v>13633503.6</v>
      </c>
      <c r="O50" s="87">
        <v>1749601.2</v>
      </c>
      <c r="P50" s="87">
        <v>0</v>
      </c>
      <c r="Q50" s="87">
        <v>2696386.39</v>
      </c>
      <c r="R50" s="87">
        <v>21163760.64</v>
      </c>
      <c r="S50" s="87">
        <v>20963760.64</v>
      </c>
      <c r="T50" s="87">
        <v>12345932.65</v>
      </c>
      <c r="U50" s="89">
        <v>200000</v>
      </c>
    </row>
    <row r="51" spans="1:21" ht="12.75">
      <c r="A51" s="223">
        <v>2</v>
      </c>
      <c r="B51" s="224">
        <v>9</v>
      </c>
      <c r="C51" s="224">
        <v>1</v>
      </c>
      <c r="D51" s="85">
        <v>1</v>
      </c>
      <c r="E51" s="85">
        <v>0</v>
      </c>
      <c r="F51" s="86"/>
      <c r="G51" s="288" t="s">
        <v>323</v>
      </c>
      <c r="H51" s="87">
        <v>36681508.01</v>
      </c>
      <c r="I51" s="87">
        <v>33414875.84</v>
      </c>
      <c r="J51" s="87">
        <v>26280602.44</v>
      </c>
      <c r="K51" s="87">
        <v>18457265.13</v>
      </c>
      <c r="L51" s="87">
        <v>7823337.31</v>
      </c>
      <c r="M51" s="87">
        <v>1753493.25</v>
      </c>
      <c r="N51" s="87">
        <v>4975009.82</v>
      </c>
      <c r="O51" s="87">
        <v>180528.27</v>
      </c>
      <c r="P51" s="87">
        <v>0</v>
      </c>
      <c r="Q51" s="87">
        <v>225242.06</v>
      </c>
      <c r="R51" s="87">
        <v>3266632.17</v>
      </c>
      <c r="S51" s="87">
        <v>3266632.17</v>
      </c>
      <c r="T51" s="87">
        <v>0</v>
      </c>
      <c r="U51" s="89">
        <v>0</v>
      </c>
    </row>
    <row r="52" spans="1:21" ht="12.75">
      <c r="A52" s="223">
        <v>2</v>
      </c>
      <c r="B52" s="224">
        <v>8</v>
      </c>
      <c r="C52" s="224">
        <v>1</v>
      </c>
      <c r="D52" s="85">
        <v>1</v>
      </c>
      <c r="E52" s="85">
        <v>0</v>
      </c>
      <c r="F52" s="86"/>
      <c r="G52" s="288" t="s">
        <v>324</v>
      </c>
      <c r="H52" s="87">
        <v>17925957.82</v>
      </c>
      <c r="I52" s="87">
        <v>15444630.25</v>
      </c>
      <c r="J52" s="87">
        <v>11297863.51</v>
      </c>
      <c r="K52" s="87">
        <v>6603238.18</v>
      </c>
      <c r="L52" s="87">
        <v>4694625.33</v>
      </c>
      <c r="M52" s="87">
        <v>1477146.14</v>
      </c>
      <c r="N52" s="87">
        <v>2199958.58</v>
      </c>
      <c r="O52" s="87">
        <v>52332.97</v>
      </c>
      <c r="P52" s="87">
        <v>0</v>
      </c>
      <c r="Q52" s="87">
        <v>417329.05</v>
      </c>
      <c r="R52" s="87">
        <v>2481327.57</v>
      </c>
      <c r="S52" s="87">
        <v>2481327.57</v>
      </c>
      <c r="T52" s="87">
        <v>363624.5</v>
      </c>
      <c r="U52" s="89">
        <v>0</v>
      </c>
    </row>
    <row r="53" spans="1:21" ht="12.75">
      <c r="A53" s="223">
        <v>2</v>
      </c>
      <c r="B53" s="224">
        <v>2</v>
      </c>
      <c r="C53" s="224">
        <v>2</v>
      </c>
      <c r="D53" s="85">
        <v>1</v>
      </c>
      <c r="E53" s="85">
        <v>0</v>
      </c>
      <c r="F53" s="86"/>
      <c r="G53" s="288" t="s">
        <v>325</v>
      </c>
      <c r="H53" s="87">
        <v>86204631.58</v>
      </c>
      <c r="I53" s="87">
        <v>75416361.99</v>
      </c>
      <c r="J53" s="87">
        <v>47803421.89</v>
      </c>
      <c r="K53" s="87">
        <v>28714037.61</v>
      </c>
      <c r="L53" s="87">
        <v>19089384.28</v>
      </c>
      <c r="M53" s="87">
        <v>13472063.7</v>
      </c>
      <c r="N53" s="87">
        <v>12166390.61</v>
      </c>
      <c r="O53" s="87">
        <v>164207.48</v>
      </c>
      <c r="P53" s="87">
        <v>0</v>
      </c>
      <c r="Q53" s="87">
        <v>1810278.31</v>
      </c>
      <c r="R53" s="87">
        <v>10788269.59</v>
      </c>
      <c r="S53" s="87">
        <v>8078269.59</v>
      </c>
      <c r="T53" s="87">
        <v>2310162.84</v>
      </c>
      <c r="U53" s="89">
        <v>2710000</v>
      </c>
    </row>
    <row r="54" spans="1:21" ht="12.75">
      <c r="A54" s="223">
        <v>2</v>
      </c>
      <c r="B54" s="224">
        <v>3</v>
      </c>
      <c r="C54" s="224">
        <v>1</v>
      </c>
      <c r="D54" s="85">
        <v>1</v>
      </c>
      <c r="E54" s="85">
        <v>0</v>
      </c>
      <c r="F54" s="86"/>
      <c r="G54" s="288" t="s">
        <v>326</v>
      </c>
      <c r="H54" s="87">
        <v>253831530.09</v>
      </c>
      <c r="I54" s="87">
        <v>185343529.5</v>
      </c>
      <c r="J54" s="87">
        <v>136345069.03</v>
      </c>
      <c r="K54" s="87">
        <v>80388900.12</v>
      </c>
      <c r="L54" s="87">
        <v>55956168.91</v>
      </c>
      <c r="M54" s="87">
        <v>21505724.13</v>
      </c>
      <c r="N54" s="87">
        <v>22369845.24</v>
      </c>
      <c r="O54" s="87">
        <v>1142490.03</v>
      </c>
      <c r="P54" s="87">
        <v>1110357.37</v>
      </c>
      <c r="Q54" s="87">
        <v>2870043.7</v>
      </c>
      <c r="R54" s="87">
        <v>68488000.59</v>
      </c>
      <c r="S54" s="87">
        <v>64670500.59</v>
      </c>
      <c r="T54" s="87">
        <v>13250867.72</v>
      </c>
      <c r="U54" s="89">
        <v>3817500</v>
      </c>
    </row>
    <row r="55" spans="1:21" ht="12.75">
      <c r="A55" s="223">
        <v>2</v>
      </c>
      <c r="B55" s="224">
        <v>5</v>
      </c>
      <c r="C55" s="224">
        <v>1</v>
      </c>
      <c r="D55" s="85">
        <v>1</v>
      </c>
      <c r="E55" s="85">
        <v>0</v>
      </c>
      <c r="F55" s="86"/>
      <c r="G55" s="288" t="s">
        <v>327</v>
      </c>
      <c r="H55" s="87">
        <v>62828413.41</v>
      </c>
      <c r="I55" s="87">
        <v>56068637.94</v>
      </c>
      <c r="J55" s="87">
        <v>40645480.47</v>
      </c>
      <c r="K55" s="87">
        <v>28281306.44</v>
      </c>
      <c r="L55" s="87">
        <v>12364174.03</v>
      </c>
      <c r="M55" s="87">
        <v>5764370.16</v>
      </c>
      <c r="N55" s="87">
        <v>8365337.46</v>
      </c>
      <c r="O55" s="87">
        <v>144118.86</v>
      </c>
      <c r="P55" s="87">
        <v>0</v>
      </c>
      <c r="Q55" s="87">
        <v>1149330.99</v>
      </c>
      <c r="R55" s="87">
        <v>6759775.47</v>
      </c>
      <c r="S55" s="87">
        <v>6759775.47</v>
      </c>
      <c r="T55" s="87">
        <v>5004999.21</v>
      </c>
      <c r="U55" s="89">
        <v>0</v>
      </c>
    </row>
    <row r="56" spans="1:21" ht="12.75">
      <c r="A56" s="223">
        <v>2</v>
      </c>
      <c r="B56" s="224">
        <v>21</v>
      </c>
      <c r="C56" s="224">
        <v>2</v>
      </c>
      <c r="D56" s="85">
        <v>1</v>
      </c>
      <c r="E56" s="85">
        <v>0</v>
      </c>
      <c r="F56" s="86"/>
      <c r="G56" s="288" t="s">
        <v>328</v>
      </c>
      <c r="H56" s="87">
        <v>14373039.23</v>
      </c>
      <c r="I56" s="87">
        <v>13154349.26</v>
      </c>
      <c r="J56" s="87">
        <v>9464820.41</v>
      </c>
      <c r="K56" s="87">
        <v>5228035.16</v>
      </c>
      <c r="L56" s="87">
        <v>4236785.25</v>
      </c>
      <c r="M56" s="87">
        <v>1049100</v>
      </c>
      <c r="N56" s="87">
        <v>1908469.5</v>
      </c>
      <c r="O56" s="87">
        <v>272478.75</v>
      </c>
      <c r="P56" s="87">
        <v>0</v>
      </c>
      <c r="Q56" s="87">
        <v>459480.6</v>
      </c>
      <c r="R56" s="87">
        <v>1218689.97</v>
      </c>
      <c r="S56" s="87">
        <v>1218689.97</v>
      </c>
      <c r="T56" s="87">
        <v>521706.17</v>
      </c>
      <c r="U56" s="89">
        <v>0</v>
      </c>
    </row>
    <row r="57" spans="1:21" ht="12.75">
      <c r="A57" s="223">
        <v>2</v>
      </c>
      <c r="B57" s="224">
        <v>7</v>
      </c>
      <c r="C57" s="224">
        <v>1</v>
      </c>
      <c r="D57" s="85">
        <v>1</v>
      </c>
      <c r="E57" s="85">
        <v>0</v>
      </c>
      <c r="F57" s="86"/>
      <c r="G57" s="288" t="s">
        <v>329</v>
      </c>
      <c r="H57" s="87">
        <v>54424442.28</v>
      </c>
      <c r="I57" s="87">
        <v>49605516.85</v>
      </c>
      <c r="J57" s="87">
        <v>36997679.1</v>
      </c>
      <c r="K57" s="87">
        <v>22085904.87</v>
      </c>
      <c r="L57" s="87">
        <v>14911774.23</v>
      </c>
      <c r="M57" s="87">
        <v>2772017.81</v>
      </c>
      <c r="N57" s="87">
        <v>8251204.63</v>
      </c>
      <c r="O57" s="87">
        <v>231854.76</v>
      </c>
      <c r="P57" s="87">
        <v>0</v>
      </c>
      <c r="Q57" s="87">
        <v>1352760.55</v>
      </c>
      <c r="R57" s="87">
        <v>4818925.43</v>
      </c>
      <c r="S57" s="87">
        <v>4318925.43</v>
      </c>
      <c r="T57" s="87">
        <v>0</v>
      </c>
      <c r="U57" s="89">
        <v>500000</v>
      </c>
    </row>
    <row r="58" spans="1:21" ht="12.75">
      <c r="A58" s="223">
        <v>2</v>
      </c>
      <c r="B58" s="224">
        <v>6</v>
      </c>
      <c r="C58" s="224">
        <v>1</v>
      </c>
      <c r="D58" s="85">
        <v>1</v>
      </c>
      <c r="E58" s="85">
        <v>0</v>
      </c>
      <c r="F58" s="86"/>
      <c r="G58" s="288" t="s">
        <v>330</v>
      </c>
      <c r="H58" s="87">
        <v>34332902.56</v>
      </c>
      <c r="I58" s="87">
        <v>22182421.48</v>
      </c>
      <c r="J58" s="87">
        <v>17717673.76</v>
      </c>
      <c r="K58" s="87">
        <v>8900438.63</v>
      </c>
      <c r="L58" s="87">
        <v>8817235.13</v>
      </c>
      <c r="M58" s="87">
        <v>1779625.92</v>
      </c>
      <c r="N58" s="87">
        <v>1900276.91</v>
      </c>
      <c r="O58" s="87">
        <v>266188.29</v>
      </c>
      <c r="P58" s="87">
        <v>0</v>
      </c>
      <c r="Q58" s="87">
        <v>518656.6</v>
      </c>
      <c r="R58" s="87">
        <v>12150481.08</v>
      </c>
      <c r="S58" s="87">
        <v>12144745.19</v>
      </c>
      <c r="T58" s="87">
        <v>8298365.38</v>
      </c>
      <c r="U58" s="89">
        <v>5735.89</v>
      </c>
    </row>
    <row r="59" spans="1:21" ht="12.75">
      <c r="A59" s="223">
        <v>2</v>
      </c>
      <c r="B59" s="224">
        <v>8</v>
      </c>
      <c r="C59" s="224">
        <v>2</v>
      </c>
      <c r="D59" s="85">
        <v>1</v>
      </c>
      <c r="E59" s="85">
        <v>0</v>
      </c>
      <c r="F59" s="86"/>
      <c r="G59" s="288" t="s">
        <v>331</v>
      </c>
      <c r="H59" s="87">
        <v>78389093.25</v>
      </c>
      <c r="I59" s="87">
        <v>72117747.1</v>
      </c>
      <c r="J59" s="87">
        <v>49113441.22</v>
      </c>
      <c r="K59" s="87">
        <v>29633479.44</v>
      </c>
      <c r="L59" s="87">
        <v>19479961.78</v>
      </c>
      <c r="M59" s="87">
        <v>8909312.37</v>
      </c>
      <c r="N59" s="87">
        <v>10995890</v>
      </c>
      <c r="O59" s="87">
        <v>1243957.25</v>
      </c>
      <c r="P59" s="87">
        <v>0</v>
      </c>
      <c r="Q59" s="87">
        <v>1855146.26</v>
      </c>
      <c r="R59" s="87">
        <v>6271346.15</v>
      </c>
      <c r="S59" s="87">
        <v>3421346.15</v>
      </c>
      <c r="T59" s="87">
        <v>1653204.69</v>
      </c>
      <c r="U59" s="89">
        <v>2850000</v>
      </c>
    </row>
    <row r="60" spans="1:21" ht="12.75">
      <c r="A60" s="223">
        <v>2</v>
      </c>
      <c r="B60" s="224">
        <v>6</v>
      </c>
      <c r="C60" s="224">
        <v>2</v>
      </c>
      <c r="D60" s="85">
        <v>1</v>
      </c>
      <c r="E60" s="85">
        <v>0</v>
      </c>
      <c r="F60" s="86"/>
      <c r="G60" s="288" t="s">
        <v>332</v>
      </c>
      <c r="H60" s="87">
        <v>29555752.25</v>
      </c>
      <c r="I60" s="87">
        <v>26821845.38</v>
      </c>
      <c r="J60" s="87">
        <v>16747314.72</v>
      </c>
      <c r="K60" s="87">
        <v>9016944.45</v>
      </c>
      <c r="L60" s="87">
        <v>7730370.27</v>
      </c>
      <c r="M60" s="87">
        <v>3318167.95</v>
      </c>
      <c r="N60" s="87">
        <v>6055089.94</v>
      </c>
      <c r="O60" s="87">
        <v>285261.46</v>
      </c>
      <c r="P60" s="87">
        <v>0</v>
      </c>
      <c r="Q60" s="87">
        <v>416011.31</v>
      </c>
      <c r="R60" s="87">
        <v>2733906.87</v>
      </c>
      <c r="S60" s="87">
        <v>2733906.87</v>
      </c>
      <c r="T60" s="87">
        <v>1401387.99</v>
      </c>
      <c r="U60" s="89">
        <v>0</v>
      </c>
    </row>
    <row r="61" spans="1:21" ht="12.75">
      <c r="A61" s="223">
        <v>2</v>
      </c>
      <c r="B61" s="224">
        <v>8</v>
      </c>
      <c r="C61" s="224">
        <v>3</v>
      </c>
      <c r="D61" s="85">
        <v>1</v>
      </c>
      <c r="E61" s="85">
        <v>0</v>
      </c>
      <c r="F61" s="86"/>
      <c r="G61" s="288" t="s">
        <v>333</v>
      </c>
      <c r="H61" s="87">
        <v>34741345.17</v>
      </c>
      <c r="I61" s="87">
        <v>28010695.3</v>
      </c>
      <c r="J61" s="87">
        <v>21514344.41</v>
      </c>
      <c r="K61" s="87">
        <v>10872402.87</v>
      </c>
      <c r="L61" s="87">
        <v>10641941.54</v>
      </c>
      <c r="M61" s="87">
        <v>2027508.2</v>
      </c>
      <c r="N61" s="87">
        <v>3532071.83</v>
      </c>
      <c r="O61" s="87">
        <v>244177.7</v>
      </c>
      <c r="P61" s="87">
        <v>0</v>
      </c>
      <c r="Q61" s="87">
        <v>692593.16</v>
      </c>
      <c r="R61" s="87">
        <v>6730649.87</v>
      </c>
      <c r="S61" s="87">
        <v>6730649.87</v>
      </c>
      <c r="T61" s="87">
        <v>3115800.9</v>
      </c>
      <c r="U61" s="89">
        <v>0</v>
      </c>
    </row>
    <row r="62" spans="1:21" ht="12.75">
      <c r="A62" s="223">
        <v>2</v>
      </c>
      <c r="B62" s="224">
        <v>10</v>
      </c>
      <c r="C62" s="224">
        <v>1</v>
      </c>
      <c r="D62" s="85">
        <v>1</v>
      </c>
      <c r="E62" s="85">
        <v>0</v>
      </c>
      <c r="F62" s="86"/>
      <c r="G62" s="288" t="s">
        <v>334</v>
      </c>
      <c r="H62" s="87">
        <v>55182905.57</v>
      </c>
      <c r="I62" s="87">
        <v>49689550.23</v>
      </c>
      <c r="J62" s="87">
        <v>37511880.72</v>
      </c>
      <c r="K62" s="87">
        <v>24161392.58</v>
      </c>
      <c r="L62" s="87">
        <v>13350488.14</v>
      </c>
      <c r="M62" s="87">
        <v>3413523.62</v>
      </c>
      <c r="N62" s="87">
        <v>7637838.68</v>
      </c>
      <c r="O62" s="87">
        <v>103093.67</v>
      </c>
      <c r="P62" s="87">
        <v>0</v>
      </c>
      <c r="Q62" s="87">
        <v>1023213.54</v>
      </c>
      <c r="R62" s="87">
        <v>5493355.34</v>
      </c>
      <c r="S62" s="87">
        <v>3323355.34</v>
      </c>
      <c r="T62" s="87">
        <v>1591858</v>
      </c>
      <c r="U62" s="89">
        <v>2170000</v>
      </c>
    </row>
    <row r="63" spans="1:21" ht="12.75">
      <c r="A63" s="223">
        <v>2</v>
      </c>
      <c r="B63" s="224">
        <v>11</v>
      </c>
      <c r="C63" s="224">
        <v>1</v>
      </c>
      <c r="D63" s="85">
        <v>1</v>
      </c>
      <c r="E63" s="85">
        <v>0</v>
      </c>
      <c r="F63" s="86"/>
      <c r="G63" s="288" t="s">
        <v>335</v>
      </c>
      <c r="H63" s="87">
        <v>260080109.78</v>
      </c>
      <c r="I63" s="87">
        <v>241529045.17</v>
      </c>
      <c r="J63" s="87">
        <v>197848389.22</v>
      </c>
      <c r="K63" s="87">
        <v>128127644.6</v>
      </c>
      <c r="L63" s="87">
        <v>69720744.62</v>
      </c>
      <c r="M63" s="87">
        <v>19487527.62</v>
      </c>
      <c r="N63" s="87">
        <v>19374830.88</v>
      </c>
      <c r="O63" s="87">
        <v>723334.51</v>
      </c>
      <c r="P63" s="87">
        <v>0</v>
      </c>
      <c r="Q63" s="87">
        <v>4094962.94</v>
      </c>
      <c r="R63" s="87">
        <v>18551064.61</v>
      </c>
      <c r="S63" s="87">
        <v>16265555.71</v>
      </c>
      <c r="T63" s="87">
        <v>5730478.59</v>
      </c>
      <c r="U63" s="89">
        <v>2285508.9</v>
      </c>
    </row>
    <row r="64" spans="1:21" ht="12.75">
      <c r="A64" s="223">
        <v>2</v>
      </c>
      <c r="B64" s="224">
        <v>8</v>
      </c>
      <c r="C64" s="224">
        <v>4</v>
      </c>
      <c r="D64" s="85">
        <v>1</v>
      </c>
      <c r="E64" s="85">
        <v>0</v>
      </c>
      <c r="F64" s="86"/>
      <c r="G64" s="288" t="s">
        <v>336</v>
      </c>
      <c r="H64" s="87">
        <v>49611857.3</v>
      </c>
      <c r="I64" s="87">
        <v>47204100.31</v>
      </c>
      <c r="J64" s="87">
        <v>32509185.8</v>
      </c>
      <c r="K64" s="87">
        <v>19328537.46</v>
      </c>
      <c r="L64" s="87">
        <v>13180648.34</v>
      </c>
      <c r="M64" s="87">
        <v>4027448.96</v>
      </c>
      <c r="N64" s="87">
        <v>8466577.03</v>
      </c>
      <c r="O64" s="87">
        <v>900846.27</v>
      </c>
      <c r="P64" s="87">
        <v>0</v>
      </c>
      <c r="Q64" s="87">
        <v>1300042.25</v>
      </c>
      <c r="R64" s="87">
        <v>2407756.99</v>
      </c>
      <c r="S64" s="87">
        <v>2407756.99</v>
      </c>
      <c r="T64" s="87">
        <v>407483.89</v>
      </c>
      <c r="U64" s="89">
        <v>0</v>
      </c>
    </row>
    <row r="65" spans="1:21" ht="12.75">
      <c r="A65" s="223">
        <v>2</v>
      </c>
      <c r="B65" s="224">
        <v>14</v>
      </c>
      <c r="C65" s="224">
        <v>1</v>
      </c>
      <c r="D65" s="85">
        <v>1</v>
      </c>
      <c r="E65" s="85">
        <v>0</v>
      </c>
      <c r="F65" s="86"/>
      <c r="G65" s="288" t="s">
        <v>337</v>
      </c>
      <c r="H65" s="87">
        <v>107268137.5</v>
      </c>
      <c r="I65" s="87">
        <v>83482769.63</v>
      </c>
      <c r="J65" s="87">
        <v>64401467.06</v>
      </c>
      <c r="K65" s="87">
        <v>35308467.22</v>
      </c>
      <c r="L65" s="87">
        <v>29092999.84</v>
      </c>
      <c r="M65" s="87">
        <v>7335019.06</v>
      </c>
      <c r="N65" s="87">
        <v>10239730.11</v>
      </c>
      <c r="O65" s="87">
        <v>318650.89</v>
      </c>
      <c r="P65" s="87">
        <v>0</v>
      </c>
      <c r="Q65" s="87">
        <v>1187902.51</v>
      </c>
      <c r="R65" s="87">
        <v>23785367.87</v>
      </c>
      <c r="S65" s="87">
        <v>22300880.45</v>
      </c>
      <c r="T65" s="87">
        <v>682249.01</v>
      </c>
      <c r="U65" s="89">
        <v>1484487.42</v>
      </c>
    </row>
    <row r="66" spans="1:21" ht="12.75">
      <c r="A66" s="223">
        <v>2</v>
      </c>
      <c r="B66" s="224">
        <v>15</v>
      </c>
      <c r="C66" s="224">
        <v>1</v>
      </c>
      <c r="D66" s="85">
        <v>1</v>
      </c>
      <c r="E66" s="85">
        <v>0</v>
      </c>
      <c r="F66" s="86"/>
      <c r="G66" s="288" t="s">
        <v>338</v>
      </c>
      <c r="H66" s="87">
        <v>90242483.77</v>
      </c>
      <c r="I66" s="87">
        <v>75941817.1</v>
      </c>
      <c r="J66" s="87">
        <v>61617920.33</v>
      </c>
      <c r="K66" s="87">
        <v>36699721.8</v>
      </c>
      <c r="L66" s="87">
        <v>24918198.53</v>
      </c>
      <c r="M66" s="87">
        <v>3803592.98</v>
      </c>
      <c r="N66" s="87">
        <v>8845593.44</v>
      </c>
      <c r="O66" s="87">
        <v>290998.55</v>
      </c>
      <c r="P66" s="87">
        <v>0</v>
      </c>
      <c r="Q66" s="87">
        <v>1383711.8</v>
      </c>
      <c r="R66" s="87">
        <v>14300666.67</v>
      </c>
      <c r="S66" s="87">
        <v>11399666.67</v>
      </c>
      <c r="T66" s="87">
        <v>4008898.23</v>
      </c>
      <c r="U66" s="89">
        <v>2901000</v>
      </c>
    </row>
    <row r="67" spans="1:21" ht="12.75">
      <c r="A67" s="223">
        <v>2</v>
      </c>
      <c r="B67" s="224">
        <v>6</v>
      </c>
      <c r="C67" s="224">
        <v>3</v>
      </c>
      <c r="D67" s="85">
        <v>1</v>
      </c>
      <c r="E67" s="85">
        <v>0</v>
      </c>
      <c r="F67" s="86"/>
      <c r="G67" s="288" t="s">
        <v>339</v>
      </c>
      <c r="H67" s="87">
        <v>17621099.99</v>
      </c>
      <c r="I67" s="87">
        <v>16376474.75</v>
      </c>
      <c r="J67" s="87">
        <v>11854336.63</v>
      </c>
      <c r="K67" s="87">
        <v>6777588.02</v>
      </c>
      <c r="L67" s="87">
        <v>5076748.61</v>
      </c>
      <c r="M67" s="87">
        <v>1211151.9</v>
      </c>
      <c r="N67" s="87">
        <v>2777353.95</v>
      </c>
      <c r="O67" s="87">
        <v>153694.73</v>
      </c>
      <c r="P67" s="87">
        <v>0</v>
      </c>
      <c r="Q67" s="87">
        <v>379937.54</v>
      </c>
      <c r="R67" s="87">
        <v>1244625.24</v>
      </c>
      <c r="S67" s="87">
        <v>1239625.24</v>
      </c>
      <c r="T67" s="87">
        <v>963682.51</v>
      </c>
      <c r="U67" s="89">
        <v>5000</v>
      </c>
    </row>
    <row r="68" spans="1:21" ht="12.75">
      <c r="A68" s="223">
        <v>2</v>
      </c>
      <c r="B68" s="224">
        <v>2</v>
      </c>
      <c r="C68" s="224">
        <v>3</v>
      </c>
      <c r="D68" s="85">
        <v>1</v>
      </c>
      <c r="E68" s="85">
        <v>0</v>
      </c>
      <c r="F68" s="86"/>
      <c r="G68" s="288" t="s">
        <v>340</v>
      </c>
      <c r="H68" s="87">
        <v>22778166.5</v>
      </c>
      <c r="I68" s="87">
        <v>18954093.66</v>
      </c>
      <c r="J68" s="87">
        <v>11105955.81</v>
      </c>
      <c r="K68" s="87">
        <v>7041034.89</v>
      </c>
      <c r="L68" s="87">
        <v>4064920.92</v>
      </c>
      <c r="M68" s="87">
        <v>2786243.16</v>
      </c>
      <c r="N68" s="87">
        <v>4339967.13</v>
      </c>
      <c r="O68" s="87">
        <v>258356.1</v>
      </c>
      <c r="P68" s="87">
        <v>0</v>
      </c>
      <c r="Q68" s="87">
        <v>463571.46</v>
      </c>
      <c r="R68" s="87">
        <v>3824072.84</v>
      </c>
      <c r="S68" s="87">
        <v>3424072.84</v>
      </c>
      <c r="T68" s="87">
        <v>2865497.74</v>
      </c>
      <c r="U68" s="89">
        <v>400000</v>
      </c>
    </row>
    <row r="69" spans="1:21" ht="12.75">
      <c r="A69" s="223">
        <v>2</v>
      </c>
      <c r="B69" s="224">
        <v>2</v>
      </c>
      <c r="C69" s="224">
        <v>4</v>
      </c>
      <c r="D69" s="85">
        <v>1</v>
      </c>
      <c r="E69" s="85">
        <v>0</v>
      </c>
      <c r="F69" s="86"/>
      <c r="G69" s="288" t="s">
        <v>341</v>
      </c>
      <c r="H69" s="87">
        <v>15312067.19</v>
      </c>
      <c r="I69" s="87">
        <v>13573744.2</v>
      </c>
      <c r="J69" s="87">
        <v>9604573.27</v>
      </c>
      <c r="K69" s="87">
        <v>5852012.65</v>
      </c>
      <c r="L69" s="87">
        <v>3752560.62</v>
      </c>
      <c r="M69" s="87">
        <v>844237.38</v>
      </c>
      <c r="N69" s="87">
        <v>2663588.4</v>
      </c>
      <c r="O69" s="87">
        <v>286022.47</v>
      </c>
      <c r="P69" s="87">
        <v>0</v>
      </c>
      <c r="Q69" s="87">
        <v>175322.68</v>
      </c>
      <c r="R69" s="87">
        <v>1738322.99</v>
      </c>
      <c r="S69" s="87">
        <v>1738322.99</v>
      </c>
      <c r="T69" s="87">
        <v>170369.88</v>
      </c>
      <c r="U69" s="89">
        <v>0</v>
      </c>
    </row>
    <row r="70" spans="1:21" ht="12.75">
      <c r="A70" s="223">
        <v>2</v>
      </c>
      <c r="B70" s="224">
        <v>8</v>
      </c>
      <c r="C70" s="224">
        <v>5</v>
      </c>
      <c r="D70" s="85">
        <v>1</v>
      </c>
      <c r="E70" s="85">
        <v>0</v>
      </c>
      <c r="F70" s="86"/>
      <c r="G70" s="288" t="s">
        <v>342</v>
      </c>
      <c r="H70" s="87">
        <v>25425877.48</v>
      </c>
      <c r="I70" s="87">
        <v>19721549.64</v>
      </c>
      <c r="J70" s="87">
        <v>14039263.07</v>
      </c>
      <c r="K70" s="87">
        <v>6887750.79</v>
      </c>
      <c r="L70" s="87">
        <v>7151512.28</v>
      </c>
      <c r="M70" s="87">
        <v>2666588.27</v>
      </c>
      <c r="N70" s="87">
        <v>2373309.49</v>
      </c>
      <c r="O70" s="87">
        <v>220483.6</v>
      </c>
      <c r="P70" s="87">
        <v>0</v>
      </c>
      <c r="Q70" s="87">
        <v>421905.21</v>
      </c>
      <c r="R70" s="87">
        <v>5704327.84</v>
      </c>
      <c r="S70" s="87">
        <v>5686527.84</v>
      </c>
      <c r="T70" s="87">
        <v>308221.4</v>
      </c>
      <c r="U70" s="89">
        <v>17800</v>
      </c>
    </row>
    <row r="71" spans="1:21" ht="12.75">
      <c r="A71" s="223">
        <v>2</v>
      </c>
      <c r="B71" s="224">
        <v>21</v>
      </c>
      <c r="C71" s="224">
        <v>3</v>
      </c>
      <c r="D71" s="85">
        <v>1</v>
      </c>
      <c r="E71" s="85">
        <v>0</v>
      </c>
      <c r="F71" s="86"/>
      <c r="G71" s="288" t="s">
        <v>343</v>
      </c>
      <c r="H71" s="87">
        <v>20762662.91</v>
      </c>
      <c r="I71" s="87">
        <v>20239137.02</v>
      </c>
      <c r="J71" s="87">
        <v>16487560.38</v>
      </c>
      <c r="K71" s="87">
        <v>8205053.5</v>
      </c>
      <c r="L71" s="87">
        <v>8282506.88</v>
      </c>
      <c r="M71" s="87">
        <v>1257091.07</v>
      </c>
      <c r="N71" s="87">
        <v>2302165.9</v>
      </c>
      <c r="O71" s="87">
        <v>192319.67</v>
      </c>
      <c r="P71" s="87">
        <v>0</v>
      </c>
      <c r="Q71" s="87">
        <v>0</v>
      </c>
      <c r="R71" s="87">
        <v>523525.89</v>
      </c>
      <c r="S71" s="87">
        <v>523525.89</v>
      </c>
      <c r="T71" s="87">
        <v>63714</v>
      </c>
      <c r="U71" s="89">
        <v>0</v>
      </c>
    </row>
    <row r="72" spans="1:21" ht="12.75">
      <c r="A72" s="223">
        <v>2</v>
      </c>
      <c r="B72" s="224">
        <v>6</v>
      </c>
      <c r="C72" s="224">
        <v>4</v>
      </c>
      <c r="D72" s="85">
        <v>1</v>
      </c>
      <c r="E72" s="85">
        <v>0</v>
      </c>
      <c r="F72" s="86"/>
      <c r="G72" s="288" t="s">
        <v>344</v>
      </c>
      <c r="H72" s="87">
        <v>30023459.54</v>
      </c>
      <c r="I72" s="87">
        <v>24101089.25</v>
      </c>
      <c r="J72" s="87">
        <v>17061288.17</v>
      </c>
      <c r="K72" s="87">
        <v>7891968.64</v>
      </c>
      <c r="L72" s="87">
        <v>9169319.53</v>
      </c>
      <c r="M72" s="87">
        <v>3676741.11</v>
      </c>
      <c r="N72" s="87">
        <v>2696889.16</v>
      </c>
      <c r="O72" s="87">
        <v>222014.69</v>
      </c>
      <c r="P72" s="87">
        <v>0</v>
      </c>
      <c r="Q72" s="87">
        <v>444156.12</v>
      </c>
      <c r="R72" s="87">
        <v>5922370.29</v>
      </c>
      <c r="S72" s="87">
        <v>5472370.29</v>
      </c>
      <c r="T72" s="87">
        <v>243492.96</v>
      </c>
      <c r="U72" s="89">
        <v>450000</v>
      </c>
    </row>
    <row r="73" spans="1:21" ht="12.75">
      <c r="A73" s="223">
        <v>2</v>
      </c>
      <c r="B73" s="224">
        <v>19</v>
      </c>
      <c r="C73" s="224">
        <v>1</v>
      </c>
      <c r="D73" s="85">
        <v>1</v>
      </c>
      <c r="E73" s="85">
        <v>0</v>
      </c>
      <c r="F73" s="86"/>
      <c r="G73" s="288" t="s">
        <v>345</v>
      </c>
      <c r="H73" s="87">
        <v>158375503.52</v>
      </c>
      <c r="I73" s="87">
        <v>135870240.87</v>
      </c>
      <c r="J73" s="87">
        <v>98669718.01</v>
      </c>
      <c r="K73" s="87">
        <v>57260318.39</v>
      </c>
      <c r="L73" s="87">
        <v>41409399.62</v>
      </c>
      <c r="M73" s="87">
        <v>14861503.3</v>
      </c>
      <c r="N73" s="87">
        <v>18174876.29</v>
      </c>
      <c r="O73" s="87">
        <v>813211.22</v>
      </c>
      <c r="P73" s="87">
        <v>0</v>
      </c>
      <c r="Q73" s="87">
        <v>3350932.05</v>
      </c>
      <c r="R73" s="87">
        <v>22505262.65</v>
      </c>
      <c r="S73" s="87">
        <v>22505262.65</v>
      </c>
      <c r="T73" s="87">
        <v>17708735.07</v>
      </c>
      <c r="U73" s="89">
        <v>0</v>
      </c>
    </row>
    <row r="74" spans="1:21" ht="12.75">
      <c r="A74" s="223">
        <v>2</v>
      </c>
      <c r="B74" s="224">
        <v>19</v>
      </c>
      <c r="C74" s="224">
        <v>2</v>
      </c>
      <c r="D74" s="85">
        <v>1</v>
      </c>
      <c r="E74" s="85">
        <v>0</v>
      </c>
      <c r="F74" s="86"/>
      <c r="G74" s="288" t="s">
        <v>346</v>
      </c>
      <c r="H74" s="87">
        <v>66965883.99</v>
      </c>
      <c r="I74" s="87">
        <v>57546245.94</v>
      </c>
      <c r="J74" s="87">
        <v>46013628.86</v>
      </c>
      <c r="K74" s="87">
        <v>24630669.64</v>
      </c>
      <c r="L74" s="87">
        <v>21382959.22</v>
      </c>
      <c r="M74" s="87">
        <v>3615855.09</v>
      </c>
      <c r="N74" s="87">
        <v>7046770.5</v>
      </c>
      <c r="O74" s="87">
        <v>202556.36</v>
      </c>
      <c r="P74" s="87">
        <v>0</v>
      </c>
      <c r="Q74" s="87">
        <v>667435.13</v>
      </c>
      <c r="R74" s="87">
        <v>9419638.05</v>
      </c>
      <c r="S74" s="87">
        <v>9414313.41</v>
      </c>
      <c r="T74" s="87">
        <v>2160605.35</v>
      </c>
      <c r="U74" s="89">
        <v>5324.64</v>
      </c>
    </row>
    <row r="75" spans="1:21" ht="12.75">
      <c r="A75" s="223">
        <v>2</v>
      </c>
      <c r="B75" s="224">
        <v>10</v>
      </c>
      <c r="C75" s="224">
        <v>2</v>
      </c>
      <c r="D75" s="85">
        <v>1</v>
      </c>
      <c r="E75" s="85">
        <v>0</v>
      </c>
      <c r="F75" s="86"/>
      <c r="G75" s="288" t="s">
        <v>347</v>
      </c>
      <c r="H75" s="87">
        <v>26421745.64</v>
      </c>
      <c r="I75" s="87">
        <v>19133653.21</v>
      </c>
      <c r="J75" s="87">
        <v>15103586.41</v>
      </c>
      <c r="K75" s="87">
        <v>7328628.65</v>
      </c>
      <c r="L75" s="87">
        <v>7774957.76</v>
      </c>
      <c r="M75" s="87">
        <v>401178.1</v>
      </c>
      <c r="N75" s="87">
        <v>2662382.27</v>
      </c>
      <c r="O75" s="87">
        <v>158039.77</v>
      </c>
      <c r="P75" s="87">
        <v>0</v>
      </c>
      <c r="Q75" s="87">
        <v>808466.66</v>
      </c>
      <c r="R75" s="87">
        <v>7288092.43</v>
      </c>
      <c r="S75" s="87">
        <v>7288092.43</v>
      </c>
      <c r="T75" s="87">
        <v>3073922.57</v>
      </c>
      <c r="U75" s="89">
        <v>0</v>
      </c>
    </row>
    <row r="76" spans="1:21" ht="12.75">
      <c r="A76" s="223">
        <v>2</v>
      </c>
      <c r="B76" s="224">
        <v>26</v>
      </c>
      <c r="C76" s="224">
        <v>1</v>
      </c>
      <c r="D76" s="85">
        <v>1</v>
      </c>
      <c r="E76" s="85">
        <v>0</v>
      </c>
      <c r="F76" s="86"/>
      <c r="G76" s="288" t="s">
        <v>348</v>
      </c>
      <c r="H76" s="87">
        <v>17193653.44</v>
      </c>
      <c r="I76" s="87">
        <v>15207892.68</v>
      </c>
      <c r="J76" s="87">
        <v>11895622.16</v>
      </c>
      <c r="K76" s="87">
        <v>4735589.27</v>
      </c>
      <c r="L76" s="87">
        <v>7160032.89</v>
      </c>
      <c r="M76" s="87">
        <v>226800</v>
      </c>
      <c r="N76" s="87">
        <v>2692147.33</v>
      </c>
      <c r="O76" s="87">
        <v>212193.66</v>
      </c>
      <c r="P76" s="87">
        <v>0</v>
      </c>
      <c r="Q76" s="87">
        <v>181129.53</v>
      </c>
      <c r="R76" s="87">
        <v>1985760.76</v>
      </c>
      <c r="S76" s="87">
        <v>1985760.76</v>
      </c>
      <c r="T76" s="87">
        <v>1684499.74</v>
      </c>
      <c r="U76" s="89">
        <v>0</v>
      </c>
    </row>
    <row r="77" spans="1:21" ht="12.75">
      <c r="A77" s="223">
        <v>2</v>
      </c>
      <c r="B77" s="224">
        <v>25</v>
      </c>
      <c r="C77" s="224">
        <v>1</v>
      </c>
      <c r="D77" s="85">
        <v>1</v>
      </c>
      <c r="E77" s="85">
        <v>0</v>
      </c>
      <c r="F77" s="86"/>
      <c r="G77" s="288" t="s">
        <v>349</v>
      </c>
      <c r="H77" s="87">
        <v>11432535.92</v>
      </c>
      <c r="I77" s="87">
        <v>9612079.28</v>
      </c>
      <c r="J77" s="87">
        <v>7436714.04</v>
      </c>
      <c r="K77" s="87">
        <v>5400790.01</v>
      </c>
      <c r="L77" s="87">
        <v>2035924.03</v>
      </c>
      <c r="M77" s="87">
        <v>463139</v>
      </c>
      <c r="N77" s="87">
        <v>1440407.98</v>
      </c>
      <c r="O77" s="87">
        <v>47473.84</v>
      </c>
      <c r="P77" s="87">
        <v>0</v>
      </c>
      <c r="Q77" s="87">
        <v>224344.42</v>
      </c>
      <c r="R77" s="87">
        <v>1820456.64</v>
      </c>
      <c r="S77" s="87">
        <v>1820456.64</v>
      </c>
      <c r="T77" s="87">
        <v>2679.31</v>
      </c>
      <c r="U77" s="89">
        <v>0</v>
      </c>
    </row>
    <row r="78" spans="1:21" ht="12.75">
      <c r="A78" s="223">
        <v>2</v>
      </c>
      <c r="B78" s="224">
        <v>25</v>
      </c>
      <c r="C78" s="224">
        <v>2</v>
      </c>
      <c r="D78" s="85">
        <v>1</v>
      </c>
      <c r="E78" s="85">
        <v>0</v>
      </c>
      <c r="F78" s="86"/>
      <c r="G78" s="288" t="s">
        <v>350</v>
      </c>
      <c r="H78" s="87">
        <v>112165216.83</v>
      </c>
      <c r="I78" s="87">
        <v>71738036.62</v>
      </c>
      <c r="J78" s="87">
        <v>48882934.39</v>
      </c>
      <c r="K78" s="87">
        <v>31460184.91</v>
      </c>
      <c r="L78" s="87">
        <v>17422749.48</v>
      </c>
      <c r="M78" s="87">
        <v>9183198.91</v>
      </c>
      <c r="N78" s="87">
        <v>11049709.58</v>
      </c>
      <c r="O78" s="87">
        <v>410875.25</v>
      </c>
      <c r="P78" s="87">
        <v>0</v>
      </c>
      <c r="Q78" s="87">
        <v>2211318.49</v>
      </c>
      <c r="R78" s="87">
        <v>40427180.21</v>
      </c>
      <c r="S78" s="87">
        <v>38724380.21</v>
      </c>
      <c r="T78" s="87">
        <v>16457617.75</v>
      </c>
      <c r="U78" s="89">
        <v>1702800</v>
      </c>
    </row>
    <row r="79" spans="1:21" ht="12.75">
      <c r="A79" s="223">
        <v>2</v>
      </c>
      <c r="B79" s="224">
        <v>26</v>
      </c>
      <c r="C79" s="224">
        <v>2</v>
      </c>
      <c r="D79" s="85">
        <v>1</v>
      </c>
      <c r="E79" s="85">
        <v>0</v>
      </c>
      <c r="F79" s="86"/>
      <c r="G79" s="288" t="s">
        <v>351</v>
      </c>
      <c r="H79" s="87">
        <v>46340719.07</v>
      </c>
      <c r="I79" s="87">
        <v>40566467.93</v>
      </c>
      <c r="J79" s="87">
        <v>30030994.09</v>
      </c>
      <c r="K79" s="87">
        <v>17361752.16</v>
      </c>
      <c r="L79" s="87">
        <v>12669241.93</v>
      </c>
      <c r="M79" s="87">
        <v>2903322.7</v>
      </c>
      <c r="N79" s="87">
        <v>6071161.45</v>
      </c>
      <c r="O79" s="87">
        <v>339072.26</v>
      </c>
      <c r="P79" s="87">
        <v>0</v>
      </c>
      <c r="Q79" s="87">
        <v>1221917.43</v>
      </c>
      <c r="R79" s="87">
        <v>5774251.14</v>
      </c>
      <c r="S79" s="87">
        <v>5774251.14</v>
      </c>
      <c r="T79" s="87">
        <v>1273623.08</v>
      </c>
      <c r="U79" s="89">
        <v>0</v>
      </c>
    </row>
    <row r="80" spans="1:21" s="95" customFormat="1" ht="15">
      <c r="A80" s="225"/>
      <c r="B80" s="226"/>
      <c r="C80" s="226"/>
      <c r="D80" s="96"/>
      <c r="E80" s="96"/>
      <c r="F80" s="102" t="s">
        <v>352</v>
      </c>
      <c r="G80" s="289"/>
      <c r="H80" s="98">
        <v>1862595468.2000003</v>
      </c>
      <c r="I80" s="98">
        <v>1482044236.8500001</v>
      </c>
      <c r="J80" s="98">
        <v>1089869964.2</v>
      </c>
      <c r="K80" s="98">
        <v>638739953.36</v>
      </c>
      <c r="L80" s="98">
        <v>451130010.8399999</v>
      </c>
      <c r="M80" s="98">
        <v>117089380.68999998</v>
      </c>
      <c r="N80" s="98">
        <v>231755811.38000003</v>
      </c>
      <c r="O80" s="98">
        <v>16668745.879999999</v>
      </c>
      <c r="P80" s="98">
        <v>0</v>
      </c>
      <c r="Q80" s="98">
        <v>26660334.700000007</v>
      </c>
      <c r="R80" s="98">
        <v>380551231.3500001</v>
      </c>
      <c r="S80" s="98">
        <v>369475414.12000006</v>
      </c>
      <c r="T80" s="98">
        <v>91593277.08000001</v>
      </c>
      <c r="U80" s="100">
        <v>11075817.23</v>
      </c>
    </row>
    <row r="81" spans="1:21" ht="12.75">
      <c r="A81" s="223">
        <v>2</v>
      </c>
      <c r="B81" s="224">
        <v>1</v>
      </c>
      <c r="C81" s="224">
        <v>2</v>
      </c>
      <c r="D81" s="85">
        <v>2</v>
      </c>
      <c r="E81" s="85">
        <v>0</v>
      </c>
      <c r="F81" s="86"/>
      <c r="G81" s="288" t="s">
        <v>322</v>
      </c>
      <c r="H81" s="87">
        <v>40093226.67</v>
      </c>
      <c r="I81" s="87">
        <v>27761614.27</v>
      </c>
      <c r="J81" s="87">
        <v>18835554.43</v>
      </c>
      <c r="K81" s="87">
        <v>9876809.61</v>
      </c>
      <c r="L81" s="87">
        <v>8958744.82</v>
      </c>
      <c r="M81" s="87">
        <v>4429321.46</v>
      </c>
      <c r="N81" s="87">
        <v>4490151.73</v>
      </c>
      <c r="O81" s="87">
        <v>6586.65</v>
      </c>
      <c r="P81" s="87">
        <v>0</v>
      </c>
      <c r="Q81" s="87">
        <v>0</v>
      </c>
      <c r="R81" s="87">
        <v>12331612.4</v>
      </c>
      <c r="S81" s="87">
        <v>12331612.4</v>
      </c>
      <c r="T81" s="87">
        <v>98417</v>
      </c>
      <c r="U81" s="89">
        <v>0</v>
      </c>
    </row>
    <row r="82" spans="1:21" ht="12.75">
      <c r="A82" s="223">
        <v>2</v>
      </c>
      <c r="B82" s="224">
        <v>17</v>
      </c>
      <c r="C82" s="224">
        <v>1</v>
      </c>
      <c r="D82" s="85">
        <v>2</v>
      </c>
      <c r="E82" s="85">
        <v>0</v>
      </c>
      <c r="F82" s="86"/>
      <c r="G82" s="288" t="s">
        <v>353</v>
      </c>
      <c r="H82" s="87">
        <v>14817194.77</v>
      </c>
      <c r="I82" s="87">
        <v>12986062.91</v>
      </c>
      <c r="J82" s="87">
        <v>9822586.8</v>
      </c>
      <c r="K82" s="87">
        <v>6347254.04</v>
      </c>
      <c r="L82" s="87">
        <v>3475332.76</v>
      </c>
      <c r="M82" s="87">
        <v>739823.97</v>
      </c>
      <c r="N82" s="87">
        <v>2021521.73</v>
      </c>
      <c r="O82" s="87">
        <v>228652.27</v>
      </c>
      <c r="P82" s="87">
        <v>0</v>
      </c>
      <c r="Q82" s="87">
        <v>173478.14</v>
      </c>
      <c r="R82" s="87">
        <v>1831131.86</v>
      </c>
      <c r="S82" s="87">
        <v>1831131.86</v>
      </c>
      <c r="T82" s="87">
        <v>513602.64</v>
      </c>
      <c r="U82" s="89">
        <v>0</v>
      </c>
    </row>
    <row r="83" spans="1:21" ht="12.75">
      <c r="A83" s="223">
        <v>2</v>
      </c>
      <c r="B83" s="224">
        <v>9</v>
      </c>
      <c r="C83" s="224">
        <v>2</v>
      </c>
      <c r="D83" s="85">
        <v>2</v>
      </c>
      <c r="E83" s="85">
        <v>0</v>
      </c>
      <c r="F83" s="86"/>
      <c r="G83" s="288" t="s">
        <v>323</v>
      </c>
      <c r="H83" s="87">
        <v>24415027.84</v>
      </c>
      <c r="I83" s="87">
        <v>22412074.04</v>
      </c>
      <c r="J83" s="87">
        <v>14440096.07</v>
      </c>
      <c r="K83" s="87">
        <v>8915030.98</v>
      </c>
      <c r="L83" s="87">
        <v>5525065.09</v>
      </c>
      <c r="M83" s="87">
        <v>2439809.71</v>
      </c>
      <c r="N83" s="87">
        <v>4795547.45</v>
      </c>
      <c r="O83" s="87">
        <v>171546.43</v>
      </c>
      <c r="P83" s="87">
        <v>0</v>
      </c>
      <c r="Q83" s="87">
        <v>565074.38</v>
      </c>
      <c r="R83" s="87">
        <v>2002953.8</v>
      </c>
      <c r="S83" s="87">
        <v>2002953.8</v>
      </c>
      <c r="T83" s="87">
        <v>535259.65</v>
      </c>
      <c r="U83" s="89">
        <v>0</v>
      </c>
    </row>
    <row r="84" spans="1:21" ht="12.75">
      <c r="A84" s="223">
        <v>2</v>
      </c>
      <c r="B84" s="224">
        <v>24</v>
      </c>
      <c r="C84" s="224">
        <v>2</v>
      </c>
      <c r="D84" s="85">
        <v>2</v>
      </c>
      <c r="E84" s="85">
        <v>0</v>
      </c>
      <c r="F84" s="86"/>
      <c r="G84" s="288" t="s">
        <v>354</v>
      </c>
      <c r="H84" s="87">
        <v>11451432.88</v>
      </c>
      <c r="I84" s="87">
        <v>7591818.68</v>
      </c>
      <c r="J84" s="87">
        <v>5799098.33</v>
      </c>
      <c r="K84" s="87">
        <v>3758468.55</v>
      </c>
      <c r="L84" s="87">
        <v>2040629.78</v>
      </c>
      <c r="M84" s="87">
        <v>325236.65</v>
      </c>
      <c r="N84" s="87">
        <v>1232687.06</v>
      </c>
      <c r="O84" s="87">
        <v>76563.41</v>
      </c>
      <c r="P84" s="87">
        <v>0</v>
      </c>
      <c r="Q84" s="87">
        <v>158233.23</v>
      </c>
      <c r="R84" s="87">
        <v>3859614.2</v>
      </c>
      <c r="S84" s="87">
        <v>3859614.2</v>
      </c>
      <c r="T84" s="87">
        <v>2227588.22</v>
      </c>
      <c r="U84" s="89">
        <v>0</v>
      </c>
    </row>
    <row r="85" spans="1:21" ht="12.75">
      <c r="A85" s="223">
        <v>2</v>
      </c>
      <c r="B85" s="224">
        <v>13</v>
      </c>
      <c r="C85" s="224">
        <v>1</v>
      </c>
      <c r="D85" s="85">
        <v>2</v>
      </c>
      <c r="E85" s="85">
        <v>0</v>
      </c>
      <c r="F85" s="86"/>
      <c r="G85" s="288" t="s">
        <v>355</v>
      </c>
      <c r="H85" s="87">
        <v>13376685.65</v>
      </c>
      <c r="I85" s="87">
        <v>13027372.38</v>
      </c>
      <c r="J85" s="87">
        <v>8940891.71</v>
      </c>
      <c r="K85" s="87">
        <v>6015221.22</v>
      </c>
      <c r="L85" s="87">
        <v>2925670.49</v>
      </c>
      <c r="M85" s="87">
        <v>489093.97</v>
      </c>
      <c r="N85" s="87">
        <v>3055706.18</v>
      </c>
      <c r="O85" s="87">
        <v>176059.81</v>
      </c>
      <c r="P85" s="87">
        <v>0</v>
      </c>
      <c r="Q85" s="87">
        <v>365620.71</v>
      </c>
      <c r="R85" s="87">
        <v>349313.27</v>
      </c>
      <c r="S85" s="87">
        <v>349313.27</v>
      </c>
      <c r="T85" s="87">
        <v>142419</v>
      </c>
      <c r="U85" s="89">
        <v>0</v>
      </c>
    </row>
    <row r="86" spans="1:21" ht="12.75">
      <c r="A86" s="223">
        <v>2</v>
      </c>
      <c r="B86" s="224">
        <v>21</v>
      </c>
      <c r="C86" s="224">
        <v>4</v>
      </c>
      <c r="D86" s="85">
        <v>2</v>
      </c>
      <c r="E86" s="85">
        <v>0</v>
      </c>
      <c r="F86" s="86"/>
      <c r="G86" s="288" t="s">
        <v>356</v>
      </c>
      <c r="H86" s="87">
        <v>19387619.78</v>
      </c>
      <c r="I86" s="87">
        <v>14806713.26</v>
      </c>
      <c r="J86" s="87">
        <v>11382413.22</v>
      </c>
      <c r="K86" s="87">
        <v>6429779.57</v>
      </c>
      <c r="L86" s="87">
        <v>4952633.65</v>
      </c>
      <c r="M86" s="87">
        <v>811109.7</v>
      </c>
      <c r="N86" s="87">
        <v>2501154.46</v>
      </c>
      <c r="O86" s="87">
        <v>109545.34</v>
      </c>
      <c r="P86" s="87">
        <v>0</v>
      </c>
      <c r="Q86" s="87">
        <v>2490.54</v>
      </c>
      <c r="R86" s="87">
        <v>4580906.52</v>
      </c>
      <c r="S86" s="87">
        <v>4580906.52</v>
      </c>
      <c r="T86" s="87">
        <v>843244.87</v>
      </c>
      <c r="U86" s="89">
        <v>0</v>
      </c>
    </row>
    <row r="87" spans="1:21" ht="12.75">
      <c r="A87" s="223">
        <v>2</v>
      </c>
      <c r="B87" s="224">
        <v>23</v>
      </c>
      <c r="C87" s="224">
        <v>1</v>
      </c>
      <c r="D87" s="85">
        <v>2</v>
      </c>
      <c r="E87" s="85">
        <v>0</v>
      </c>
      <c r="F87" s="86"/>
      <c r="G87" s="288" t="s">
        <v>357</v>
      </c>
      <c r="H87" s="87">
        <v>39270759.11</v>
      </c>
      <c r="I87" s="87">
        <v>33635193.67</v>
      </c>
      <c r="J87" s="87">
        <v>25691227.4</v>
      </c>
      <c r="K87" s="87">
        <v>16638711.01</v>
      </c>
      <c r="L87" s="87">
        <v>9052516.39</v>
      </c>
      <c r="M87" s="87">
        <v>3455347.47</v>
      </c>
      <c r="N87" s="87">
        <v>3778902.28</v>
      </c>
      <c r="O87" s="87">
        <v>203464.45</v>
      </c>
      <c r="P87" s="87">
        <v>0</v>
      </c>
      <c r="Q87" s="87">
        <v>506252.07</v>
      </c>
      <c r="R87" s="87">
        <v>5635565.44</v>
      </c>
      <c r="S87" s="87">
        <v>5635565.44</v>
      </c>
      <c r="T87" s="87">
        <v>909448.29</v>
      </c>
      <c r="U87" s="89">
        <v>0</v>
      </c>
    </row>
    <row r="88" spans="1:21" ht="12.75">
      <c r="A88" s="223">
        <v>2</v>
      </c>
      <c r="B88" s="224">
        <v>23</v>
      </c>
      <c r="C88" s="224">
        <v>2</v>
      </c>
      <c r="D88" s="85">
        <v>2</v>
      </c>
      <c r="E88" s="85">
        <v>0</v>
      </c>
      <c r="F88" s="86"/>
      <c r="G88" s="288" t="s">
        <v>358</v>
      </c>
      <c r="H88" s="87">
        <v>96611248.65</v>
      </c>
      <c r="I88" s="87">
        <v>62158407.83</v>
      </c>
      <c r="J88" s="87">
        <v>46977092.73</v>
      </c>
      <c r="K88" s="87">
        <v>27402069.53</v>
      </c>
      <c r="L88" s="87">
        <v>19575023.2</v>
      </c>
      <c r="M88" s="87">
        <v>7491486.07</v>
      </c>
      <c r="N88" s="87">
        <v>5598870.08</v>
      </c>
      <c r="O88" s="87">
        <v>424789.95</v>
      </c>
      <c r="P88" s="87">
        <v>0</v>
      </c>
      <c r="Q88" s="87">
        <v>1666169</v>
      </c>
      <c r="R88" s="87">
        <v>34452840.82</v>
      </c>
      <c r="S88" s="87">
        <v>34452840.82</v>
      </c>
      <c r="T88" s="87">
        <v>4339270.67</v>
      </c>
      <c r="U88" s="89">
        <v>0</v>
      </c>
    </row>
    <row r="89" spans="1:21" ht="12.75">
      <c r="A89" s="223">
        <v>2</v>
      </c>
      <c r="B89" s="224">
        <v>19</v>
      </c>
      <c r="C89" s="224">
        <v>3</v>
      </c>
      <c r="D89" s="85">
        <v>2</v>
      </c>
      <c r="E89" s="85">
        <v>0</v>
      </c>
      <c r="F89" s="86"/>
      <c r="G89" s="288" t="s">
        <v>359</v>
      </c>
      <c r="H89" s="87">
        <v>18810504.84</v>
      </c>
      <c r="I89" s="87">
        <v>15401727.57</v>
      </c>
      <c r="J89" s="87">
        <v>10718852.8</v>
      </c>
      <c r="K89" s="87">
        <v>6632185.93</v>
      </c>
      <c r="L89" s="87">
        <v>4086666.87</v>
      </c>
      <c r="M89" s="87">
        <v>760290</v>
      </c>
      <c r="N89" s="87">
        <v>3147327.66</v>
      </c>
      <c r="O89" s="87">
        <v>384963.63</v>
      </c>
      <c r="P89" s="87">
        <v>0</v>
      </c>
      <c r="Q89" s="87">
        <v>390293.48</v>
      </c>
      <c r="R89" s="87">
        <v>3408777.27</v>
      </c>
      <c r="S89" s="87">
        <v>3408777.27</v>
      </c>
      <c r="T89" s="87">
        <v>2494659.09</v>
      </c>
      <c r="U89" s="89">
        <v>0</v>
      </c>
    </row>
    <row r="90" spans="1:21" ht="12.75">
      <c r="A90" s="223">
        <v>2</v>
      </c>
      <c r="B90" s="224">
        <v>14</v>
      </c>
      <c r="C90" s="224">
        <v>3</v>
      </c>
      <c r="D90" s="85">
        <v>2</v>
      </c>
      <c r="E90" s="85">
        <v>0</v>
      </c>
      <c r="F90" s="86"/>
      <c r="G90" s="288" t="s">
        <v>360</v>
      </c>
      <c r="H90" s="87">
        <v>23468633.58</v>
      </c>
      <c r="I90" s="87">
        <v>14893176.26</v>
      </c>
      <c r="J90" s="87">
        <v>11059506.5</v>
      </c>
      <c r="K90" s="87">
        <v>7076984.41</v>
      </c>
      <c r="L90" s="87">
        <v>3982522.09</v>
      </c>
      <c r="M90" s="87">
        <v>822349</v>
      </c>
      <c r="N90" s="87">
        <v>2563793.87</v>
      </c>
      <c r="O90" s="87">
        <v>92189.01</v>
      </c>
      <c r="P90" s="87">
        <v>0</v>
      </c>
      <c r="Q90" s="87">
        <v>355337.88</v>
      </c>
      <c r="R90" s="87">
        <v>8575457.32</v>
      </c>
      <c r="S90" s="87">
        <v>8575457.32</v>
      </c>
      <c r="T90" s="87">
        <v>5673911.89</v>
      </c>
      <c r="U90" s="89">
        <v>0</v>
      </c>
    </row>
    <row r="91" spans="1:21" ht="12.75">
      <c r="A91" s="223">
        <v>2</v>
      </c>
      <c r="B91" s="224">
        <v>15</v>
      </c>
      <c r="C91" s="224">
        <v>2</v>
      </c>
      <c r="D91" s="85">
        <v>2</v>
      </c>
      <c r="E91" s="85">
        <v>0</v>
      </c>
      <c r="F91" s="86"/>
      <c r="G91" s="288" t="s">
        <v>361</v>
      </c>
      <c r="H91" s="87">
        <v>16298300.76</v>
      </c>
      <c r="I91" s="87">
        <v>13871518.54</v>
      </c>
      <c r="J91" s="87">
        <v>10446081.93</v>
      </c>
      <c r="K91" s="87">
        <v>7164048.46</v>
      </c>
      <c r="L91" s="87">
        <v>3282033.47</v>
      </c>
      <c r="M91" s="87">
        <v>624060.18</v>
      </c>
      <c r="N91" s="87">
        <v>2004973.82</v>
      </c>
      <c r="O91" s="87">
        <v>445296.65</v>
      </c>
      <c r="P91" s="87">
        <v>0</v>
      </c>
      <c r="Q91" s="87">
        <v>351105.96</v>
      </c>
      <c r="R91" s="87">
        <v>2426782.22</v>
      </c>
      <c r="S91" s="87">
        <v>2426782.22</v>
      </c>
      <c r="T91" s="87">
        <v>271010.39</v>
      </c>
      <c r="U91" s="89">
        <v>0</v>
      </c>
    </row>
    <row r="92" spans="1:21" ht="12.75">
      <c r="A92" s="223">
        <v>2</v>
      </c>
      <c r="B92" s="224">
        <v>14</v>
      </c>
      <c r="C92" s="224">
        <v>4</v>
      </c>
      <c r="D92" s="85">
        <v>2</v>
      </c>
      <c r="E92" s="85">
        <v>0</v>
      </c>
      <c r="F92" s="86"/>
      <c r="G92" s="288" t="s">
        <v>362</v>
      </c>
      <c r="H92" s="87">
        <v>13724966.12</v>
      </c>
      <c r="I92" s="87">
        <v>13256211.76</v>
      </c>
      <c r="J92" s="87">
        <v>10044811.61</v>
      </c>
      <c r="K92" s="87">
        <v>6715096.49</v>
      </c>
      <c r="L92" s="87">
        <v>3329715.12</v>
      </c>
      <c r="M92" s="87">
        <v>386172.51</v>
      </c>
      <c r="N92" s="87">
        <v>2360244.93</v>
      </c>
      <c r="O92" s="87">
        <v>127492.31</v>
      </c>
      <c r="P92" s="87">
        <v>0</v>
      </c>
      <c r="Q92" s="87">
        <v>337490.4</v>
      </c>
      <c r="R92" s="87">
        <v>468754.36</v>
      </c>
      <c r="S92" s="87">
        <v>217469.17</v>
      </c>
      <c r="T92" s="87">
        <v>102476</v>
      </c>
      <c r="U92" s="89">
        <v>251285.19</v>
      </c>
    </row>
    <row r="93" spans="1:21" ht="12.75">
      <c r="A93" s="223">
        <v>2</v>
      </c>
      <c r="B93" s="224">
        <v>2</v>
      </c>
      <c r="C93" s="224">
        <v>5</v>
      </c>
      <c r="D93" s="85">
        <v>2</v>
      </c>
      <c r="E93" s="85">
        <v>0</v>
      </c>
      <c r="F93" s="86"/>
      <c r="G93" s="288" t="s">
        <v>325</v>
      </c>
      <c r="H93" s="87">
        <v>25912447.66</v>
      </c>
      <c r="I93" s="87">
        <v>20828749.63</v>
      </c>
      <c r="J93" s="87">
        <v>14523916.27</v>
      </c>
      <c r="K93" s="87">
        <v>9577510.91</v>
      </c>
      <c r="L93" s="87">
        <v>4946405.36</v>
      </c>
      <c r="M93" s="87">
        <v>1700336.44</v>
      </c>
      <c r="N93" s="87">
        <v>3700953.27</v>
      </c>
      <c r="O93" s="87">
        <v>510678.18</v>
      </c>
      <c r="P93" s="87">
        <v>0</v>
      </c>
      <c r="Q93" s="87">
        <v>392865.47</v>
      </c>
      <c r="R93" s="87">
        <v>5083698.03</v>
      </c>
      <c r="S93" s="87">
        <v>5040198.03</v>
      </c>
      <c r="T93" s="87">
        <v>1280799.16</v>
      </c>
      <c r="U93" s="89">
        <v>43500</v>
      </c>
    </row>
    <row r="94" spans="1:21" ht="12.75">
      <c r="A94" s="223">
        <v>2</v>
      </c>
      <c r="B94" s="224">
        <v>16</v>
      </c>
      <c r="C94" s="224">
        <v>2</v>
      </c>
      <c r="D94" s="85">
        <v>2</v>
      </c>
      <c r="E94" s="85">
        <v>0</v>
      </c>
      <c r="F94" s="86"/>
      <c r="G94" s="288" t="s">
        <v>363</v>
      </c>
      <c r="H94" s="87">
        <v>13064046.26</v>
      </c>
      <c r="I94" s="87">
        <v>10853316.04</v>
      </c>
      <c r="J94" s="87">
        <v>7488455.67</v>
      </c>
      <c r="K94" s="87">
        <v>4613006.53</v>
      </c>
      <c r="L94" s="87">
        <v>2875449.14</v>
      </c>
      <c r="M94" s="87">
        <v>529876.93</v>
      </c>
      <c r="N94" s="87">
        <v>2082450.72</v>
      </c>
      <c r="O94" s="87">
        <v>676227.53</v>
      </c>
      <c r="P94" s="87">
        <v>0</v>
      </c>
      <c r="Q94" s="87">
        <v>76305.19</v>
      </c>
      <c r="R94" s="87">
        <v>2210730.22</v>
      </c>
      <c r="S94" s="87">
        <v>2210730.22</v>
      </c>
      <c r="T94" s="87">
        <v>1137717.92</v>
      </c>
      <c r="U94" s="89">
        <v>0</v>
      </c>
    </row>
    <row r="95" spans="1:21" ht="12.75">
      <c r="A95" s="223">
        <v>2</v>
      </c>
      <c r="B95" s="224">
        <v>3</v>
      </c>
      <c r="C95" s="224">
        <v>2</v>
      </c>
      <c r="D95" s="85">
        <v>2</v>
      </c>
      <c r="E95" s="85">
        <v>0</v>
      </c>
      <c r="F95" s="86"/>
      <c r="G95" s="288" t="s">
        <v>326</v>
      </c>
      <c r="H95" s="87">
        <v>20118715.69</v>
      </c>
      <c r="I95" s="87">
        <v>17243042.95</v>
      </c>
      <c r="J95" s="87">
        <v>13283901.82</v>
      </c>
      <c r="K95" s="87">
        <v>7199008.16</v>
      </c>
      <c r="L95" s="87">
        <v>6084893.66</v>
      </c>
      <c r="M95" s="87">
        <v>1345884.17</v>
      </c>
      <c r="N95" s="87">
        <v>2327445.54</v>
      </c>
      <c r="O95" s="87">
        <v>70520.41</v>
      </c>
      <c r="P95" s="87">
        <v>0</v>
      </c>
      <c r="Q95" s="87">
        <v>215291.01</v>
      </c>
      <c r="R95" s="87">
        <v>2875672.74</v>
      </c>
      <c r="S95" s="87">
        <v>2875672.74</v>
      </c>
      <c r="T95" s="87">
        <v>1948849.61</v>
      </c>
      <c r="U95" s="89">
        <v>0</v>
      </c>
    </row>
    <row r="96" spans="1:21" ht="12.75">
      <c r="A96" s="223">
        <v>2</v>
      </c>
      <c r="B96" s="224">
        <v>16</v>
      </c>
      <c r="C96" s="224">
        <v>3</v>
      </c>
      <c r="D96" s="85">
        <v>2</v>
      </c>
      <c r="E96" s="85">
        <v>0</v>
      </c>
      <c r="F96" s="86"/>
      <c r="G96" s="288" t="s">
        <v>364</v>
      </c>
      <c r="H96" s="87">
        <v>30016577.51</v>
      </c>
      <c r="I96" s="87">
        <v>22586017.77</v>
      </c>
      <c r="J96" s="87">
        <v>17964183.14</v>
      </c>
      <c r="K96" s="87">
        <v>9341403.88</v>
      </c>
      <c r="L96" s="87">
        <v>8622779.26</v>
      </c>
      <c r="M96" s="87">
        <v>1685379.23</v>
      </c>
      <c r="N96" s="87">
        <v>2792289.11</v>
      </c>
      <c r="O96" s="87">
        <v>127276.48</v>
      </c>
      <c r="P96" s="87">
        <v>0</v>
      </c>
      <c r="Q96" s="87">
        <v>16889.81</v>
      </c>
      <c r="R96" s="87">
        <v>7430559.74</v>
      </c>
      <c r="S96" s="87">
        <v>7430559.74</v>
      </c>
      <c r="T96" s="87">
        <v>0</v>
      </c>
      <c r="U96" s="89">
        <v>0</v>
      </c>
    </row>
    <row r="97" spans="1:21" ht="12.75">
      <c r="A97" s="223">
        <v>2</v>
      </c>
      <c r="B97" s="224">
        <v>1</v>
      </c>
      <c r="C97" s="224">
        <v>3</v>
      </c>
      <c r="D97" s="85">
        <v>2</v>
      </c>
      <c r="E97" s="85">
        <v>0</v>
      </c>
      <c r="F97" s="86"/>
      <c r="G97" s="288" t="s">
        <v>365</v>
      </c>
      <c r="H97" s="87">
        <v>20992112.28</v>
      </c>
      <c r="I97" s="87">
        <v>15811958.47</v>
      </c>
      <c r="J97" s="87">
        <v>11594681.08</v>
      </c>
      <c r="K97" s="87">
        <v>6716137.62</v>
      </c>
      <c r="L97" s="87">
        <v>4878543.46</v>
      </c>
      <c r="M97" s="87">
        <v>766314.07</v>
      </c>
      <c r="N97" s="87">
        <v>2914504.32</v>
      </c>
      <c r="O97" s="87">
        <v>239149.73</v>
      </c>
      <c r="P97" s="87">
        <v>0</v>
      </c>
      <c r="Q97" s="87">
        <v>297309.27</v>
      </c>
      <c r="R97" s="87">
        <v>5180153.81</v>
      </c>
      <c r="S97" s="87">
        <v>5180153.81</v>
      </c>
      <c r="T97" s="87">
        <v>2244339.18</v>
      </c>
      <c r="U97" s="89">
        <v>0</v>
      </c>
    </row>
    <row r="98" spans="1:21" ht="12.75">
      <c r="A98" s="223">
        <v>2</v>
      </c>
      <c r="B98" s="224">
        <v>6</v>
      </c>
      <c r="C98" s="224">
        <v>5</v>
      </c>
      <c r="D98" s="85">
        <v>2</v>
      </c>
      <c r="E98" s="85">
        <v>0</v>
      </c>
      <c r="F98" s="86"/>
      <c r="G98" s="288" t="s">
        <v>366</v>
      </c>
      <c r="H98" s="87">
        <v>14744269.75</v>
      </c>
      <c r="I98" s="87">
        <v>10421487.87</v>
      </c>
      <c r="J98" s="87">
        <v>7538337.97</v>
      </c>
      <c r="K98" s="87">
        <v>3912284.8</v>
      </c>
      <c r="L98" s="87">
        <v>3626053.17</v>
      </c>
      <c r="M98" s="87">
        <v>597427.55</v>
      </c>
      <c r="N98" s="87">
        <v>1877012.1</v>
      </c>
      <c r="O98" s="87">
        <v>3720</v>
      </c>
      <c r="P98" s="87">
        <v>0</v>
      </c>
      <c r="Q98" s="87">
        <v>404990.25</v>
      </c>
      <c r="R98" s="87">
        <v>4322781.88</v>
      </c>
      <c r="S98" s="87">
        <v>4322781.88</v>
      </c>
      <c r="T98" s="87">
        <v>62761.18</v>
      </c>
      <c r="U98" s="89">
        <v>0</v>
      </c>
    </row>
    <row r="99" spans="1:21" ht="12.75">
      <c r="A99" s="223">
        <v>2</v>
      </c>
      <c r="B99" s="224">
        <v>4</v>
      </c>
      <c r="C99" s="224">
        <v>2</v>
      </c>
      <c r="D99" s="85">
        <v>2</v>
      </c>
      <c r="E99" s="85">
        <v>0</v>
      </c>
      <c r="F99" s="86"/>
      <c r="G99" s="288" t="s">
        <v>367</v>
      </c>
      <c r="H99" s="87">
        <v>10678507.19</v>
      </c>
      <c r="I99" s="87">
        <v>9662708.49</v>
      </c>
      <c r="J99" s="87">
        <v>6280671.63</v>
      </c>
      <c r="K99" s="87">
        <v>4254648.71</v>
      </c>
      <c r="L99" s="87">
        <v>2026022.92</v>
      </c>
      <c r="M99" s="87">
        <v>338878.96</v>
      </c>
      <c r="N99" s="87">
        <v>2657327.79</v>
      </c>
      <c r="O99" s="87">
        <v>121225.84</v>
      </c>
      <c r="P99" s="87">
        <v>0</v>
      </c>
      <c r="Q99" s="87">
        <v>264604.27</v>
      </c>
      <c r="R99" s="87">
        <v>1015798.7</v>
      </c>
      <c r="S99" s="87">
        <v>1015798.7</v>
      </c>
      <c r="T99" s="87">
        <v>378780.4</v>
      </c>
      <c r="U99" s="89">
        <v>0</v>
      </c>
    </row>
    <row r="100" spans="1:21" ht="12.75">
      <c r="A100" s="223">
        <v>2</v>
      </c>
      <c r="B100" s="224">
        <v>3</v>
      </c>
      <c r="C100" s="224">
        <v>3</v>
      </c>
      <c r="D100" s="85">
        <v>2</v>
      </c>
      <c r="E100" s="85">
        <v>0</v>
      </c>
      <c r="F100" s="86"/>
      <c r="G100" s="288" t="s">
        <v>368</v>
      </c>
      <c r="H100" s="87">
        <v>33523424.81</v>
      </c>
      <c r="I100" s="87">
        <v>22919113.78</v>
      </c>
      <c r="J100" s="87">
        <v>19444628.41</v>
      </c>
      <c r="K100" s="87">
        <v>8693193.3</v>
      </c>
      <c r="L100" s="87">
        <v>10751435.11</v>
      </c>
      <c r="M100" s="87">
        <v>1379283.75</v>
      </c>
      <c r="N100" s="87">
        <v>1633134.62</v>
      </c>
      <c r="O100" s="87">
        <v>277698.18</v>
      </c>
      <c r="P100" s="87">
        <v>0</v>
      </c>
      <c r="Q100" s="87">
        <v>184368.82</v>
      </c>
      <c r="R100" s="87">
        <v>10604311.03</v>
      </c>
      <c r="S100" s="87">
        <v>10604311.03</v>
      </c>
      <c r="T100" s="87">
        <v>0</v>
      </c>
      <c r="U100" s="89">
        <v>0</v>
      </c>
    </row>
    <row r="101" spans="1:21" ht="12.75">
      <c r="A101" s="223">
        <v>2</v>
      </c>
      <c r="B101" s="224">
        <v>6</v>
      </c>
      <c r="C101" s="224">
        <v>6</v>
      </c>
      <c r="D101" s="85">
        <v>2</v>
      </c>
      <c r="E101" s="85">
        <v>0</v>
      </c>
      <c r="F101" s="86"/>
      <c r="G101" s="288" t="s">
        <v>369</v>
      </c>
      <c r="H101" s="87">
        <v>19778587.14</v>
      </c>
      <c r="I101" s="87">
        <v>15170531.85</v>
      </c>
      <c r="J101" s="87">
        <v>9858216.74</v>
      </c>
      <c r="K101" s="87">
        <v>5726975.92</v>
      </c>
      <c r="L101" s="87">
        <v>4131240.82</v>
      </c>
      <c r="M101" s="87">
        <v>1343108.34</v>
      </c>
      <c r="N101" s="87">
        <v>3026309.35</v>
      </c>
      <c r="O101" s="87">
        <v>510323.08</v>
      </c>
      <c r="P101" s="87">
        <v>0</v>
      </c>
      <c r="Q101" s="87">
        <v>432574.34</v>
      </c>
      <c r="R101" s="87">
        <v>4608055.29</v>
      </c>
      <c r="S101" s="87">
        <v>4608055.29</v>
      </c>
      <c r="T101" s="87">
        <v>4327124.79</v>
      </c>
      <c r="U101" s="89">
        <v>0</v>
      </c>
    </row>
    <row r="102" spans="1:21" ht="12.75">
      <c r="A102" s="223">
        <v>2</v>
      </c>
      <c r="B102" s="224">
        <v>23</v>
      </c>
      <c r="C102" s="224">
        <v>3</v>
      </c>
      <c r="D102" s="85">
        <v>2</v>
      </c>
      <c r="E102" s="85">
        <v>0</v>
      </c>
      <c r="F102" s="86"/>
      <c r="G102" s="288" t="s">
        <v>370</v>
      </c>
      <c r="H102" s="87">
        <v>9354001.8</v>
      </c>
      <c r="I102" s="87">
        <v>7555457.61</v>
      </c>
      <c r="J102" s="87">
        <v>6281312.62</v>
      </c>
      <c r="K102" s="87">
        <v>3947561.99</v>
      </c>
      <c r="L102" s="87">
        <v>2333750.63</v>
      </c>
      <c r="M102" s="87">
        <v>168918.24</v>
      </c>
      <c r="N102" s="87">
        <v>925118.98</v>
      </c>
      <c r="O102" s="87">
        <v>68163.57</v>
      </c>
      <c r="P102" s="87">
        <v>0</v>
      </c>
      <c r="Q102" s="87">
        <v>111944.2</v>
      </c>
      <c r="R102" s="87">
        <v>1798544.19</v>
      </c>
      <c r="S102" s="87">
        <v>1798544.19</v>
      </c>
      <c r="T102" s="87">
        <v>1113242.62</v>
      </c>
      <c r="U102" s="89">
        <v>0</v>
      </c>
    </row>
    <row r="103" spans="1:21" ht="12.75">
      <c r="A103" s="223">
        <v>2</v>
      </c>
      <c r="B103" s="224">
        <v>24</v>
      </c>
      <c r="C103" s="224">
        <v>3</v>
      </c>
      <c r="D103" s="85">
        <v>2</v>
      </c>
      <c r="E103" s="85">
        <v>0</v>
      </c>
      <c r="F103" s="86"/>
      <c r="G103" s="288" t="s">
        <v>371</v>
      </c>
      <c r="H103" s="87">
        <v>24838377.22</v>
      </c>
      <c r="I103" s="87">
        <v>21469493.72</v>
      </c>
      <c r="J103" s="87">
        <v>16923336.76</v>
      </c>
      <c r="K103" s="87">
        <v>8636190.98</v>
      </c>
      <c r="L103" s="87">
        <v>8287145.78</v>
      </c>
      <c r="M103" s="87">
        <v>843631.75</v>
      </c>
      <c r="N103" s="87">
        <v>3690525.21</v>
      </c>
      <c r="O103" s="87">
        <v>12000</v>
      </c>
      <c r="P103" s="87">
        <v>0</v>
      </c>
      <c r="Q103" s="87">
        <v>0</v>
      </c>
      <c r="R103" s="87">
        <v>3368883.5</v>
      </c>
      <c r="S103" s="87">
        <v>3368883.5</v>
      </c>
      <c r="T103" s="87">
        <v>1474464.96</v>
      </c>
      <c r="U103" s="89">
        <v>0</v>
      </c>
    </row>
    <row r="104" spans="1:21" ht="12.75">
      <c r="A104" s="223">
        <v>2</v>
      </c>
      <c r="B104" s="224">
        <v>7</v>
      </c>
      <c r="C104" s="224">
        <v>2</v>
      </c>
      <c r="D104" s="85">
        <v>2</v>
      </c>
      <c r="E104" s="85">
        <v>0</v>
      </c>
      <c r="F104" s="86"/>
      <c r="G104" s="288" t="s">
        <v>329</v>
      </c>
      <c r="H104" s="87">
        <v>27746133.05</v>
      </c>
      <c r="I104" s="87">
        <v>24039185.39</v>
      </c>
      <c r="J104" s="87">
        <v>18371745.15</v>
      </c>
      <c r="K104" s="87">
        <v>10829653.34</v>
      </c>
      <c r="L104" s="87">
        <v>7542091.81</v>
      </c>
      <c r="M104" s="87">
        <v>1049461.65</v>
      </c>
      <c r="N104" s="87">
        <v>4084980.39</v>
      </c>
      <c r="O104" s="87">
        <v>334647.31</v>
      </c>
      <c r="P104" s="87">
        <v>0</v>
      </c>
      <c r="Q104" s="87">
        <v>198350.89</v>
      </c>
      <c r="R104" s="87">
        <v>3706947.66</v>
      </c>
      <c r="S104" s="87">
        <v>3706947.66</v>
      </c>
      <c r="T104" s="87">
        <v>1198970.33</v>
      </c>
      <c r="U104" s="89">
        <v>0</v>
      </c>
    </row>
    <row r="105" spans="1:21" ht="12.75">
      <c r="A105" s="223">
        <v>2</v>
      </c>
      <c r="B105" s="224">
        <v>8</v>
      </c>
      <c r="C105" s="224">
        <v>7</v>
      </c>
      <c r="D105" s="85">
        <v>2</v>
      </c>
      <c r="E105" s="85">
        <v>0</v>
      </c>
      <c r="F105" s="86"/>
      <c r="G105" s="288" t="s">
        <v>331</v>
      </c>
      <c r="H105" s="87">
        <v>45245818.93</v>
      </c>
      <c r="I105" s="87">
        <v>40620820.32</v>
      </c>
      <c r="J105" s="87">
        <v>27070123.34</v>
      </c>
      <c r="K105" s="87">
        <v>16732924.6</v>
      </c>
      <c r="L105" s="87">
        <v>10337198.74</v>
      </c>
      <c r="M105" s="87">
        <v>2868121.05</v>
      </c>
      <c r="N105" s="87">
        <v>7423019.53</v>
      </c>
      <c r="O105" s="87">
        <v>1858241.2</v>
      </c>
      <c r="P105" s="87">
        <v>0</v>
      </c>
      <c r="Q105" s="87">
        <v>1401315.2</v>
      </c>
      <c r="R105" s="87">
        <v>4624998.61</v>
      </c>
      <c r="S105" s="87">
        <v>4624998.61</v>
      </c>
      <c r="T105" s="87">
        <v>41166.51</v>
      </c>
      <c r="U105" s="89">
        <v>0</v>
      </c>
    </row>
    <row r="106" spans="1:21" ht="12.75">
      <c r="A106" s="223">
        <v>2</v>
      </c>
      <c r="B106" s="224">
        <v>23</v>
      </c>
      <c r="C106" s="224">
        <v>5</v>
      </c>
      <c r="D106" s="85">
        <v>2</v>
      </c>
      <c r="E106" s="85">
        <v>0</v>
      </c>
      <c r="F106" s="86"/>
      <c r="G106" s="288" t="s">
        <v>372</v>
      </c>
      <c r="H106" s="87">
        <v>106627123.55</v>
      </c>
      <c r="I106" s="87">
        <v>68274966.5</v>
      </c>
      <c r="J106" s="87">
        <v>55440049.77</v>
      </c>
      <c r="K106" s="87">
        <v>24075666.76</v>
      </c>
      <c r="L106" s="87">
        <v>31364383.01</v>
      </c>
      <c r="M106" s="87">
        <v>7760841.11</v>
      </c>
      <c r="N106" s="87">
        <v>4839726.2</v>
      </c>
      <c r="O106" s="87">
        <v>172314.37</v>
      </c>
      <c r="P106" s="87">
        <v>0</v>
      </c>
      <c r="Q106" s="87">
        <v>62035.05</v>
      </c>
      <c r="R106" s="87">
        <v>38352157.05</v>
      </c>
      <c r="S106" s="87">
        <v>38352157.05</v>
      </c>
      <c r="T106" s="87">
        <v>0</v>
      </c>
      <c r="U106" s="89">
        <v>0</v>
      </c>
    </row>
    <row r="107" spans="1:21" ht="12.75">
      <c r="A107" s="223">
        <v>2</v>
      </c>
      <c r="B107" s="224">
        <v>17</v>
      </c>
      <c r="C107" s="224">
        <v>2</v>
      </c>
      <c r="D107" s="85">
        <v>2</v>
      </c>
      <c r="E107" s="85">
        <v>0</v>
      </c>
      <c r="F107" s="86"/>
      <c r="G107" s="288" t="s">
        <v>373</v>
      </c>
      <c r="H107" s="87">
        <v>17909143.96</v>
      </c>
      <c r="I107" s="87">
        <v>12242037.25</v>
      </c>
      <c r="J107" s="87">
        <v>8029582.04</v>
      </c>
      <c r="K107" s="87">
        <v>4991188.73</v>
      </c>
      <c r="L107" s="87">
        <v>3038393.31</v>
      </c>
      <c r="M107" s="87">
        <v>1100661.68</v>
      </c>
      <c r="N107" s="87">
        <v>2413560.88</v>
      </c>
      <c r="O107" s="87">
        <v>516090.97</v>
      </c>
      <c r="P107" s="87">
        <v>0</v>
      </c>
      <c r="Q107" s="87">
        <v>182141.68</v>
      </c>
      <c r="R107" s="87">
        <v>5667106.71</v>
      </c>
      <c r="S107" s="87">
        <v>5667106.71</v>
      </c>
      <c r="T107" s="87">
        <v>5249114.53</v>
      </c>
      <c r="U107" s="89">
        <v>0</v>
      </c>
    </row>
    <row r="108" spans="1:21" ht="12.75">
      <c r="A108" s="223">
        <v>2</v>
      </c>
      <c r="B108" s="224">
        <v>18</v>
      </c>
      <c r="C108" s="224">
        <v>1</v>
      </c>
      <c r="D108" s="85">
        <v>2</v>
      </c>
      <c r="E108" s="85">
        <v>0</v>
      </c>
      <c r="F108" s="86"/>
      <c r="G108" s="288" t="s">
        <v>374</v>
      </c>
      <c r="H108" s="87">
        <v>19650721.64</v>
      </c>
      <c r="I108" s="87">
        <v>17150183.18</v>
      </c>
      <c r="J108" s="87">
        <v>12498662.33</v>
      </c>
      <c r="K108" s="87">
        <v>8084631.5</v>
      </c>
      <c r="L108" s="87">
        <v>4414030.83</v>
      </c>
      <c r="M108" s="87">
        <v>1181284.71</v>
      </c>
      <c r="N108" s="87">
        <v>2991174.43</v>
      </c>
      <c r="O108" s="87">
        <v>136400.87</v>
      </c>
      <c r="P108" s="87">
        <v>0</v>
      </c>
      <c r="Q108" s="87">
        <v>342660.84</v>
      </c>
      <c r="R108" s="87">
        <v>2500538.46</v>
      </c>
      <c r="S108" s="87">
        <v>2500538.46</v>
      </c>
      <c r="T108" s="87">
        <v>562061.73</v>
      </c>
      <c r="U108" s="89">
        <v>0</v>
      </c>
    </row>
    <row r="109" spans="1:21" ht="12.75">
      <c r="A109" s="223">
        <v>2</v>
      </c>
      <c r="B109" s="224">
        <v>3</v>
      </c>
      <c r="C109" s="224">
        <v>4</v>
      </c>
      <c r="D109" s="85">
        <v>2</v>
      </c>
      <c r="E109" s="85">
        <v>0</v>
      </c>
      <c r="F109" s="86"/>
      <c r="G109" s="288" t="s">
        <v>375</v>
      </c>
      <c r="H109" s="87">
        <v>15362924.28</v>
      </c>
      <c r="I109" s="87">
        <v>12550350.75</v>
      </c>
      <c r="J109" s="87">
        <v>9981278</v>
      </c>
      <c r="K109" s="87">
        <v>6075723.86</v>
      </c>
      <c r="L109" s="87">
        <v>3905554.14</v>
      </c>
      <c r="M109" s="87">
        <v>498405.19</v>
      </c>
      <c r="N109" s="87">
        <v>1729962.98</v>
      </c>
      <c r="O109" s="87">
        <v>164821.43</v>
      </c>
      <c r="P109" s="87">
        <v>0</v>
      </c>
      <c r="Q109" s="87">
        <v>175883.15</v>
      </c>
      <c r="R109" s="87">
        <v>2812573.53</v>
      </c>
      <c r="S109" s="87">
        <v>2812573.53</v>
      </c>
      <c r="T109" s="87">
        <v>1991751.19</v>
      </c>
      <c r="U109" s="89">
        <v>0</v>
      </c>
    </row>
    <row r="110" spans="1:21" ht="12.75">
      <c r="A110" s="223">
        <v>2</v>
      </c>
      <c r="B110" s="224">
        <v>13</v>
      </c>
      <c r="C110" s="224">
        <v>2</v>
      </c>
      <c r="D110" s="85">
        <v>2</v>
      </c>
      <c r="E110" s="85">
        <v>0</v>
      </c>
      <c r="F110" s="86"/>
      <c r="G110" s="288" t="s">
        <v>376</v>
      </c>
      <c r="H110" s="87">
        <v>35637384.14</v>
      </c>
      <c r="I110" s="87">
        <v>23585633.23</v>
      </c>
      <c r="J110" s="87">
        <v>15967544.77</v>
      </c>
      <c r="K110" s="87">
        <v>10271402.25</v>
      </c>
      <c r="L110" s="87">
        <v>5696142.52</v>
      </c>
      <c r="M110" s="87">
        <v>1088522.36</v>
      </c>
      <c r="N110" s="87">
        <v>5161838.23</v>
      </c>
      <c r="O110" s="87">
        <v>190512.07</v>
      </c>
      <c r="P110" s="87">
        <v>0</v>
      </c>
      <c r="Q110" s="87">
        <v>1177215.8</v>
      </c>
      <c r="R110" s="87">
        <v>12051750.91</v>
      </c>
      <c r="S110" s="87">
        <v>12051750.91</v>
      </c>
      <c r="T110" s="87">
        <v>8458824.48</v>
      </c>
      <c r="U110" s="89">
        <v>0</v>
      </c>
    </row>
    <row r="111" spans="1:21" ht="12.75">
      <c r="A111" s="223">
        <v>2</v>
      </c>
      <c r="B111" s="224">
        <v>9</v>
      </c>
      <c r="C111" s="224">
        <v>3</v>
      </c>
      <c r="D111" s="85">
        <v>2</v>
      </c>
      <c r="E111" s="85">
        <v>0</v>
      </c>
      <c r="F111" s="86"/>
      <c r="G111" s="288" t="s">
        <v>377</v>
      </c>
      <c r="H111" s="87">
        <v>10829715.75</v>
      </c>
      <c r="I111" s="87">
        <v>9794367.27</v>
      </c>
      <c r="J111" s="87">
        <v>7834766.41</v>
      </c>
      <c r="K111" s="87">
        <v>4243140.76</v>
      </c>
      <c r="L111" s="87">
        <v>3591625.65</v>
      </c>
      <c r="M111" s="87">
        <v>306267.14</v>
      </c>
      <c r="N111" s="87">
        <v>1306738.33</v>
      </c>
      <c r="O111" s="87">
        <v>242630.6</v>
      </c>
      <c r="P111" s="87">
        <v>0</v>
      </c>
      <c r="Q111" s="87">
        <v>103964.79</v>
      </c>
      <c r="R111" s="87">
        <v>1035348.48</v>
      </c>
      <c r="S111" s="87">
        <v>1035348.48</v>
      </c>
      <c r="T111" s="87">
        <v>64374.39</v>
      </c>
      <c r="U111" s="89">
        <v>0</v>
      </c>
    </row>
    <row r="112" spans="1:21" ht="12.75">
      <c r="A112" s="223">
        <v>2</v>
      </c>
      <c r="B112" s="224">
        <v>9</v>
      </c>
      <c r="C112" s="224">
        <v>4</v>
      </c>
      <c r="D112" s="85">
        <v>2</v>
      </c>
      <c r="E112" s="85">
        <v>0</v>
      </c>
      <c r="F112" s="86"/>
      <c r="G112" s="288" t="s">
        <v>378</v>
      </c>
      <c r="H112" s="87">
        <v>21235683.59</v>
      </c>
      <c r="I112" s="87">
        <v>17805679.7</v>
      </c>
      <c r="J112" s="87">
        <v>13329506.12</v>
      </c>
      <c r="K112" s="87">
        <v>6890901.51</v>
      </c>
      <c r="L112" s="87">
        <v>6438604.61</v>
      </c>
      <c r="M112" s="87">
        <v>1605186.4</v>
      </c>
      <c r="N112" s="87">
        <v>2303800.77</v>
      </c>
      <c r="O112" s="87">
        <v>124639.9</v>
      </c>
      <c r="P112" s="87">
        <v>0</v>
      </c>
      <c r="Q112" s="87">
        <v>442546.51</v>
      </c>
      <c r="R112" s="87">
        <v>3430003.89</v>
      </c>
      <c r="S112" s="87">
        <v>3430003.89</v>
      </c>
      <c r="T112" s="87">
        <v>1638103.43</v>
      </c>
      <c r="U112" s="89">
        <v>0</v>
      </c>
    </row>
    <row r="113" spans="1:21" ht="12.75">
      <c r="A113" s="223">
        <v>2</v>
      </c>
      <c r="B113" s="224">
        <v>9</v>
      </c>
      <c r="C113" s="224">
        <v>5</v>
      </c>
      <c r="D113" s="85">
        <v>2</v>
      </c>
      <c r="E113" s="85">
        <v>0</v>
      </c>
      <c r="F113" s="86"/>
      <c r="G113" s="288" t="s">
        <v>379</v>
      </c>
      <c r="H113" s="87">
        <v>21777590.57</v>
      </c>
      <c r="I113" s="87">
        <v>16434948.69</v>
      </c>
      <c r="J113" s="87">
        <v>11945500.14</v>
      </c>
      <c r="K113" s="87">
        <v>5800366.76</v>
      </c>
      <c r="L113" s="87">
        <v>6145133.38</v>
      </c>
      <c r="M113" s="87">
        <v>1779555.36</v>
      </c>
      <c r="N113" s="87">
        <v>2263274.67</v>
      </c>
      <c r="O113" s="87">
        <v>238738.26</v>
      </c>
      <c r="P113" s="87">
        <v>0</v>
      </c>
      <c r="Q113" s="87">
        <v>207880.26</v>
      </c>
      <c r="R113" s="87">
        <v>5342641.88</v>
      </c>
      <c r="S113" s="87">
        <v>5342641.88</v>
      </c>
      <c r="T113" s="87">
        <v>0</v>
      </c>
      <c r="U113" s="89">
        <v>0</v>
      </c>
    </row>
    <row r="114" spans="1:21" ht="12.75">
      <c r="A114" s="223">
        <v>2</v>
      </c>
      <c r="B114" s="224">
        <v>8</v>
      </c>
      <c r="C114" s="224">
        <v>9</v>
      </c>
      <c r="D114" s="85">
        <v>2</v>
      </c>
      <c r="E114" s="85">
        <v>0</v>
      </c>
      <c r="F114" s="86"/>
      <c r="G114" s="288" t="s">
        <v>380</v>
      </c>
      <c r="H114" s="87">
        <v>7062852.2</v>
      </c>
      <c r="I114" s="87">
        <v>6191266.97</v>
      </c>
      <c r="J114" s="87">
        <v>4873928.26</v>
      </c>
      <c r="K114" s="87">
        <v>3374204.72</v>
      </c>
      <c r="L114" s="87">
        <v>1499723.54</v>
      </c>
      <c r="M114" s="87">
        <v>141200</v>
      </c>
      <c r="N114" s="87">
        <v>904494.74</v>
      </c>
      <c r="O114" s="87">
        <v>101270</v>
      </c>
      <c r="P114" s="87">
        <v>0</v>
      </c>
      <c r="Q114" s="87">
        <v>170373.97</v>
      </c>
      <c r="R114" s="87">
        <v>871585.23</v>
      </c>
      <c r="S114" s="87">
        <v>871585.23</v>
      </c>
      <c r="T114" s="87">
        <v>825265.38</v>
      </c>
      <c r="U114" s="89">
        <v>0</v>
      </c>
    </row>
    <row r="115" spans="1:21" ht="12.75">
      <c r="A115" s="223">
        <v>2</v>
      </c>
      <c r="B115" s="224">
        <v>10</v>
      </c>
      <c r="C115" s="224">
        <v>4</v>
      </c>
      <c r="D115" s="85">
        <v>2</v>
      </c>
      <c r="E115" s="85">
        <v>0</v>
      </c>
      <c r="F115" s="86"/>
      <c r="G115" s="288" t="s">
        <v>334</v>
      </c>
      <c r="H115" s="87">
        <v>18820521.95</v>
      </c>
      <c r="I115" s="87">
        <v>16028960.52</v>
      </c>
      <c r="J115" s="87">
        <v>12051137</v>
      </c>
      <c r="K115" s="87">
        <v>7892167.46</v>
      </c>
      <c r="L115" s="87">
        <v>4158969.54</v>
      </c>
      <c r="M115" s="87">
        <v>853459</v>
      </c>
      <c r="N115" s="87">
        <v>2955127.37</v>
      </c>
      <c r="O115" s="87">
        <v>20370</v>
      </c>
      <c r="P115" s="87">
        <v>0</v>
      </c>
      <c r="Q115" s="87">
        <v>148867.15</v>
      </c>
      <c r="R115" s="87">
        <v>2791561.43</v>
      </c>
      <c r="S115" s="87">
        <v>2791561.43</v>
      </c>
      <c r="T115" s="87">
        <v>397970.68</v>
      </c>
      <c r="U115" s="89">
        <v>0</v>
      </c>
    </row>
    <row r="116" spans="1:21" ht="12.75">
      <c r="A116" s="223">
        <v>2</v>
      </c>
      <c r="B116" s="224">
        <v>11</v>
      </c>
      <c r="C116" s="224">
        <v>2</v>
      </c>
      <c r="D116" s="85">
        <v>2</v>
      </c>
      <c r="E116" s="85">
        <v>0</v>
      </c>
      <c r="F116" s="86"/>
      <c r="G116" s="288" t="s">
        <v>335</v>
      </c>
      <c r="H116" s="87">
        <v>56393192.46</v>
      </c>
      <c r="I116" s="87">
        <v>45078411.81</v>
      </c>
      <c r="J116" s="87">
        <v>32623742.56</v>
      </c>
      <c r="K116" s="87">
        <v>17049714.72</v>
      </c>
      <c r="L116" s="87">
        <v>15574027.84</v>
      </c>
      <c r="M116" s="87">
        <v>7899880.94</v>
      </c>
      <c r="N116" s="87">
        <v>3706865.3</v>
      </c>
      <c r="O116" s="87">
        <v>427679.92</v>
      </c>
      <c r="P116" s="87">
        <v>0</v>
      </c>
      <c r="Q116" s="87">
        <v>420243.09</v>
      </c>
      <c r="R116" s="87">
        <v>11314780.65</v>
      </c>
      <c r="S116" s="87">
        <v>11314780.65</v>
      </c>
      <c r="T116" s="87">
        <v>947566.06</v>
      </c>
      <c r="U116" s="89">
        <v>0</v>
      </c>
    </row>
    <row r="117" spans="1:21" ht="12.75">
      <c r="A117" s="223">
        <v>2</v>
      </c>
      <c r="B117" s="224">
        <v>2</v>
      </c>
      <c r="C117" s="224">
        <v>6</v>
      </c>
      <c r="D117" s="85">
        <v>2</v>
      </c>
      <c r="E117" s="85">
        <v>0</v>
      </c>
      <c r="F117" s="86"/>
      <c r="G117" s="288" t="s">
        <v>381</v>
      </c>
      <c r="H117" s="87">
        <v>24739787.34</v>
      </c>
      <c r="I117" s="87">
        <v>18547823.53</v>
      </c>
      <c r="J117" s="87">
        <v>13807637.69</v>
      </c>
      <c r="K117" s="87">
        <v>9153303.07</v>
      </c>
      <c r="L117" s="87">
        <v>4654334.62</v>
      </c>
      <c r="M117" s="87">
        <v>1158658.6</v>
      </c>
      <c r="N117" s="87">
        <v>2902858.29</v>
      </c>
      <c r="O117" s="87">
        <v>449880.56</v>
      </c>
      <c r="P117" s="87">
        <v>0</v>
      </c>
      <c r="Q117" s="87">
        <v>228788.39</v>
      </c>
      <c r="R117" s="87">
        <v>6191963.81</v>
      </c>
      <c r="S117" s="87">
        <v>6121963.81</v>
      </c>
      <c r="T117" s="87">
        <v>2762545</v>
      </c>
      <c r="U117" s="89">
        <v>70000</v>
      </c>
    </row>
    <row r="118" spans="1:21" ht="12.75">
      <c r="A118" s="223">
        <v>2</v>
      </c>
      <c r="B118" s="224">
        <v>18</v>
      </c>
      <c r="C118" s="224">
        <v>2</v>
      </c>
      <c r="D118" s="85">
        <v>2</v>
      </c>
      <c r="E118" s="85">
        <v>0</v>
      </c>
      <c r="F118" s="86"/>
      <c r="G118" s="288" t="s">
        <v>382</v>
      </c>
      <c r="H118" s="87">
        <v>15393160.15</v>
      </c>
      <c r="I118" s="87">
        <v>12878039.4</v>
      </c>
      <c r="J118" s="87">
        <v>9472106.38</v>
      </c>
      <c r="K118" s="87">
        <v>6193466.52</v>
      </c>
      <c r="L118" s="87">
        <v>3278639.86</v>
      </c>
      <c r="M118" s="87">
        <v>796211.47</v>
      </c>
      <c r="N118" s="87">
        <v>2366475.95</v>
      </c>
      <c r="O118" s="87">
        <v>9312</v>
      </c>
      <c r="P118" s="87">
        <v>0</v>
      </c>
      <c r="Q118" s="87">
        <v>233933.6</v>
      </c>
      <c r="R118" s="87">
        <v>2515120.75</v>
      </c>
      <c r="S118" s="87">
        <v>2515120.75</v>
      </c>
      <c r="T118" s="87">
        <v>89052</v>
      </c>
      <c r="U118" s="89">
        <v>0</v>
      </c>
    </row>
    <row r="119" spans="1:21" ht="12.75">
      <c r="A119" s="223">
        <v>2</v>
      </c>
      <c r="B119" s="224">
        <v>19</v>
      </c>
      <c r="C119" s="224">
        <v>5</v>
      </c>
      <c r="D119" s="85">
        <v>2</v>
      </c>
      <c r="E119" s="85">
        <v>0</v>
      </c>
      <c r="F119" s="86"/>
      <c r="G119" s="288" t="s">
        <v>383</v>
      </c>
      <c r="H119" s="87">
        <v>22342937.22</v>
      </c>
      <c r="I119" s="87">
        <v>15787434.6</v>
      </c>
      <c r="J119" s="87">
        <v>11045192.79</v>
      </c>
      <c r="K119" s="87">
        <v>6987423.68</v>
      </c>
      <c r="L119" s="87">
        <v>4057769.11</v>
      </c>
      <c r="M119" s="87">
        <v>1221202.46</v>
      </c>
      <c r="N119" s="87">
        <v>3058020.69</v>
      </c>
      <c r="O119" s="87">
        <v>20994.26</v>
      </c>
      <c r="P119" s="87">
        <v>0</v>
      </c>
      <c r="Q119" s="87">
        <v>442024.4</v>
      </c>
      <c r="R119" s="87">
        <v>6555502.62</v>
      </c>
      <c r="S119" s="87">
        <v>3668852.62</v>
      </c>
      <c r="T119" s="87">
        <v>437634.63</v>
      </c>
      <c r="U119" s="89">
        <v>2886650</v>
      </c>
    </row>
    <row r="120" spans="1:21" ht="12.75">
      <c r="A120" s="223">
        <v>2</v>
      </c>
      <c r="B120" s="224">
        <v>7</v>
      </c>
      <c r="C120" s="224">
        <v>4</v>
      </c>
      <c r="D120" s="85">
        <v>2</v>
      </c>
      <c r="E120" s="85">
        <v>0</v>
      </c>
      <c r="F120" s="86"/>
      <c r="G120" s="288" t="s">
        <v>384</v>
      </c>
      <c r="H120" s="87">
        <v>12623198.46</v>
      </c>
      <c r="I120" s="87">
        <v>11359444.16</v>
      </c>
      <c r="J120" s="87">
        <v>7906490.87</v>
      </c>
      <c r="K120" s="87">
        <v>5506894.08</v>
      </c>
      <c r="L120" s="87">
        <v>2399596.79</v>
      </c>
      <c r="M120" s="87">
        <v>80227.88</v>
      </c>
      <c r="N120" s="87">
        <v>3010114.61</v>
      </c>
      <c r="O120" s="87">
        <v>124167.53</v>
      </c>
      <c r="P120" s="87">
        <v>0</v>
      </c>
      <c r="Q120" s="87">
        <v>238443.27</v>
      </c>
      <c r="R120" s="87">
        <v>1263754.3</v>
      </c>
      <c r="S120" s="87">
        <v>1263754.3</v>
      </c>
      <c r="T120" s="87">
        <v>0</v>
      </c>
      <c r="U120" s="89">
        <v>0</v>
      </c>
    </row>
    <row r="121" spans="1:21" ht="12.75">
      <c r="A121" s="223">
        <v>2</v>
      </c>
      <c r="B121" s="224">
        <v>5</v>
      </c>
      <c r="C121" s="224">
        <v>3</v>
      </c>
      <c r="D121" s="85">
        <v>2</v>
      </c>
      <c r="E121" s="85">
        <v>0</v>
      </c>
      <c r="F121" s="86"/>
      <c r="G121" s="288" t="s">
        <v>385</v>
      </c>
      <c r="H121" s="87">
        <v>16846326.73</v>
      </c>
      <c r="I121" s="87">
        <v>13382712.51</v>
      </c>
      <c r="J121" s="87">
        <v>10148686.33</v>
      </c>
      <c r="K121" s="87">
        <v>5570570.45</v>
      </c>
      <c r="L121" s="87">
        <v>4578115.88</v>
      </c>
      <c r="M121" s="87">
        <v>371086.33</v>
      </c>
      <c r="N121" s="87">
        <v>2379807.54</v>
      </c>
      <c r="O121" s="87">
        <v>162885.18</v>
      </c>
      <c r="P121" s="87">
        <v>0</v>
      </c>
      <c r="Q121" s="87">
        <v>320247.13</v>
      </c>
      <c r="R121" s="87">
        <v>3463614.22</v>
      </c>
      <c r="S121" s="87">
        <v>3463614.22</v>
      </c>
      <c r="T121" s="87">
        <v>1434735.92</v>
      </c>
      <c r="U121" s="89">
        <v>0</v>
      </c>
    </row>
    <row r="122" spans="1:21" ht="12.75">
      <c r="A122" s="223">
        <v>2</v>
      </c>
      <c r="B122" s="224">
        <v>23</v>
      </c>
      <c r="C122" s="224">
        <v>6</v>
      </c>
      <c r="D122" s="85">
        <v>2</v>
      </c>
      <c r="E122" s="85">
        <v>0</v>
      </c>
      <c r="F122" s="86"/>
      <c r="G122" s="288" t="s">
        <v>386</v>
      </c>
      <c r="H122" s="87">
        <v>13239839.44</v>
      </c>
      <c r="I122" s="87">
        <v>11739242.6</v>
      </c>
      <c r="J122" s="87">
        <v>9428256.08</v>
      </c>
      <c r="K122" s="87">
        <v>5288106.95</v>
      </c>
      <c r="L122" s="87">
        <v>4140149.13</v>
      </c>
      <c r="M122" s="87">
        <v>1034532.4</v>
      </c>
      <c r="N122" s="87">
        <v>1154629.9</v>
      </c>
      <c r="O122" s="87">
        <v>13720</v>
      </c>
      <c r="P122" s="87">
        <v>0</v>
      </c>
      <c r="Q122" s="87">
        <v>108104.22</v>
      </c>
      <c r="R122" s="87">
        <v>1500596.84</v>
      </c>
      <c r="S122" s="87">
        <v>1482796.84</v>
      </c>
      <c r="T122" s="87">
        <v>197223.47</v>
      </c>
      <c r="U122" s="89">
        <v>17800</v>
      </c>
    </row>
    <row r="123" spans="1:21" ht="12.75">
      <c r="A123" s="223">
        <v>2</v>
      </c>
      <c r="B123" s="224">
        <v>18</v>
      </c>
      <c r="C123" s="224">
        <v>3</v>
      </c>
      <c r="D123" s="85">
        <v>2</v>
      </c>
      <c r="E123" s="85">
        <v>0</v>
      </c>
      <c r="F123" s="86"/>
      <c r="G123" s="288" t="s">
        <v>387</v>
      </c>
      <c r="H123" s="87">
        <v>41911993.21</v>
      </c>
      <c r="I123" s="87">
        <v>31990043.46</v>
      </c>
      <c r="J123" s="87">
        <v>23354790.9</v>
      </c>
      <c r="K123" s="87">
        <v>14528395.32</v>
      </c>
      <c r="L123" s="87">
        <v>8826395.58</v>
      </c>
      <c r="M123" s="87">
        <v>3470091.05</v>
      </c>
      <c r="N123" s="87">
        <v>3893801.77</v>
      </c>
      <c r="O123" s="87">
        <v>386177.76</v>
      </c>
      <c r="P123" s="87">
        <v>0</v>
      </c>
      <c r="Q123" s="87">
        <v>885181.98</v>
      </c>
      <c r="R123" s="87">
        <v>9921949.75</v>
      </c>
      <c r="S123" s="87">
        <v>5121949.75</v>
      </c>
      <c r="T123" s="87">
        <v>283792.34</v>
      </c>
      <c r="U123" s="89">
        <v>4800000</v>
      </c>
    </row>
    <row r="124" spans="1:21" ht="12.75">
      <c r="A124" s="223">
        <v>2</v>
      </c>
      <c r="B124" s="224">
        <v>9</v>
      </c>
      <c r="C124" s="224">
        <v>6</v>
      </c>
      <c r="D124" s="85">
        <v>2</v>
      </c>
      <c r="E124" s="85">
        <v>0</v>
      </c>
      <c r="F124" s="86"/>
      <c r="G124" s="288" t="s">
        <v>388</v>
      </c>
      <c r="H124" s="87">
        <v>20070012.02</v>
      </c>
      <c r="I124" s="87">
        <v>15307314.54</v>
      </c>
      <c r="J124" s="87">
        <v>9452470.7</v>
      </c>
      <c r="K124" s="87">
        <v>5959588.33</v>
      </c>
      <c r="L124" s="87">
        <v>3492882.37</v>
      </c>
      <c r="M124" s="87">
        <v>2116487.5</v>
      </c>
      <c r="N124" s="87">
        <v>3171907.66</v>
      </c>
      <c r="O124" s="87">
        <v>174494.09</v>
      </c>
      <c r="P124" s="87">
        <v>0</v>
      </c>
      <c r="Q124" s="87">
        <v>391954.59</v>
      </c>
      <c r="R124" s="87">
        <v>4762697.48</v>
      </c>
      <c r="S124" s="87">
        <v>4762697.48</v>
      </c>
      <c r="T124" s="87">
        <v>3859932.17</v>
      </c>
      <c r="U124" s="89">
        <v>0</v>
      </c>
    </row>
    <row r="125" spans="1:21" ht="12.75">
      <c r="A125" s="223">
        <v>2</v>
      </c>
      <c r="B125" s="224">
        <v>5</v>
      </c>
      <c r="C125" s="224">
        <v>4</v>
      </c>
      <c r="D125" s="85">
        <v>2</v>
      </c>
      <c r="E125" s="85">
        <v>0</v>
      </c>
      <c r="F125" s="86"/>
      <c r="G125" s="288" t="s">
        <v>389</v>
      </c>
      <c r="H125" s="87">
        <v>15528662.22</v>
      </c>
      <c r="I125" s="87">
        <v>9954126.82</v>
      </c>
      <c r="J125" s="87">
        <v>7326685.26</v>
      </c>
      <c r="K125" s="87">
        <v>4704455.99</v>
      </c>
      <c r="L125" s="87">
        <v>2622229.27</v>
      </c>
      <c r="M125" s="87">
        <v>445772.33</v>
      </c>
      <c r="N125" s="87">
        <v>1751645.91</v>
      </c>
      <c r="O125" s="87">
        <v>123958.64</v>
      </c>
      <c r="P125" s="87">
        <v>0</v>
      </c>
      <c r="Q125" s="87">
        <v>306064.68</v>
      </c>
      <c r="R125" s="87">
        <v>5574535.4</v>
      </c>
      <c r="S125" s="87">
        <v>5574535.4</v>
      </c>
      <c r="T125" s="87">
        <v>641817.54</v>
      </c>
      <c r="U125" s="89">
        <v>0</v>
      </c>
    </row>
    <row r="126" spans="1:21" ht="12.75">
      <c r="A126" s="223">
        <v>2</v>
      </c>
      <c r="B126" s="224">
        <v>6</v>
      </c>
      <c r="C126" s="224">
        <v>7</v>
      </c>
      <c r="D126" s="85">
        <v>2</v>
      </c>
      <c r="E126" s="85">
        <v>0</v>
      </c>
      <c r="F126" s="86"/>
      <c r="G126" s="288" t="s">
        <v>390</v>
      </c>
      <c r="H126" s="87">
        <v>29467892.03</v>
      </c>
      <c r="I126" s="87">
        <v>27504904.49</v>
      </c>
      <c r="J126" s="87">
        <v>20143424.35</v>
      </c>
      <c r="K126" s="87">
        <v>11582538.44</v>
      </c>
      <c r="L126" s="87">
        <v>8560885.91</v>
      </c>
      <c r="M126" s="87">
        <v>1308504.55</v>
      </c>
      <c r="N126" s="87">
        <v>5394528.9</v>
      </c>
      <c r="O126" s="87">
        <v>227371.72</v>
      </c>
      <c r="P126" s="87">
        <v>0</v>
      </c>
      <c r="Q126" s="87">
        <v>431074.97</v>
      </c>
      <c r="R126" s="87">
        <v>1962987.54</v>
      </c>
      <c r="S126" s="87">
        <v>1962987.54</v>
      </c>
      <c r="T126" s="87">
        <v>2200</v>
      </c>
      <c r="U126" s="89">
        <v>0</v>
      </c>
    </row>
    <row r="127" spans="1:21" ht="12.75">
      <c r="A127" s="223">
        <v>2</v>
      </c>
      <c r="B127" s="224">
        <v>4</v>
      </c>
      <c r="C127" s="224">
        <v>3</v>
      </c>
      <c r="D127" s="85">
        <v>2</v>
      </c>
      <c r="E127" s="85">
        <v>0</v>
      </c>
      <c r="F127" s="86"/>
      <c r="G127" s="288" t="s">
        <v>391</v>
      </c>
      <c r="H127" s="87">
        <v>15307098</v>
      </c>
      <c r="I127" s="87">
        <v>13883007.02</v>
      </c>
      <c r="J127" s="87">
        <v>9786763.16</v>
      </c>
      <c r="K127" s="87">
        <v>6618345.15</v>
      </c>
      <c r="L127" s="87">
        <v>3168418.01</v>
      </c>
      <c r="M127" s="87">
        <v>535941.76</v>
      </c>
      <c r="N127" s="87">
        <v>3253126.01</v>
      </c>
      <c r="O127" s="87">
        <v>114452.6</v>
      </c>
      <c r="P127" s="87">
        <v>0</v>
      </c>
      <c r="Q127" s="87">
        <v>192723.49</v>
      </c>
      <c r="R127" s="87">
        <v>1424090.98</v>
      </c>
      <c r="S127" s="87">
        <v>1424090.98</v>
      </c>
      <c r="T127" s="87">
        <v>565927.34</v>
      </c>
      <c r="U127" s="89">
        <v>0</v>
      </c>
    </row>
    <row r="128" spans="1:21" ht="12.75">
      <c r="A128" s="223">
        <v>2</v>
      </c>
      <c r="B128" s="224">
        <v>8</v>
      </c>
      <c r="C128" s="224">
        <v>11</v>
      </c>
      <c r="D128" s="85">
        <v>2</v>
      </c>
      <c r="E128" s="85">
        <v>0</v>
      </c>
      <c r="F128" s="86"/>
      <c r="G128" s="288" t="s">
        <v>336</v>
      </c>
      <c r="H128" s="87">
        <v>30876984.4</v>
      </c>
      <c r="I128" s="87">
        <v>27894390.83</v>
      </c>
      <c r="J128" s="87">
        <v>19340877.56</v>
      </c>
      <c r="K128" s="87">
        <v>11935299.91</v>
      </c>
      <c r="L128" s="87">
        <v>7405577.65</v>
      </c>
      <c r="M128" s="87">
        <v>2356611.73</v>
      </c>
      <c r="N128" s="87">
        <v>4892631.68</v>
      </c>
      <c r="O128" s="87">
        <v>262478.68</v>
      </c>
      <c r="P128" s="87">
        <v>0</v>
      </c>
      <c r="Q128" s="87">
        <v>1041791.18</v>
      </c>
      <c r="R128" s="87">
        <v>2982593.57</v>
      </c>
      <c r="S128" s="87">
        <v>2982593.57</v>
      </c>
      <c r="T128" s="87">
        <v>0</v>
      </c>
      <c r="U128" s="89">
        <v>0</v>
      </c>
    </row>
    <row r="129" spans="1:21" ht="12.75">
      <c r="A129" s="223">
        <v>2</v>
      </c>
      <c r="B129" s="224">
        <v>14</v>
      </c>
      <c r="C129" s="224">
        <v>6</v>
      </c>
      <c r="D129" s="85">
        <v>2</v>
      </c>
      <c r="E129" s="85">
        <v>0</v>
      </c>
      <c r="F129" s="86"/>
      <c r="G129" s="288" t="s">
        <v>337</v>
      </c>
      <c r="H129" s="87">
        <v>35028573.46</v>
      </c>
      <c r="I129" s="87">
        <v>29795972.4</v>
      </c>
      <c r="J129" s="87">
        <v>21370274.21</v>
      </c>
      <c r="K129" s="87">
        <v>12683720.7</v>
      </c>
      <c r="L129" s="87">
        <v>8686553.51</v>
      </c>
      <c r="M129" s="87">
        <v>2747342.26</v>
      </c>
      <c r="N129" s="87">
        <v>4754212.08</v>
      </c>
      <c r="O129" s="87">
        <v>0</v>
      </c>
      <c r="P129" s="87">
        <v>0</v>
      </c>
      <c r="Q129" s="87">
        <v>924143.85</v>
      </c>
      <c r="R129" s="87">
        <v>5232601.06</v>
      </c>
      <c r="S129" s="87">
        <v>4645819.02</v>
      </c>
      <c r="T129" s="87">
        <v>0</v>
      </c>
      <c r="U129" s="89">
        <v>586782.04</v>
      </c>
    </row>
    <row r="130" spans="1:21" ht="12.75">
      <c r="A130" s="223">
        <v>2</v>
      </c>
      <c r="B130" s="224">
        <v>15</v>
      </c>
      <c r="C130" s="224">
        <v>4</v>
      </c>
      <c r="D130" s="85">
        <v>2</v>
      </c>
      <c r="E130" s="85">
        <v>0</v>
      </c>
      <c r="F130" s="86"/>
      <c r="G130" s="288" t="s">
        <v>338</v>
      </c>
      <c r="H130" s="87">
        <v>50527999.42</v>
      </c>
      <c r="I130" s="87">
        <v>38714536.1</v>
      </c>
      <c r="J130" s="87">
        <v>29510616.97</v>
      </c>
      <c r="K130" s="87">
        <v>16208023.24</v>
      </c>
      <c r="L130" s="87">
        <v>13302593.73</v>
      </c>
      <c r="M130" s="87">
        <v>3960709.1</v>
      </c>
      <c r="N130" s="87">
        <v>4216523.55</v>
      </c>
      <c r="O130" s="87">
        <v>90156.79</v>
      </c>
      <c r="P130" s="87">
        <v>0</v>
      </c>
      <c r="Q130" s="87">
        <v>936529.69</v>
      </c>
      <c r="R130" s="87">
        <v>11813463.32</v>
      </c>
      <c r="S130" s="87">
        <v>11813463.32</v>
      </c>
      <c r="T130" s="87">
        <v>2347113.9</v>
      </c>
      <c r="U130" s="89">
        <v>0</v>
      </c>
    </row>
    <row r="131" spans="1:21" ht="12.75">
      <c r="A131" s="223">
        <v>2</v>
      </c>
      <c r="B131" s="224">
        <v>1</v>
      </c>
      <c r="C131" s="224">
        <v>5</v>
      </c>
      <c r="D131" s="85">
        <v>2</v>
      </c>
      <c r="E131" s="85">
        <v>0</v>
      </c>
      <c r="F131" s="86"/>
      <c r="G131" s="288" t="s">
        <v>392</v>
      </c>
      <c r="H131" s="87">
        <v>25348681.89</v>
      </c>
      <c r="I131" s="87">
        <v>21908267.77</v>
      </c>
      <c r="J131" s="87">
        <v>17102853.09</v>
      </c>
      <c r="K131" s="87">
        <v>9892467.55</v>
      </c>
      <c r="L131" s="87">
        <v>7210385.54</v>
      </c>
      <c r="M131" s="87">
        <v>1191023.02</v>
      </c>
      <c r="N131" s="87">
        <v>3354631.31</v>
      </c>
      <c r="O131" s="87">
        <v>37748.64</v>
      </c>
      <c r="P131" s="87">
        <v>0</v>
      </c>
      <c r="Q131" s="87">
        <v>222011.71</v>
      </c>
      <c r="R131" s="87">
        <v>3440414.12</v>
      </c>
      <c r="S131" s="87">
        <v>3440414.12</v>
      </c>
      <c r="T131" s="87">
        <v>667144.96</v>
      </c>
      <c r="U131" s="89">
        <v>0</v>
      </c>
    </row>
    <row r="132" spans="1:21" ht="12.75">
      <c r="A132" s="223">
        <v>2</v>
      </c>
      <c r="B132" s="224">
        <v>5</v>
      </c>
      <c r="C132" s="224">
        <v>5</v>
      </c>
      <c r="D132" s="85">
        <v>2</v>
      </c>
      <c r="E132" s="85">
        <v>0</v>
      </c>
      <c r="F132" s="86"/>
      <c r="G132" s="288" t="s">
        <v>393</v>
      </c>
      <c r="H132" s="87">
        <v>11801036.37</v>
      </c>
      <c r="I132" s="87">
        <v>10328661.7</v>
      </c>
      <c r="J132" s="87">
        <v>8061765.77</v>
      </c>
      <c r="K132" s="87">
        <v>5308309.64</v>
      </c>
      <c r="L132" s="87">
        <v>2753456.13</v>
      </c>
      <c r="M132" s="87">
        <v>407352.92</v>
      </c>
      <c r="N132" s="87">
        <v>1611958.5</v>
      </c>
      <c r="O132" s="87">
        <v>79638.47</v>
      </c>
      <c r="P132" s="87">
        <v>0</v>
      </c>
      <c r="Q132" s="87">
        <v>167946.04</v>
      </c>
      <c r="R132" s="87">
        <v>1472374.67</v>
      </c>
      <c r="S132" s="87">
        <v>1472374.67</v>
      </c>
      <c r="T132" s="87">
        <v>977942.61</v>
      </c>
      <c r="U132" s="89">
        <v>0</v>
      </c>
    </row>
    <row r="133" spans="1:21" ht="12.75">
      <c r="A133" s="223">
        <v>2</v>
      </c>
      <c r="B133" s="224">
        <v>3</v>
      </c>
      <c r="C133" s="224">
        <v>5</v>
      </c>
      <c r="D133" s="85">
        <v>2</v>
      </c>
      <c r="E133" s="85">
        <v>0</v>
      </c>
      <c r="F133" s="86"/>
      <c r="G133" s="288" t="s">
        <v>394</v>
      </c>
      <c r="H133" s="87">
        <v>8066407.97</v>
      </c>
      <c r="I133" s="87">
        <v>7433177.17</v>
      </c>
      <c r="J133" s="87">
        <v>5028391.34</v>
      </c>
      <c r="K133" s="87">
        <v>3038076.81</v>
      </c>
      <c r="L133" s="87">
        <v>1990314.53</v>
      </c>
      <c r="M133" s="87">
        <v>355997.7</v>
      </c>
      <c r="N133" s="87">
        <v>1759696.36</v>
      </c>
      <c r="O133" s="87">
        <v>3600</v>
      </c>
      <c r="P133" s="87">
        <v>0</v>
      </c>
      <c r="Q133" s="87">
        <v>285491.77</v>
      </c>
      <c r="R133" s="87">
        <v>633230.8</v>
      </c>
      <c r="S133" s="87">
        <v>633230.8</v>
      </c>
      <c r="T133" s="87">
        <v>372343.25</v>
      </c>
      <c r="U133" s="89">
        <v>0</v>
      </c>
    </row>
    <row r="134" spans="1:21" ht="12.75">
      <c r="A134" s="223">
        <v>2</v>
      </c>
      <c r="B134" s="224">
        <v>26</v>
      </c>
      <c r="C134" s="224">
        <v>3</v>
      </c>
      <c r="D134" s="85">
        <v>2</v>
      </c>
      <c r="E134" s="85">
        <v>0</v>
      </c>
      <c r="F134" s="86"/>
      <c r="G134" s="288" t="s">
        <v>395</v>
      </c>
      <c r="H134" s="87">
        <v>19279656.79</v>
      </c>
      <c r="I134" s="87">
        <v>15255973.78</v>
      </c>
      <c r="J134" s="87">
        <v>10423947.68</v>
      </c>
      <c r="K134" s="87">
        <v>6439017.62</v>
      </c>
      <c r="L134" s="87">
        <v>3984930.06</v>
      </c>
      <c r="M134" s="87">
        <v>813868.57</v>
      </c>
      <c r="N134" s="87">
        <v>3365585.72</v>
      </c>
      <c r="O134" s="87">
        <v>376884.38</v>
      </c>
      <c r="P134" s="87">
        <v>0</v>
      </c>
      <c r="Q134" s="87">
        <v>275687.43</v>
      </c>
      <c r="R134" s="87">
        <v>4023683.01</v>
      </c>
      <c r="S134" s="87">
        <v>3840683.01</v>
      </c>
      <c r="T134" s="87">
        <v>1398261.13</v>
      </c>
      <c r="U134" s="89">
        <v>183000</v>
      </c>
    </row>
    <row r="135" spans="1:21" ht="12.75">
      <c r="A135" s="223">
        <v>2</v>
      </c>
      <c r="B135" s="224">
        <v>10</v>
      </c>
      <c r="C135" s="224">
        <v>6</v>
      </c>
      <c r="D135" s="85">
        <v>2</v>
      </c>
      <c r="E135" s="85">
        <v>0</v>
      </c>
      <c r="F135" s="86"/>
      <c r="G135" s="288" t="s">
        <v>396</v>
      </c>
      <c r="H135" s="87">
        <v>4641315.37</v>
      </c>
      <c r="I135" s="87">
        <v>4483844.92</v>
      </c>
      <c r="J135" s="87">
        <v>3547455.14</v>
      </c>
      <c r="K135" s="87">
        <v>2295164.21</v>
      </c>
      <c r="L135" s="87">
        <v>1252290.93</v>
      </c>
      <c r="M135" s="87">
        <v>81036.62</v>
      </c>
      <c r="N135" s="87">
        <v>737688.27</v>
      </c>
      <c r="O135" s="87">
        <v>103477.28</v>
      </c>
      <c r="P135" s="87">
        <v>0</v>
      </c>
      <c r="Q135" s="87">
        <v>14187.61</v>
      </c>
      <c r="R135" s="87">
        <v>157470.45</v>
      </c>
      <c r="S135" s="87">
        <v>157470.45</v>
      </c>
      <c r="T135" s="87">
        <v>0</v>
      </c>
      <c r="U135" s="89">
        <v>0</v>
      </c>
    </row>
    <row r="136" spans="1:21" ht="12.75">
      <c r="A136" s="223">
        <v>2</v>
      </c>
      <c r="B136" s="224">
        <v>6</v>
      </c>
      <c r="C136" s="224">
        <v>8</v>
      </c>
      <c r="D136" s="85">
        <v>2</v>
      </c>
      <c r="E136" s="85">
        <v>0</v>
      </c>
      <c r="F136" s="86"/>
      <c r="G136" s="288" t="s">
        <v>397</v>
      </c>
      <c r="H136" s="87">
        <v>22923479.12</v>
      </c>
      <c r="I136" s="87">
        <v>20496141.2</v>
      </c>
      <c r="J136" s="87">
        <v>13992486.09</v>
      </c>
      <c r="K136" s="87">
        <v>7962238.98</v>
      </c>
      <c r="L136" s="87">
        <v>6030247.11</v>
      </c>
      <c r="M136" s="87">
        <v>1278647.26</v>
      </c>
      <c r="N136" s="87">
        <v>4332070.47</v>
      </c>
      <c r="O136" s="87">
        <v>261537.09</v>
      </c>
      <c r="P136" s="87">
        <v>0</v>
      </c>
      <c r="Q136" s="87">
        <v>631400.29</v>
      </c>
      <c r="R136" s="87">
        <v>2427337.92</v>
      </c>
      <c r="S136" s="87">
        <v>2427337.92</v>
      </c>
      <c r="T136" s="87">
        <v>2175158.57</v>
      </c>
      <c r="U136" s="89">
        <v>0</v>
      </c>
    </row>
    <row r="137" spans="1:21" ht="12.75">
      <c r="A137" s="223">
        <v>2</v>
      </c>
      <c r="B137" s="224">
        <v>17</v>
      </c>
      <c r="C137" s="224">
        <v>3</v>
      </c>
      <c r="D137" s="85">
        <v>2</v>
      </c>
      <c r="E137" s="85">
        <v>0</v>
      </c>
      <c r="F137" s="86"/>
      <c r="G137" s="288" t="s">
        <v>398</v>
      </c>
      <c r="H137" s="87">
        <v>13388622.25</v>
      </c>
      <c r="I137" s="87">
        <v>12087487.65</v>
      </c>
      <c r="J137" s="87">
        <v>8762755.24</v>
      </c>
      <c r="K137" s="87">
        <v>5822357.1</v>
      </c>
      <c r="L137" s="87">
        <v>2940398.14</v>
      </c>
      <c r="M137" s="87">
        <v>642218.38</v>
      </c>
      <c r="N137" s="87">
        <v>2405221.97</v>
      </c>
      <c r="O137" s="87">
        <v>192553.82</v>
      </c>
      <c r="P137" s="87">
        <v>0</v>
      </c>
      <c r="Q137" s="87">
        <v>84738.24</v>
      </c>
      <c r="R137" s="87">
        <v>1301134.6</v>
      </c>
      <c r="S137" s="87">
        <v>1301134.6</v>
      </c>
      <c r="T137" s="87">
        <v>748688.87</v>
      </c>
      <c r="U137" s="89">
        <v>0</v>
      </c>
    </row>
    <row r="138" spans="1:21" ht="12.75">
      <c r="A138" s="223">
        <v>2</v>
      </c>
      <c r="B138" s="224">
        <v>16</v>
      </c>
      <c r="C138" s="224">
        <v>6</v>
      </c>
      <c r="D138" s="85">
        <v>2</v>
      </c>
      <c r="E138" s="85">
        <v>0</v>
      </c>
      <c r="F138" s="86"/>
      <c r="G138" s="288" t="s">
        <v>399</v>
      </c>
      <c r="H138" s="87">
        <v>20275934.12</v>
      </c>
      <c r="I138" s="87">
        <v>14110099.79</v>
      </c>
      <c r="J138" s="87">
        <v>11275412.95</v>
      </c>
      <c r="K138" s="87">
        <v>6990397.57</v>
      </c>
      <c r="L138" s="87">
        <v>4285015.38</v>
      </c>
      <c r="M138" s="87">
        <v>542598.42</v>
      </c>
      <c r="N138" s="87">
        <v>2066241.27</v>
      </c>
      <c r="O138" s="87">
        <v>62320</v>
      </c>
      <c r="P138" s="87">
        <v>0</v>
      </c>
      <c r="Q138" s="87">
        <v>163527.15</v>
      </c>
      <c r="R138" s="87">
        <v>6165834.33</v>
      </c>
      <c r="S138" s="87">
        <v>6165834.33</v>
      </c>
      <c r="T138" s="87">
        <v>2677686.84</v>
      </c>
      <c r="U138" s="89">
        <v>0</v>
      </c>
    </row>
    <row r="139" spans="1:21" ht="12.75">
      <c r="A139" s="223">
        <v>2</v>
      </c>
      <c r="B139" s="224">
        <v>11</v>
      </c>
      <c r="C139" s="224">
        <v>3</v>
      </c>
      <c r="D139" s="85">
        <v>2</v>
      </c>
      <c r="E139" s="85">
        <v>0</v>
      </c>
      <c r="F139" s="86"/>
      <c r="G139" s="288" t="s">
        <v>400</v>
      </c>
      <c r="H139" s="87">
        <v>47465424.6</v>
      </c>
      <c r="I139" s="87">
        <v>36491060.49</v>
      </c>
      <c r="J139" s="87">
        <v>27627011.24</v>
      </c>
      <c r="K139" s="87">
        <v>11572083.94</v>
      </c>
      <c r="L139" s="87">
        <v>16054927.3</v>
      </c>
      <c r="M139" s="87">
        <v>5709804.69</v>
      </c>
      <c r="N139" s="87">
        <v>3154244.56</v>
      </c>
      <c r="O139" s="87">
        <v>0</v>
      </c>
      <c r="P139" s="87">
        <v>0</v>
      </c>
      <c r="Q139" s="87">
        <v>0</v>
      </c>
      <c r="R139" s="87">
        <v>10974364.11</v>
      </c>
      <c r="S139" s="87">
        <v>10974364.11</v>
      </c>
      <c r="T139" s="87">
        <v>70619.12</v>
      </c>
      <c r="U139" s="89">
        <v>0</v>
      </c>
    </row>
    <row r="140" spans="1:21" ht="12.75">
      <c r="A140" s="223">
        <v>2</v>
      </c>
      <c r="B140" s="224">
        <v>9</v>
      </c>
      <c r="C140" s="224">
        <v>8</v>
      </c>
      <c r="D140" s="85">
        <v>2</v>
      </c>
      <c r="E140" s="85">
        <v>0</v>
      </c>
      <c r="F140" s="86"/>
      <c r="G140" s="288" t="s">
        <v>401</v>
      </c>
      <c r="H140" s="87">
        <v>9757436.2</v>
      </c>
      <c r="I140" s="87">
        <v>8078214.3</v>
      </c>
      <c r="J140" s="87">
        <v>5958472.07</v>
      </c>
      <c r="K140" s="87">
        <v>3647111</v>
      </c>
      <c r="L140" s="87">
        <v>2311361.07</v>
      </c>
      <c r="M140" s="87">
        <v>34189.04</v>
      </c>
      <c r="N140" s="87">
        <v>1777435.04</v>
      </c>
      <c r="O140" s="87">
        <v>141555</v>
      </c>
      <c r="P140" s="87">
        <v>0</v>
      </c>
      <c r="Q140" s="87">
        <v>166563.15</v>
      </c>
      <c r="R140" s="87">
        <v>1679221.9</v>
      </c>
      <c r="S140" s="87">
        <v>1679221.9</v>
      </c>
      <c r="T140" s="87">
        <v>1413620.46</v>
      </c>
      <c r="U140" s="89">
        <v>0</v>
      </c>
    </row>
    <row r="141" spans="1:21" ht="12.75">
      <c r="A141" s="223">
        <v>2</v>
      </c>
      <c r="B141" s="224">
        <v>10</v>
      </c>
      <c r="C141" s="224">
        <v>7</v>
      </c>
      <c r="D141" s="85">
        <v>2</v>
      </c>
      <c r="E141" s="85">
        <v>0</v>
      </c>
      <c r="F141" s="86"/>
      <c r="G141" s="288" t="s">
        <v>402</v>
      </c>
      <c r="H141" s="87">
        <v>14187754.51</v>
      </c>
      <c r="I141" s="87">
        <v>12387472.87</v>
      </c>
      <c r="J141" s="87">
        <v>9712160.25</v>
      </c>
      <c r="K141" s="87">
        <v>6033352.85</v>
      </c>
      <c r="L141" s="87">
        <v>3678807.4</v>
      </c>
      <c r="M141" s="87">
        <v>542494</v>
      </c>
      <c r="N141" s="87">
        <v>1904184.29</v>
      </c>
      <c r="O141" s="87">
        <v>95128.88</v>
      </c>
      <c r="P141" s="87">
        <v>0</v>
      </c>
      <c r="Q141" s="87">
        <v>133505.45</v>
      </c>
      <c r="R141" s="87">
        <v>1800281.64</v>
      </c>
      <c r="S141" s="87">
        <v>1800281.64</v>
      </c>
      <c r="T141" s="87">
        <v>1195456.77</v>
      </c>
      <c r="U141" s="89">
        <v>0</v>
      </c>
    </row>
    <row r="142" spans="1:21" ht="12.75">
      <c r="A142" s="223">
        <v>2</v>
      </c>
      <c r="B142" s="224">
        <v>6</v>
      </c>
      <c r="C142" s="224">
        <v>9</v>
      </c>
      <c r="D142" s="85">
        <v>2</v>
      </c>
      <c r="E142" s="85">
        <v>0</v>
      </c>
      <c r="F142" s="86"/>
      <c r="G142" s="288" t="s">
        <v>403</v>
      </c>
      <c r="H142" s="87">
        <v>16775690.89</v>
      </c>
      <c r="I142" s="87">
        <v>13915722.79</v>
      </c>
      <c r="J142" s="87">
        <v>9675629.31</v>
      </c>
      <c r="K142" s="87">
        <v>6354164.72</v>
      </c>
      <c r="L142" s="87">
        <v>3321464.59</v>
      </c>
      <c r="M142" s="87">
        <v>457758.55</v>
      </c>
      <c r="N142" s="87">
        <v>2761099.63</v>
      </c>
      <c r="O142" s="87">
        <v>416261.59</v>
      </c>
      <c r="P142" s="87">
        <v>0</v>
      </c>
      <c r="Q142" s="87">
        <v>604973.71</v>
      </c>
      <c r="R142" s="87">
        <v>2859968.1</v>
      </c>
      <c r="S142" s="87">
        <v>2659968.1</v>
      </c>
      <c r="T142" s="87">
        <v>1367082.89</v>
      </c>
      <c r="U142" s="89">
        <v>200000</v>
      </c>
    </row>
    <row r="143" spans="1:21" ht="12.75">
      <c r="A143" s="223">
        <v>2</v>
      </c>
      <c r="B143" s="224">
        <v>21</v>
      </c>
      <c r="C143" s="224">
        <v>7</v>
      </c>
      <c r="D143" s="85">
        <v>2</v>
      </c>
      <c r="E143" s="85">
        <v>0</v>
      </c>
      <c r="F143" s="86"/>
      <c r="G143" s="288" t="s">
        <v>404</v>
      </c>
      <c r="H143" s="87">
        <v>10703610.06</v>
      </c>
      <c r="I143" s="87">
        <v>9818985.29</v>
      </c>
      <c r="J143" s="87">
        <v>7331200.69</v>
      </c>
      <c r="K143" s="87">
        <v>4514956.39</v>
      </c>
      <c r="L143" s="87">
        <v>2816244.3</v>
      </c>
      <c r="M143" s="87">
        <v>661308.72</v>
      </c>
      <c r="N143" s="87">
        <v>1633981.22</v>
      </c>
      <c r="O143" s="87">
        <v>113334.45</v>
      </c>
      <c r="P143" s="87">
        <v>0</v>
      </c>
      <c r="Q143" s="87">
        <v>79160.21</v>
      </c>
      <c r="R143" s="87">
        <v>884624.77</v>
      </c>
      <c r="S143" s="87">
        <v>884624.77</v>
      </c>
      <c r="T143" s="87">
        <v>368460.24</v>
      </c>
      <c r="U143" s="89">
        <v>0</v>
      </c>
    </row>
    <row r="144" spans="1:21" ht="12.75">
      <c r="A144" s="223">
        <v>2</v>
      </c>
      <c r="B144" s="224">
        <v>24</v>
      </c>
      <c r="C144" s="224">
        <v>4</v>
      </c>
      <c r="D144" s="85">
        <v>2</v>
      </c>
      <c r="E144" s="85">
        <v>0</v>
      </c>
      <c r="F144" s="86"/>
      <c r="G144" s="288" t="s">
        <v>405</v>
      </c>
      <c r="H144" s="87">
        <v>16028472.27</v>
      </c>
      <c r="I144" s="87">
        <v>12196858.92</v>
      </c>
      <c r="J144" s="87">
        <v>7590275.81</v>
      </c>
      <c r="K144" s="87">
        <v>4828929.93</v>
      </c>
      <c r="L144" s="87">
        <v>2761345.88</v>
      </c>
      <c r="M144" s="87">
        <v>1961018.71</v>
      </c>
      <c r="N144" s="87">
        <v>2207894.51</v>
      </c>
      <c r="O144" s="87">
        <v>124950.29</v>
      </c>
      <c r="P144" s="87">
        <v>0</v>
      </c>
      <c r="Q144" s="87">
        <v>312719.6</v>
      </c>
      <c r="R144" s="87">
        <v>3831613.35</v>
      </c>
      <c r="S144" s="87">
        <v>3110613.35</v>
      </c>
      <c r="T144" s="87">
        <v>1472336.94</v>
      </c>
      <c r="U144" s="89">
        <v>721000</v>
      </c>
    </row>
    <row r="145" spans="1:21" ht="12.75">
      <c r="A145" s="223">
        <v>2</v>
      </c>
      <c r="B145" s="224">
        <v>25</v>
      </c>
      <c r="C145" s="224">
        <v>5</v>
      </c>
      <c r="D145" s="85">
        <v>2</v>
      </c>
      <c r="E145" s="85">
        <v>0</v>
      </c>
      <c r="F145" s="86"/>
      <c r="G145" s="288" t="s">
        <v>406</v>
      </c>
      <c r="H145" s="87">
        <v>21335518.48</v>
      </c>
      <c r="I145" s="87">
        <v>19615042.41</v>
      </c>
      <c r="J145" s="87">
        <v>14869166.51</v>
      </c>
      <c r="K145" s="87">
        <v>7890425</v>
      </c>
      <c r="L145" s="87">
        <v>6978741.51</v>
      </c>
      <c r="M145" s="87">
        <v>788983.06</v>
      </c>
      <c r="N145" s="87">
        <v>3347031.95</v>
      </c>
      <c r="O145" s="87">
        <v>312883.26</v>
      </c>
      <c r="P145" s="87">
        <v>0</v>
      </c>
      <c r="Q145" s="87">
        <v>296977.63</v>
      </c>
      <c r="R145" s="87">
        <v>1720476.07</v>
      </c>
      <c r="S145" s="87">
        <v>1702676.07</v>
      </c>
      <c r="T145" s="87">
        <v>173935.98</v>
      </c>
      <c r="U145" s="89">
        <v>17800</v>
      </c>
    </row>
    <row r="146" spans="1:21" ht="12.75">
      <c r="A146" s="223">
        <v>2</v>
      </c>
      <c r="B146" s="224">
        <v>19</v>
      </c>
      <c r="C146" s="224">
        <v>7</v>
      </c>
      <c r="D146" s="85">
        <v>2</v>
      </c>
      <c r="E146" s="85">
        <v>0</v>
      </c>
      <c r="F146" s="86"/>
      <c r="G146" s="288" t="s">
        <v>345</v>
      </c>
      <c r="H146" s="87">
        <v>49019107.74</v>
      </c>
      <c r="I146" s="87">
        <v>40765016.58</v>
      </c>
      <c r="J146" s="87">
        <v>30535249.95</v>
      </c>
      <c r="K146" s="87">
        <v>18439518.39</v>
      </c>
      <c r="L146" s="87">
        <v>12095731.56</v>
      </c>
      <c r="M146" s="87">
        <v>2693673.16</v>
      </c>
      <c r="N146" s="87">
        <v>6286531.08</v>
      </c>
      <c r="O146" s="87">
        <v>298290.19</v>
      </c>
      <c r="P146" s="87">
        <v>0</v>
      </c>
      <c r="Q146" s="87">
        <v>951272.2</v>
      </c>
      <c r="R146" s="87">
        <v>8254091.16</v>
      </c>
      <c r="S146" s="87">
        <v>8254091.16</v>
      </c>
      <c r="T146" s="87">
        <v>483278.83</v>
      </c>
      <c r="U146" s="89">
        <v>0</v>
      </c>
    </row>
    <row r="147" spans="1:21" ht="12.75">
      <c r="A147" s="223">
        <v>2</v>
      </c>
      <c r="B147" s="224">
        <v>18</v>
      </c>
      <c r="C147" s="224">
        <v>5</v>
      </c>
      <c r="D147" s="85">
        <v>2</v>
      </c>
      <c r="E147" s="85">
        <v>0</v>
      </c>
      <c r="F147" s="86"/>
      <c r="G147" s="288" t="s">
        <v>407</v>
      </c>
      <c r="H147" s="87">
        <v>17679643.49</v>
      </c>
      <c r="I147" s="87">
        <v>14892922.38</v>
      </c>
      <c r="J147" s="87">
        <v>11654006.41</v>
      </c>
      <c r="K147" s="87">
        <v>6667033.87</v>
      </c>
      <c r="L147" s="87">
        <v>4986972.54</v>
      </c>
      <c r="M147" s="87">
        <v>356904.02</v>
      </c>
      <c r="N147" s="87">
        <v>2502679.76</v>
      </c>
      <c r="O147" s="87">
        <v>134440</v>
      </c>
      <c r="P147" s="87">
        <v>0</v>
      </c>
      <c r="Q147" s="87">
        <v>244892.19</v>
      </c>
      <c r="R147" s="87">
        <v>2786721.11</v>
      </c>
      <c r="S147" s="87">
        <v>2786721.11</v>
      </c>
      <c r="T147" s="87">
        <v>584330.97</v>
      </c>
      <c r="U147" s="89">
        <v>0</v>
      </c>
    </row>
    <row r="148" spans="1:21" ht="12.75">
      <c r="A148" s="223">
        <v>2</v>
      </c>
      <c r="B148" s="224">
        <v>21</v>
      </c>
      <c r="C148" s="224">
        <v>8</v>
      </c>
      <c r="D148" s="85">
        <v>2</v>
      </c>
      <c r="E148" s="85">
        <v>0</v>
      </c>
      <c r="F148" s="86"/>
      <c r="G148" s="288" t="s">
        <v>408</v>
      </c>
      <c r="H148" s="87">
        <v>16944267.19</v>
      </c>
      <c r="I148" s="87">
        <v>14342142.77</v>
      </c>
      <c r="J148" s="87">
        <v>10222302.3</v>
      </c>
      <c r="K148" s="87">
        <v>5504697.22</v>
      </c>
      <c r="L148" s="87">
        <v>4717605.08</v>
      </c>
      <c r="M148" s="87">
        <v>525356.64</v>
      </c>
      <c r="N148" s="87">
        <v>3095339.51</v>
      </c>
      <c r="O148" s="87">
        <v>239741.86</v>
      </c>
      <c r="P148" s="87">
        <v>0</v>
      </c>
      <c r="Q148" s="87">
        <v>259402.46</v>
      </c>
      <c r="R148" s="87">
        <v>2602124.42</v>
      </c>
      <c r="S148" s="87">
        <v>2602124.42</v>
      </c>
      <c r="T148" s="87">
        <v>0</v>
      </c>
      <c r="U148" s="89">
        <v>0</v>
      </c>
    </row>
    <row r="149" spans="1:21" ht="12.75">
      <c r="A149" s="223">
        <v>2</v>
      </c>
      <c r="B149" s="224">
        <v>1</v>
      </c>
      <c r="C149" s="224">
        <v>6</v>
      </c>
      <c r="D149" s="85">
        <v>2</v>
      </c>
      <c r="E149" s="85">
        <v>0</v>
      </c>
      <c r="F149" s="86"/>
      <c r="G149" s="288" t="s">
        <v>409</v>
      </c>
      <c r="H149" s="87">
        <v>25321782.7</v>
      </c>
      <c r="I149" s="87">
        <v>19930105.51</v>
      </c>
      <c r="J149" s="87">
        <v>14124254.16</v>
      </c>
      <c r="K149" s="87">
        <v>8212569.55</v>
      </c>
      <c r="L149" s="87">
        <v>5911684.61</v>
      </c>
      <c r="M149" s="87">
        <v>2170359.75</v>
      </c>
      <c r="N149" s="87">
        <v>3619917.89</v>
      </c>
      <c r="O149" s="87">
        <v>15573.71</v>
      </c>
      <c r="P149" s="87">
        <v>0</v>
      </c>
      <c r="Q149" s="87">
        <v>0</v>
      </c>
      <c r="R149" s="87">
        <v>5391677.19</v>
      </c>
      <c r="S149" s="87">
        <v>4098677.19</v>
      </c>
      <c r="T149" s="87">
        <v>0</v>
      </c>
      <c r="U149" s="89">
        <v>1293000</v>
      </c>
    </row>
    <row r="150" spans="1:21" ht="12.75">
      <c r="A150" s="223">
        <v>2</v>
      </c>
      <c r="B150" s="224">
        <v>5</v>
      </c>
      <c r="C150" s="224">
        <v>6</v>
      </c>
      <c r="D150" s="85">
        <v>2</v>
      </c>
      <c r="E150" s="85">
        <v>0</v>
      </c>
      <c r="F150" s="86"/>
      <c r="G150" s="288" t="s">
        <v>410</v>
      </c>
      <c r="H150" s="87">
        <v>11596781.05</v>
      </c>
      <c r="I150" s="87">
        <v>10471023.91</v>
      </c>
      <c r="J150" s="87">
        <v>7700029.69</v>
      </c>
      <c r="K150" s="87">
        <v>5142846.71</v>
      </c>
      <c r="L150" s="87">
        <v>2557182.98</v>
      </c>
      <c r="M150" s="87">
        <v>576632.33</v>
      </c>
      <c r="N150" s="87">
        <v>1821771.86</v>
      </c>
      <c r="O150" s="87">
        <v>121705.09</v>
      </c>
      <c r="P150" s="87">
        <v>0</v>
      </c>
      <c r="Q150" s="87">
        <v>250884.94</v>
      </c>
      <c r="R150" s="87">
        <v>1125757.14</v>
      </c>
      <c r="S150" s="87">
        <v>1125757.14</v>
      </c>
      <c r="T150" s="87">
        <v>0</v>
      </c>
      <c r="U150" s="89">
        <v>0</v>
      </c>
    </row>
    <row r="151" spans="1:21" ht="12.75">
      <c r="A151" s="223">
        <v>2</v>
      </c>
      <c r="B151" s="224">
        <v>22</v>
      </c>
      <c r="C151" s="224">
        <v>2</v>
      </c>
      <c r="D151" s="85">
        <v>2</v>
      </c>
      <c r="E151" s="85">
        <v>0</v>
      </c>
      <c r="F151" s="86"/>
      <c r="G151" s="288" t="s">
        <v>411</v>
      </c>
      <c r="H151" s="87">
        <v>21464065.56</v>
      </c>
      <c r="I151" s="87">
        <v>20116554.59</v>
      </c>
      <c r="J151" s="87">
        <v>14040959.68</v>
      </c>
      <c r="K151" s="87">
        <v>9038856.98</v>
      </c>
      <c r="L151" s="87">
        <v>5002102.7</v>
      </c>
      <c r="M151" s="87">
        <v>1332737.92</v>
      </c>
      <c r="N151" s="87">
        <v>4148214.91</v>
      </c>
      <c r="O151" s="87">
        <v>224788.82</v>
      </c>
      <c r="P151" s="87">
        <v>0</v>
      </c>
      <c r="Q151" s="87">
        <v>369853.26</v>
      </c>
      <c r="R151" s="87">
        <v>1347510.97</v>
      </c>
      <c r="S151" s="87">
        <v>1347510.97</v>
      </c>
      <c r="T151" s="87">
        <v>166739</v>
      </c>
      <c r="U151" s="89">
        <v>0</v>
      </c>
    </row>
    <row r="152" spans="1:21" ht="12.75">
      <c r="A152" s="223">
        <v>2</v>
      </c>
      <c r="B152" s="224">
        <v>20</v>
      </c>
      <c r="C152" s="224">
        <v>4</v>
      </c>
      <c r="D152" s="85">
        <v>2</v>
      </c>
      <c r="E152" s="85">
        <v>0</v>
      </c>
      <c r="F152" s="86"/>
      <c r="G152" s="288" t="s">
        <v>412</v>
      </c>
      <c r="H152" s="87">
        <v>28661980.72</v>
      </c>
      <c r="I152" s="87">
        <v>22710120.85</v>
      </c>
      <c r="J152" s="87">
        <v>17531694.21</v>
      </c>
      <c r="K152" s="87">
        <v>10541530.1</v>
      </c>
      <c r="L152" s="87">
        <v>6990164.11</v>
      </c>
      <c r="M152" s="87">
        <v>1942454.77</v>
      </c>
      <c r="N152" s="87">
        <v>2566830.21</v>
      </c>
      <c r="O152" s="87">
        <v>117738.46</v>
      </c>
      <c r="P152" s="87">
        <v>0</v>
      </c>
      <c r="Q152" s="87">
        <v>551403.2</v>
      </c>
      <c r="R152" s="87">
        <v>5951859.87</v>
      </c>
      <c r="S152" s="87">
        <v>5946859.87</v>
      </c>
      <c r="T152" s="87">
        <v>3039559.51</v>
      </c>
      <c r="U152" s="89">
        <v>5000</v>
      </c>
    </row>
    <row r="153" spans="1:21" ht="12.75">
      <c r="A153" s="223">
        <v>2</v>
      </c>
      <c r="B153" s="224">
        <v>26</v>
      </c>
      <c r="C153" s="224">
        <v>5</v>
      </c>
      <c r="D153" s="85">
        <v>2</v>
      </c>
      <c r="E153" s="85">
        <v>0</v>
      </c>
      <c r="F153" s="86"/>
      <c r="G153" s="288" t="s">
        <v>413</v>
      </c>
      <c r="H153" s="87">
        <v>17564010.92</v>
      </c>
      <c r="I153" s="87">
        <v>14450051.91</v>
      </c>
      <c r="J153" s="87">
        <v>10176077</v>
      </c>
      <c r="K153" s="87">
        <v>6290101.1</v>
      </c>
      <c r="L153" s="87">
        <v>3885975.9</v>
      </c>
      <c r="M153" s="87">
        <v>837916.9</v>
      </c>
      <c r="N153" s="87">
        <v>3167339.05</v>
      </c>
      <c r="O153" s="87">
        <v>164485.87</v>
      </c>
      <c r="P153" s="87">
        <v>0</v>
      </c>
      <c r="Q153" s="87">
        <v>104233.09</v>
      </c>
      <c r="R153" s="87">
        <v>3113959.01</v>
      </c>
      <c r="S153" s="87">
        <v>3113959.01</v>
      </c>
      <c r="T153" s="87">
        <v>1801.73</v>
      </c>
      <c r="U153" s="89">
        <v>0</v>
      </c>
    </row>
    <row r="154" spans="1:21" ht="12.75">
      <c r="A154" s="223">
        <v>2</v>
      </c>
      <c r="B154" s="224">
        <v>20</v>
      </c>
      <c r="C154" s="224">
        <v>5</v>
      </c>
      <c r="D154" s="85">
        <v>2</v>
      </c>
      <c r="E154" s="85">
        <v>0</v>
      </c>
      <c r="F154" s="86"/>
      <c r="G154" s="288" t="s">
        <v>414</v>
      </c>
      <c r="H154" s="87">
        <v>15970565.89</v>
      </c>
      <c r="I154" s="87">
        <v>14288740.36</v>
      </c>
      <c r="J154" s="87">
        <v>9884051.25</v>
      </c>
      <c r="K154" s="87">
        <v>6396769.74</v>
      </c>
      <c r="L154" s="87">
        <v>3487281.51</v>
      </c>
      <c r="M154" s="87">
        <v>827761.07</v>
      </c>
      <c r="N154" s="87">
        <v>3121116.03</v>
      </c>
      <c r="O154" s="87">
        <v>273357.5</v>
      </c>
      <c r="P154" s="87">
        <v>0</v>
      </c>
      <c r="Q154" s="87">
        <v>182454.51</v>
      </c>
      <c r="R154" s="87">
        <v>1681825.53</v>
      </c>
      <c r="S154" s="87">
        <v>1681825.53</v>
      </c>
      <c r="T154" s="87">
        <v>425895.75</v>
      </c>
      <c r="U154" s="89">
        <v>0</v>
      </c>
    </row>
    <row r="155" spans="1:21" ht="12.75">
      <c r="A155" s="223">
        <v>2</v>
      </c>
      <c r="B155" s="224">
        <v>25</v>
      </c>
      <c r="C155" s="224">
        <v>7</v>
      </c>
      <c r="D155" s="85">
        <v>2</v>
      </c>
      <c r="E155" s="85">
        <v>0</v>
      </c>
      <c r="F155" s="86"/>
      <c r="G155" s="288" t="s">
        <v>350</v>
      </c>
      <c r="H155" s="87">
        <v>32798526.96</v>
      </c>
      <c r="I155" s="87">
        <v>24989743.3</v>
      </c>
      <c r="J155" s="87">
        <v>17447311.37</v>
      </c>
      <c r="K155" s="87">
        <v>10290584.59</v>
      </c>
      <c r="L155" s="87">
        <v>7156726.78</v>
      </c>
      <c r="M155" s="87">
        <v>2857434.23</v>
      </c>
      <c r="N155" s="87">
        <v>3247162.46</v>
      </c>
      <c r="O155" s="87">
        <v>834465.47</v>
      </c>
      <c r="P155" s="87">
        <v>0</v>
      </c>
      <c r="Q155" s="87">
        <v>603369.77</v>
      </c>
      <c r="R155" s="87">
        <v>7808783.66</v>
      </c>
      <c r="S155" s="87">
        <v>7808783.66</v>
      </c>
      <c r="T155" s="87">
        <v>5028384.13</v>
      </c>
      <c r="U155" s="89">
        <v>0</v>
      </c>
    </row>
    <row r="156" spans="1:21" ht="12.75">
      <c r="A156" s="223">
        <v>2</v>
      </c>
      <c r="B156" s="224">
        <v>26</v>
      </c>
      <c r="C156" s="224">
        <v>6</v>
      </c>
      <c r="D156" s="85">
        <v>2</v>
      </c>
      <c r="E156" s="85">
        <v>0</v>
      </c>
      <c r="F156" s="86"/>
      <c r="G156" s="288" t="s">
        <v>351</v>
      </c>
      <c r="H156" s="87">
        <v>23602447.49</v>
      </c>
      <c r="I156" s="87">
        <v>19834163.4</v>
      </c>
      <c r="J156" s="87">
        <v>13311061.71</v>
      </c>
      <c r="K156" s="87">
        <v>8841541.25</v>
      </c>
      <c r="L156" s="87">
        <v>4469520.46</v>
      </c>
      <c r="M156" s="87">
        <v>2300763.75</v>
      </c>
      <c r="N156" s="87">
        <v>3968928.98</v>
      </c>
      <c r="O156" s="87">
        <v>0</v>
      </c>
      <c r="P156" s="87">
        <v>0</v>
      </c>
      <c r="Q156" s="87">
        <v>253408.96</v>
      </c>
      <c r="R156" s="87">
        <v>3768284.09</v>
      </c>
      <c r="S156" s="87">
        <v>3768284.09</v>
      </c>
      <c r="T156" s="87">
        <v>425953.65</v>
      </c>
      <c r="U156" s="89">
        <v>0</v>
      </c>
    </row>
    <row r="157" spans="1:21" ht="12.75">
      <c r="A157" s="223">
        <v>2</v>
      </c>
      <c r="B157" s="224">
        <v>23</v>
      </c>
      <c r="C157" s="224">
        <v>9</v>
      </c>
      <c r="D157" s="85">
        <v>2</v>
      </c>
      <c r="E157" s="85">
        <v>0</v>
      </c>
      <c r="F157" s="86"/>
      <c r="G157" s="288" t="s">
        <v>415</v>
      </c>
      <c r="H157" s="87">
        <v>25197553.93</v>
      </c>
      <c r="I157" s="87">
        <v>21622288.25</v>
      </c>
      <c r="J157" s="87">
        <v>16976574.23</v>
      </c>
      <c r="K157" s="87">
        <v>11084636.49</v>
      </c>
      <c r="L157" s="87">
        <v>5891937.74</v>
      </c>
      <c r="M157" s="87">
        <v>1688816.04</v>
      </c>
      <c r="N157" s="87">
        <v>2530692.44</v>
      </c>
      <c r="O157" s="87">
        <v>53751</v>
      </c>
      <c r="P157" s="87">
        <v>0</v>
      </c>
      <c r="Q157" s="87">
        <v>372454.54</v>
      </c>
      <c r="R157" s="87">
        <v>3575265.68</v>
      </c>
      <c r="S157" s="87">
        <v>3575265.68</v>
      </c>
      <c r="T157" s="87">
        <v>173934.3</v>
      </c>
      <c r="U157" s="89">
        <v>0</v>
      </c>
    </row>
    <row r="158" spans="1:21" ht="12.75">
      <c r="A158" s="223">
        <v>2</v>
      </c>
      <c r="B158" s="224">
        <v>3</v>
      </c>
      <c r="C158" s="224">
        <v>6</v>
      </c>
      <c r="D158" s="85">
        <v>2</v>
      </c>
      <c r="E158" s="85">
        <v>0</v>
      </c>
      <c r="F158" s="86"/>
      <c r="G158" s="288" t="s">
        <v>416</v>
      </c>
      <c r="H158" s="87">
        <v>11845755.54</v>
      </c>
      <c r="I158" s="87">
        <v>10164778.6</v>
      </c>
      <c r="J158" s="87">
        <v>7855714.28</v>
      </c>
      <c r="K158" s="87">
        <v>4878812.66</v>
      </c>
      <c r="L158" s="87">
        <v>2976901.62</v>
      </c>
      <c r="M158" s="87">
        <v>300904.32</v>
      </c>
      <c r="N158" s="87">
        <v>1797521.51</v>
      </c>
      <c r="O158" s="87">
        <v>115995.14</v>
      </c>
      <c r="P158" s="87">
        <v>0</v>
      </c>
      <c r="Q158" s="87">
        <v>94643.35</v>
      </c>
      <c r="R158" s="87">
        <v>1680976.94</v>
      </c>
      <c r="S158" s="87">
        <v>1680976.94</v>
      </c>
      <c r="T158" s="87">
        <v>68130.03</v>
      </c>
      <c r="U158" s="89">
        <v>0</v>
      </c>
    </row>
    <row r="159" spans="1:21" s="95" customFormat="1" ht="15">
      <c r="A159" s="225"/>
      <c r="B159" s="226"/>
      <c r="C159" s="226"/>
      <c r="D159" s="96"/>
      <c r="E159" s="96"/>
      <c r="F159" s="102" t="s">
        <v>417</v>
      </c>
      <c r="G159" s="289"/>
      <c r="H159" s="98">
        <v>2451860773.07</v>
      </c>
      <c r="I159" s="98">
        <v>2002890987.0899997</v>
      </c>
      <c r="J159" s="98">
        <v>1474607688.3600004</v>
      </c>
      <c r="K159" s="98">
        <v>845072819.3</v>
      </c>
      <c r="L159" s="98">
        <v>629534869.0600001</v>
      </c>
      <c r="M159" s="98">
        <v>158708288.56</v>
      </c>
      <c r="N159" s="98">
        <v>309203824.3399999</v>
      </c>
      <c r="O159" s="98">
        <v>15999958.170000002</v>
      </c>
      <c r="P159" s="98">
        <v>1274346.48</v>
      </c>
      <c r="Q159" s="98">
        <v>43096881.179999985</v>
      </c>
      <c r="R159" s="98">
        <v>448969785.9800001</v>
      </c>
      <c r="S159" s="98">
        <v>428975707.5000001</v>
      </c>
      <c r="T159" s="98">
        <v>99182723.57000001</v>
      </c>
      <c r="U159" s="100">
        <v>19994078.48</v>
      </c>
    </row>
    <row r="160" spans="1:21" ht="12.75">
      <c r="A160" s="223">
        <v>2</v>
      </c>
      <c r="B160" s="224">
        <v>24</v>
      </c>
      <c r="C160" s="224">
        <v>1</v>
      </c>
      <c r="D160" s="85">
        <v>3</v>
      </c>
      <c r="E160" s="85">
        <v>0</v>
      </c>
      <c r="F160" s="86"/>
      <c r="G160" s="288" t="s">
        <v>418</v>
      </c>
      <c r="H160" s="87">
        <v>14810373.79</v>
      </c>
      <c r="I160" s="87">
        <v>12566043.53</v>
      </c>
      <c r="J160" s="87">
        <v>7871704.35</v>
      </c>
      <c r="K160" s="87">
        <v>5291856.07</v>
      </c>
      <c r="L160" s="87">
        <v>2579848.28</v>
      </c>
      <c r="M160" s="87">
        <v>1190840.22</v>
      </c>
      <c r="N160" s="87">
        <v>3012780.63</v>
      </c>
      <c r="O160" s="87">
        <v>181601.24</v>
      </c>
      <c r="P160" s="87">
        <v>0</v>
      </c>
      <c r="Q160" s="87">
        <v>309117.09</v>
      </c>
      <c r="R160" s="87">
        <v>2244330.26</v>
      </c>
      <c r="S160" s="87">
        <v>2244330.26</v>
      </c>
      <c r="T160" s="87">
        <v>1310710.85</v>
      </c>
      <c r="U160" s="89">
        <v>0</v>
      </c>
    </row>
    <row r="161" spans="1:21" ht="12.75">
      <c r="A161" s="223">
        <v>2</v>
      </c>
      <c r="B161" s="224">
        <v>14</v>
      </c>
      <c r="C161" s="224">
        <v>2</v>
      </c>
      <c r="D161" s="85">
        <v>3</v>
      </c>
      <c r="E161" s="85">
        <v>0</v>
      </c>
      <c r="F161" s="86"/>
      <c r="G161" s="288" t="s">
        <v>419</v>
      </c>
      <c r="H161" s="87">
        <v>27597797.74</v>
      </c>
      <c r="I161" s="87">
        <v>24602713.64</v>
      </c>
      <c r="J161" s="87">
        <v>17176849.11</v>
      </c>
      <c r="K161" s="87">
        <v>11481390.65</v>
      </c>
      <c r="L161" s="87">
        <v>5695458.46</v>
      </c>
      <c r="M161" s="87">
        <v>1453981.91</v>
      </c>
      <c r="N161" s="87">
        <v>4783132.04</v>
      </c>
      <c r="O161" s="87">
        <v>168939.77</v>
      </c>
      <c r="P161" s="87">
        <v>0</v>
      </c>
      <c r="Q161" s="87">
        <v>1019810.81</v>
      </c>
      <c r="R161" s="87">
        <v>2995084.1</v>
      </c>
      <c r="S161" s="87">
        <v>2995084.1</v>
      </c>
      <c r="T161" s="87">
        <v>154110.11</v>
      </c>
      <c r="U161" s="89">
        <v>0</v>
      </c>
    </row>
    <row r="162" spans="1:21" ht="12.75">
      <c r="A162" s="223">
        <v>2</v>
      </c>
      <c r="B162" s="224">
        <v>25</v>
      </c>
      <c r="C162" s="224">
        <v>3</v>
      </c>
      <c r="D162" s="85">
        <v>3</v>
      </c>
      <c r="E162" s="85">
        <v>0</v>
      </c>
      <c r="F162" s="86"/>
      <c r="G162" s="288" t="s">
        <v>420</v>
      </c>
      <c r="H162" s="87">
        <v>146527295.56</v>
      </c>
      <c r="I162" s="87">
        <v>124205671.98</v>
      </c>
      <c r="J162" s="87">
        <v>99791757.71</v>
      </c>
      <c r="K162" s="87">
        <v>48584475.94</v>
      </c>
      <c r="L162" s="87">
        <v>51207281.77</v>
      </c>
      <c r="M162" s="87">
        <v>11084297.83</v>
      </c>
      <c r="N162" s="87">
        <v>10902998.55</v>
      </c>
      <c r="O162" s="87">
        <v>296608.86</v>
      </c>
      <c r="P162" s="87">
        <v>0</v>
      </c>
      <c r="Q162" s="87">
        <v>2130009.03</v>
      </c>
      <c r="R162" s="87">
        <v>22321623.58</v>
      </c>
      <c r="S162" s="87">
        <v>20221623.58</v>
      </c>
      <c r="T162" s="87">
        <v>4635770.34</v>
      </c>
      <c r="U162" s="89">
        <v>2100000</v>
      </c>
    </row>
    <row r="163" spans="1:21" ht="12.75">
      <c r="A163" s="223">
        <v>2</v>
      </c>
      <c r="B163" s="224">
        <v>5</v>
      </c>
      <c r="C163" s="224">
        <v>2</v>
      </c>
      <c r="D163" s="85">
        <v>3</v>
      </c>
      <c r="E163" s="85">
        <v>0</v>
      </c>
      <c r="F163" s="86"/>
      <c r="G163" s="288" t="s">
        <v>421</v>
      </c>
      <c r="H163" s="87">
        <v>28580332.03</v>
      </c>
      <c r="I163" s="87">
        <v>25024307.04</v>
      </c>
      <c r="J163" s="87">
        <v>16778908.68</v>
      </c>
      <c r="K163" s="87">
        <v>11216875.44</v>
      </c>
      <c r="L163" s="87">
        <v>5562033.24</v>
      </c>
      <c r="M163" s="87">
        <v>1491509.16</v>
      </c>
      <c r="N163" s="87">
        <v>5820394.79</v>
      </c>
      <c r="O163" s="87">
        <v>451694.55</v>
      </c>
      <c r="P163" s="87">
        <v>0</v>
      </c>
      <c r="Q163" s="87">
        <v>481799.86</v>
      </c>
      <c r="R163" s="87">
        <v>3556024.99</v>
      </c>
      <c r="S163" s="87">
        <v>3556024.99</v>
      </c>
      <c r="T163" s="87">
        <v>127893.22</v>
      </c>
      <c r="U163" s="89">
        <v>0</v>
      </c>
    </row>
    <row r="164" spans="1:21" ht="12.75">
      <c r="A164" s="223">
        <v>2</v>
      </c>
      <c r="B164" s="224">
        <v>22</v>
      </c>
      <c r="C164" s="224">
        <v>1</v>
      </c>
      <c r="D164" s="85">
        <v>3</v>
      </c>
      <c r="E164" s="85">
        <v>0</v>
      </c>
      <c r="F164" s="86"/>
      <c r="G164" s="288" t="s">
        <v>422</v>
      </c>
      <c r="H164" s="87">
        <v>48144479.99</v>
      </c>
      <c r="I164" s="87">
        <v>42848536.02</v>
      </c>
      <c r="J164" s="87">
        <v>32370720.1</v>
      </c>
      <c r="K164" s="87">
        <v>17543595.52</v>
      </c>
      <c r="L164" s="87">
        <v>14827124.58</v>
      </c>
      <c r="M164" s="87">
        <v>4619510.38</v>
      </c>
      <c r="N164" s="87">
        <v>4765150.71</v>
      </c>
      <c r="O164" s="87">
        <v>320873.53</v>
      </c>
      <c r="P164" s="87">
        <v>0</v>
      </c>
      <c r="Q164" s="87">
        <v>772281.3</v>
      </c>
      <c r="R164" s="87">
        <v>5295943.97</v>
      </c>
      <c r="S164" s="87">
        <v>5295943.97</v>
      </c>
      <c r="T164" s="87">
        <v>455379.51</v>
      </c>
      <c r="U164" s="89">
        <v>0</v>
      </c>
    </row>
    <row r="165" spans="1:21" ht="12.75">
      <c r="A165" s="223">
        <v>2</v>
      </c>
      <c r="B165" s="224">
        <v>8</v>
      </c>
      <c r="C165" s="224">
        <v>6</v>
      </c>
      <c r="D165" s="85">
        <v>3</v>
      </c>
      <c r="E165" s="85">
        <v>0</v>
      </c>
      <c r="F165" s="86"/>
      <c r="G165" s="288" t="s">
        <v>423</v>
      </c>
      <c r="H165" s="87">
        <v>68997641.41</v>
      </c>
      <c r="I165" s="87">
        <v>57503189.97</v>
      </c>
      <c r="J165" s="87">
        <v>40803334.97</v>
      </c>
      <c r="K165" s="87">
        <v>13643571.56</v>
      </c>
      <c r="L165" s="87">
        <v>27159763.41</v>
      </c>
      <c r="M165" s="87">
        <v>5021481.63</v>
      </c>
      <c r="N165" s="87">
        <v>9436305.97</v>
      </c>
      <c r="O165" s="87">
        <v>1092791.24</v>
      </c>
      <c r="P165" s="87">
        <v>0</v>
      </c>
      <c r="Q165" s="87">
        <v>1149276.16</v>
      </c>
      <c r="R165" s="87">
        <v>11494451.44</v>
      </c>
      <c r="S165" s="87">
        <v>11422651.44</v>
      </c>
      <c r="T165" s="87">
        <v>6127449.75</v>
      </c>
      <c r="U165" s="89">
        <v>71800</v>
      </c>
    </row>
    <row r="166" spans="1:21" ht="12.75">
      <c r="A166" s="223">
        <v>2</v>
      </c>
      <c r="B166" s="224">
        <v>16</v>
      </c>
      <c r="C166" s="224">
        <v>1</v>
      </c>
      <c r="D166" s="85">
        <v>3</v>
      </c>
      <c r="E166" s="85">
        <v>0</v>
      </c>
      <c r="F166" s="86"/>
      <c r="G166" s="288" t="s">
        <v>424</v>
      </c>
      <c r="H166" s="87">
        <v>36490836.36</v>
      </c>
      <c r="I166" s="87">
        <v>30077573.76</v>
      </c>
      <c r="J166" s="87">
        <v>21708504.96</v>
      </c>
      <c r="K166" s="87">
        <v>15230514.93</v>
      </c>
      <c r="L166" s="87">
        <v>6477990.03</v>
      </c>
      <c r="M166" s="87">
        <v>2025632.07</v>
      </c>
      <c r="N166" s="87">
        <v>5087923.83</v>
      </c>
      <c r="O166" s="87">
        <v>402892.23</v>
      </c>
      <c r="P166" s="87">
        <v>0</v>
      </c>
      <c r="Q166" s="87">
        <v>852620.67</v>
      </c>
      <c r="R166" s="87">
        <v>6413262.6</v>
      </c>
      <c r="S166" s="87">
        <v>6263262.6</v>
      </c>
      <c r="T166" s="87">
        <v>426529.91</v>
      </c>
      <c r="U166" s="89">
        <v>150000</v>
      </c>
    </row>
    <row r="167" spans="1:21" ht="12.75">
      <c r="A167" s="223">
        <v>2</v>
      </c>
      <c r="B167" s="224">
        <v>21</v>
      </c>
      <c r="C167" s="224">
        <v>5</v>
      </c>
      <c r="D167" s="85">
        <v>3</v>
      </c>
      <c r="E167" s="85">
        <v>0</v>
      </c>
      <c r="F167" s="86"/>
      <c r="G167" s="288" t="s">
        <v>425</v>
      </c>
      <c r="H167" s="87">
        <v>23815072.4</v>
      </c>
      <c r="I167" s="87">
        <v>20512001.89</v>
      </c>
      <c r="J167" s="87">
        <v>15012611.36</v>
      </c>
      <c r="K167" s="87">
        <v>9021038.7</v>
      </c>
      <c r="L167" s="87">
        <v>5991572.66</v>
      </c>
      <c r="M167" s="87">
        <v>870600.54</v>
      </c>
      <c r="N167" s="87">
        <v>3817706.21</v>
      </c>
      <c r="O167" s="87">
        <v>159182.99</v>
      </c>
      <c r="P167" s="87">
        <v>0</v>
      </c>
      <c r="Q167" s="87">
        <v>651900.79</v>
      </c>
      <c r="R167" s="87">
        <v>3303070.51</v>
      </c>
      <c r="S167" s="87">
        <v>3303070.51</v>
      </c>
      <c r="T167" s="87">
        <v>0</v>
      </c>
      <c r="U167" s="89">
        <v>0</v>
      </c>
    </row>
    <row r="168" spans="1:21" ht="12.75">
      <c r="A168" s="223">
        <v>2</v>
      </c>
      <c r="B168" s="224">
        <v>4</v>
      </c>
      <c r="C168" s="224">
        <v>1</v>
      </c>
      <c r="D168" s="85">
        <v>3</v>
      </c>
      <c r="E168" s="85">
        <v>0</v>
      </c>
      <c r="F168" s="86"/>
      <c r="G168" s="288" t="s">
        <v>426</v>
      </c>
      <c r="H168" s="87">
        <v>67451647.8</v>
      </c>
      <c r="I168" s="87">
        <v>56366215.53</v>
      </c>
      <c r="J168" s="87">
        <v>38649583.12</v>
      </c>
      <c r="K168" s="87">
        <v>26132942.65</v>
      </c>
      <c r="L168" s="87">
        <v>12516640.47</v>
      </c>
      <c r="M168" s="87">
        <v>1739842.94</v>
      </c>
      <c r="N168" s="87">
        <v>14534294.7</v>
      </c>
      <c r="O168" s="87">
        <v>271776.71</v>
      </c>
      <c r="P168" s="87">
        <v>0</v>
      </c>
      <c r="Q168" s="87">
        <v>1170718.06</v>
      </c>
      <c r="R168" s="87">
        <v>11085432.27</v>
      </c>
      <c r="S168" s="87">
        <v>11085432.27</v>
      </c>
      <c r="T168" s="87">
        <v>2454731.99</v>
      </c>
      <c r="U168" s="89">
        <v>0</v>
      </c>
    </row>
    <row r="169" spans="1:21" ht="12.75">
      <c r="A169" s="223">
        <v>2</v>
      </c>
      <c r="B169" s="224">
        <v>12</v>
      </c>
      <c r="C169" s="224">
        <v>1</v>
      </c>
      <c r="D169" s="85">
        <v>3</v>
      </c>
      <c r="E169" s="85">
        <v>0</v>
      </c>
      <c r="F169" s="86"/>
      <c r="G169" s="288" t="s">
        <v>427</v>
      </c>
      <c r="H169" s="87">
        <v>23089998.77</v>
      </c>
      <c r="I169" s="87">
        <v>22555825.64</v>
      </c>
      <c r="J169" s="87">
        <v>15884485.86</v>
      </c>
      <c r="K169" s="87">
        <v>9000686.21</v>
      </c>
      <c r="L169" s="87">
        <v>6883799.65</v>
      </c>
      <c r="M169" s="87">
        <v>1352553.39</v>
      </c>
      <c r="N169" s="87">
        <v>4860783.21</v>
      </c>
      <c r="O169" s="87">
        <v>93948.66</v>
      </c>
      <c r="P169" s="87">
        <v>0</v>
      </c>
      <c r="Q169" s="87">
        <v>364054.52</v>
      </c>
      <c r="R169" s="87">
        <v>534173.13</v>
      </c>
      <c r="S169" s="87">
        <v>534173.13</v>
      </c>
      <c r="T169" s="87">
        <v>0</v>
      </c>
      <c r="U169" s="89">
        <v>0</v>
      </c>
    </row>
    <row r="170" spans="1:21" ht="12.75">
      <c r="A170" s="223">
        <v>2</v>
      </c>
      <c r="B170" s="224">
        <v>19</v>
      </c>
      <c r="C170" s="224">
        <v>4</v>
      </c>
      <c r="D170" s="85">
        <v>3</v>
      </c>
      <c r="E170" s="85">
        <v>0</v>
      </c>
      <c r="F170" s="86"/>
      <c r="G170" s="288" t="s">
        <v>428</v>
      </c>
      <c r="H170" s="87">
        <v>30911098.62</v>
      </c>
      <c r="I170" s="87">
        <v>22788077.13</v>
      </c>
      <c r="J170" s="87">
        <v>16432099.77</v>
      </c>
      <c r="K170" s="87">
        <v>10535414.46</v>
      </c>
      <c r="L170" s="87">
        <v>5896685.31</v>
      </c>
      <c r="M170" s="87">
        <v>1739670.75</v>
      </c>
      <c r="N170" s="87">
        <v>3510033.54</v>
      </c>
      <c r="O170" s="87">
        <v>233694.17</v>
      </c>
      <c r="P170" s="87">
        <v>489918.08</v>
      </c>
      <c r="Q170" s="87">
        <v>382660.82</v>
      </c>
      <c r="R170" s="87">
        <v>8123021.49</v>
      </c>
      <c r="S170" s="87">
        <v>8123021.49</v>
      </c>
      <c r="T170" s="87">
        <v>602053.61</v>
      </c>
      <c r="U170" s="89">
        <v>0</v>
      </c>
    </row>
    <row r="171" spans="1:21" ht="12.75">
      <c r="A171" s="223">
        <v>2</v>
      </c>
      <c r="B171" s="224">
        <v>15</v>
      </c>
      <c r="C171" s="224">
        <v>3</v>
      </c>
      <c r="D171" s="85">
        <v>3</v>
      </c>
      <c r="E171" s="85">
        <v>0</v>
      </c>
      <c r="F171" s="86"/>
      <c r="G171" s="288" t="s">
        <v>429</v>
      </c>
      <c r="H171" s="87">
        <v>66200656.84</v>
      </c>
      <c r="I171" s="87">
        <v>49365511.6</v>
      </c>
      <c r="J171" s="87">
        <v>34942291.9</v>
      </c>
      <c r="K171" s="87">
        <v>19661123.23</v>
      </c>
      <c r="L171" s="87">
        <v>15281168.67</v>
      </c>
      <c r="M171" s="87">
        <v>6563084.24</v>
      </c>
      <c r="N171" s="87">
        <v>7208521.39</v>
      </c>
      <c r="O171" s="87">
        <v>289786.98</v>
      </c>
      <c r="P171" s="87">
        <v>0</v>
      </c>
      <c r="Q171" s="87">
        <v>361827.09</v>
      </c>
      <c r="R171" s="87">
        <v>16835145.24</v>
      </c>
      <c r="S171" s="87">
        <v>16045943.98</v>
      </c>
      <c r="T171" s="87">
        <v>7257958.16</v>
      </c>
      <c r="U171" s="89">
        <v>789201.26</v>
      </c>
    </row>
    <row r="172" spans="1:21" ht="12.75">
      <c r="A172" s="223">
        <v>2</v>
      </c>
      <c r="B172" s="224">
        <v>23</v>
      </c>
      <c r="C172" s="224">
        <v>4</v>
      </c>
      <c r="D172" s="85">
        <v>3</v>
      </c>
      <c r="E172" s="85">
        <v>0</v>
      </c>
      <c r="F172" s="86"/>
      <c r="G172" s="288" t="s">
        <v>430</v>
      </c>
      <c r="H172" s="87">
        <v>75177761.75</v>
      </c>
      <c r="I172" s="87">
        <v>61201599.93</v>
      </c>
      <c r="J172" s="87">
        <v>47750710.8</v>
      </c>
      <c r="K172" s="87">
        <v>23758505.41</v>
      </c>
      <c r="L172" s="87">
        <v>23992205.39</v>
      </c>
      <c r="M172" s="87">
        <v>6967429.23</v>
      </c>
      <c r="N172" s="87">
        <v>5378533.13</v>
      </c>
      <c r="O172" s="87">
        <v>159786.27</v>
      </c>
      <c r="P172" s="87">
        <v>0</v>
      </c>
      <c r="Q172" s="87">
        <v>945140.5</v>
      </c>
      <c r="R172" s="87">
        <v>13976161.82</v>
      </c>
      <c r="S172" s="87">
        <v>13597095.42</v>
      </c>
      <c r="T172" s="87">
        <v>583970.4</v>
      </c>
      <c r="U172" s="89">
        <v>379066.4</v>
      </c>
    </row>
    <row r="173" spans="1:21" ht="12.75">
      <c r="A173" s="223">
        <v>2</v>
      </c>
      <c r="B173" s="224">
        <v>8</v>
      </c>
      <c r="C173" s="224">
        <v>8</v>
      </c>
      <c r="D173" s="85">
        <v>3</v>
      </c>
      <c r="E173" s="85">
        <v>0</v>
      </c>
      <c r="F173" s="86"/>
      <c r="G173" s="288" t="s">
        <v>431</v>
      </c>
      <c r="H173" s="87">
        <v>22536648.13</v>
      </c>
      <c r="I173" s="87">
        <v>19902828.68</v>
      </c>
      <c r="J173" s="87">
        <v>14182054.14</v>
      </c>
      <c r="K173" s="87">
        <v>9493642.72</v>
      </c>
      <c r="L173" s="87">
        <v>4688411.42</v>
      </c>
      <c r="M173" s="87">
        <v>1262700</v>
      </c>
      <c r="N173" s="87">
        <v>3755873.23</v>
      </c>
      <c r="O173" s="87">
        <v>152708.7</v>
      </c>
      <c r="P173" s="87">
        <v>0</v>
      </c>
      <c r="Q173" s="87">
        <v>549492.61</v>
      </c>
      <c r="R173" s="87">
        <v>2633819.45</v>
      </c>
      <c r="S173" s="87">
        <v>2633819.45</v>
      </c>
      <c r="T173" s="87">
        <v>752998.82</v>
      </c>
      <c r="U173" s="89">
        <v>0</v>
      </c>
    </row>
    <row r="174" spans="1:21" ht="12.75">
      <c r="A174" s="223">
        <v>2</v>
      </c>
      <c r="B174" s="224">
        <v>10</v>
      </c>
      <c r="C174" s="224">
        <v>3</v>
      </c>
      <c r="D174" s="85">
        <v>3</v>
      </c>
      <c r="E174" s="85">
        <v>0</v>
      </c>
      <c r="F174" s="86"/>
      <c r="G174" s="288" t="s">
        <v>432</v>
      </c>
      <c r="H174" s="87">
        <v>39710416.04</v>
      </c>
      <c r="I174" s="87">
        <v>31066579.67</v>
      </c>
      <c r="J174" s="87">
        <v>19300516.7</v>
      </c>
      <c r="K174" s="87">
        <v>10788861.13</v>
      </c>
      <c r="L174" s="87">
        <v>8511655.57</v>
      </c>
      <c r="M174" s="87">
        <v>1211896.16</v>
      </c>
      <c r="N174" s="87">
        <v>10043390.21</v>
      </c>
      <c r="O174" s="87">
        <v>173618.08</v>
      </c>
      <c r="P174" s="87">
        <v>0</v>
      </c>
      <c r="Q174" s="87">
        <v>337158.52</v>
      </c>
      <c r="R174" s="87">
        <v>8643836.37</v>
      </c>
      <c r="S174" s="87">
        <v>8643836.37</v>
      </c>
      <c r="T174" s="87">
        <v>1495981.89</v>
      </c>
      <c r="U174" s="89">
        <v>0</v>
      </c>
    </row>
    <row r="175" spans="1:21" ht="12.75">
      <c r="A175" s="223">
        <v>2</v>
      </c>
      <c r="B175" s="224">
        <v>7</v>
      </c>
      <c r="C175" s="224">
        <v>3</v>
      </c>
      <c r="D175" s="85">
        <v>3</v>
      </c>
      <c r="E175" s="85">
        <v>0</v>
      </c>
      <c r="F175" s="86"/>
      <c r="G175" s="288" t="s">
        <v>433</v>
      </c>
      <c r="H175" s="87">
        <v>31763841.74</v>
      </c>
      <c r="I175" s="87">
        <v>24400775.77</v>
      </c>
      <c r="J175" s="87">
        <v>17319900.71</v>
      </c>
      <c r="K175" s="87">
        <v>11884359.74</v>
      </c>
      <c r="L175" s="87">
        <v>5435540.97</v>
      </c>
      <c r="M175" s="87">
        <v>1692620.33</v>
      </c>
      <c r="N175" s="87">
        <v>4722777.14</v>
      </c>
      <c r="O175" s="87">
        <v>280408.05</v>
      </c>
      <c r="P175" s="87">
        <v>0</v>
      </c>
      <c r="Q175" s="87">
        <v>385069.54</v>
      </c>
      <c r="R175" s="87">
        <v>7363065.97</v>
      </c>
      <c r="S175" s="87">
        <v>7363065.97</v>
      </c>
      <c r="T175" s="87">
        <v>1486082.31</v>
      </c>
      <c r="U175" s="89">
        <v>0</v>
      </c>
    </row>
    <row r="176" spans="1:21" ht="12.75">
      <c r="A176" s="223">
        <v>2</v>
      </c>
      <c r="B176" s="224">
        <v>12</v>
      </c>
      <c r="C176" s="224">
        <v>2</v>
      </c>
      <c r="D176" s="85">
        <v>3</v>
      </c>
      <c r="E176" s="85">
        <v>0</v>
      </c>
      <c r="F176" s="86"/>
      <c r="G176" s="288" t="s">
        <v>434</v>
      </c>
      <c r="H176" s="87">
        <v>20995828.72</v>
      </c>
      <c r="I176" s="87">
        <v>19698345.95</v>
      </c>
      <c r="J176" s="87">
        <v>14472788.37</v>
      </c>
      <c r="K176" s="87">
        <v>8889297.26</v>
      </c>
      <c r="L176" s="87">
        <v>5583491.11</v>
      </c>
      <c r="M176" s="87">
        <v>984394.15</v>
      </c>
      <c r="N176" s="87">
        <v>3581634.9</v>
      </c>
      <c r="O176" s="87">
        <v>334353.34</v>
      </c>
      <c r="P176" s="87">
        <v>0</v>
      </c>
      <c r="Q176" s="87">
        <v>325175.19</v>
      </c>
      <c r="R176" s="87">
        <v>1297482.77</v>
      </c>
      <c r="S176" s="87">
        <v>1297482.77</v>
      </c>
      <c r="T176" s="87">
        <v>561143</v>
      </c>
      <c r="U176" s="89">
        <v>0</v>
      </c>
    </row>
    <row r="177" spans="1:21" ht="12.75">
      <c r="A177" s="223">
        <v>2</v>
      </c>
      <c r="B177" s="224">
        <v>12</v>
      </c>
      <c r="C177" s="224">
        <v>3</v>
      </c>
      <c r="D177" s="85">
        <v>3</v>
      </c>
      <c r="E177" s="85">
        <v>0</v>
      </c>
      <c r="F177" s="86"/>
      <c r="G177" s="288" t="s">
        <v>435</v>
      </c>
      <c r="H177" s="87">
        <v>48134417.56</v>
      </c>
      <c r="I177" s="87">
        <v>41455229.32</v>
      </c>
      <c r="J177" s="87">
        <v>30796499.44</v>
      </c>
      <c r="K177" s="87">
        <v>17089601.18</v>
      </c>
      <c r="L177" s="87">
        <v>13706898.26</v>
      </c>
      <c r="M177" s="87">
        <v>2772593.71</v>
      </c>
      <c r="N177" s="87">
        <v>6777306.06</v>
      </c>
      <c r="O177" s="87">
        <v>225705.96</v>
      </c>
      <c r="P177" s="87">
        <v>0</v>
      </c>
      <c r="Q177" s="87">
        <v>883124.15</v>
      </c>
      <c r="R177" s="87">
        <v>6679188.24</v>
      </c>
      <c r="S177" s="87">
        <v>6619188.24</v>
      </c>
      <c r="T177" s="87">
        <v>1904623.07</v>
      </c>
      <c r="U177" s="89">
        <v>60000</v>
      </c>
    </row>
    <row r="178" spans="1:21" ht="12.75">
      <c r="A178" s="223">
        <v>2</v>
      </c>
      <c r="B178" s="224">
        <v>21</v>
      </c>
      <c r="C178" s="224">
        <v>6</v>
      </c>
      <c r="D178" s="85">
        <v>3</v>
      </c>
      <c r="E178" s="85">
        <v>0</v>
      </c>
      <c r="F178" s="86"/>
      <c r="G178" s="288" t="s">
        <v>436</v>
      </c>
      <c r="H178" s="87">
        <v>21341440.55</v>
      </c>
      <c r="I178" s="87">
        <v>20497731.73</v>
      </c>
      <c r="J178" s="87">
        <v>15527528.84</v>
      </c>
      <c r="K178" s="87">
        <v>9018866.27</v>
      </c>
      <c r="L178" s="87">
        <v>6508662.57</v>
      </c>
      <c r="M178" s="87">
        <v>1374904</v>
      </c>
      <c r="N178" s="87">
        <v>2845407.89</v>
      </c>
      <c r="O178" s="87">
        <v>495555.05</v>
      </c>
      <c r="P178" s="87">
        <v>0</v>
      </c>
      <c r="Q178" s="87">
        <v>254335.95</v>
      </c>
      <c r="R178" s="87">
        <v>843708.82</v>
      </c>
      <c r="S178" s="87">
        <v>843708.82</v>
      </c>
      <c r="T178" s="87">
        <v>264601.79</v>
      </c>
      <c r="U178" s="89">
        <v>0</v>
      </c>
    </row>
    <row r="179" spans="1:21" ht="12.75">
      <c r="A179" s="223">
        <v>2</v>
      </c>
      <c r="B179" s="224">
        <v>14</v>
      </c>
      <c r="C179" s="224">
        <v>5</v>
      </c>
      <c r="D179" s="85">
        <v>3</v>
      </c>
      <c r="E179" s="85">
        <v>0</v>
      </c>
      <c r="F179" s="86"/>
      <c r="G179" s="288" t="s">
        <v>437</v>
      </c>
      <c r="H179" s="87">
        <v>20198108.21</v>
      </c>
      <c r="I179" s="87">
        <v>15685902.75</v>
      </c>
      <c r="J179" s="87">
        <v>11417280.22</v>
      </c>
      <c r="K179" s="87">
        <v>7963476.17</v>
      </c>
      <c r="L179" s="87">
        <v>3453804.05</v>
      </c>
      <c r="M179" s="87">
        <v>972691.3</v>
      </c>
      <c r="N179" s="87">
        <v>2801060.32</v>
      </c>
      <c r="O179" s="87">
        <v>279584.65</v>
      </c>
      <c r="P179" s="87">
        <v>0</v>
      </c>
      <c r="Q179" s="87">
        <v>215286.26</v>
      </c>
      <c r="R179" s="87">
        <v>4512205.46</v>
      </c>
      <c r="S179" s="87">
        <v>4414803.82</v>
      </c>
      <c r="T179" s="87">
        <v>168175.26</v>
      </c>
      <c r="U179" s="89">
        <v>97401.64</v>
      </c>
    </row>
    <row r="180" spans="1:21" ht="12.75">
      <c r="A180" s="223">
        <v>2</v>
      </c>
      <c r="B180" s="224">
        <v>8</v>
      </c>
      <c r="C180" s="224">
        <v>10</v>
      </c>
      <c r="D180" s="85">
        <v>3</v>
      </c>
      <c r="E180" s="85">
        <v>0</v>
      </c>
      <c r="F180" s="86"/>
      <c r="G180" s="288" t="s">
        <v>438</v>
      </c>
      <c r="H180" s="87">
        <v>20725840.28</v>
      </c>
      <c r="I180" s="87">
        <v>18770102.62</v>
      </c>
      <c r="J180" s="87">
        <v>13433849.69</v>
      </c>
      <c r="K180" s="87">
        <v>7807899.29</v>
      </c>
      <c r="L180" s="87">
        <v>5625950.4</v>
      </c>
      <c r="M180" s="87">
        <v>1171579.26</v>
      </c>
      <c r="N180" s="87">
        <v>3426153.77</v>
      </c>
      <c r="O180" s="87">
        <v>90782.06</v>
      </c>
      <c r="P180" s="87">
        <v>0</v>
      </c>
      <c r="Q180" s="87">
        <v>647737.84</v>
      </c>
      <c r="R180" s="87">
        <v>1955737.66</v>
      </c>
      <c r="S180" s="87">
        <v>1901737.66</v>
      </c>
      <c r="T180" s="87">
        <v>204151.44</v>
      </c>
      <c r="U180" s="89">
        <v>54000</v>
      </c>
    </row>
    <row r="181" spans="1:21" ht="12.75">
      <c r="A181" s="223">
        <v>2</v>
      </c>
      <c r="B181" s="224">
        <v>13</v>
      </c>
      <c r="C181" s="224">
        <v>3</v>
      </c>
      <c r="D181" s="85">
        <v>3</v>
      </c>
      <c r="E181" s="85">
        <v>0</v>
      </c>
      <c r="F181" s="86"/>
      <c r="G181" s="288" t="s">
        <v>439</v>
      </c>
      <c r="H181" s="87">
        <v>71835218.32</v>
      </c>
      <c r="I181" s="87">
        <v>59651785.8</v>
      </c>
      <c r="J181" s="87">
        <v>38630438.33</v>
      </c>
      <c r="K181" s="87">
        <v>22880498.91</v>
      </c>
      <c r="L181" s="87">
        <v>15749939.42</v>
      </c>
      <c r="M181" s="87">
        <v>7520989.93</v>
      </c>
      <c r="N181" s="87">
        <v>11339393.86</v>
      </c>
      <c r="O181" s="87">
        <v>171184.19</v>
      </c>
      <c r="P181" s="87">
        <v>0</v>
      </c>
      <c r="Q181" s="87">
        <v>1989779.49</v>
      </c>
      <c r="R181" s="87">
        <v>12183432.52</v>
      </c>
      <c r="S181" s="87">
        <v>12183432.52</v>
      </c>
      <c r="T181" s="87">
        <v>3888300.16</v>
      </c>
      <c r="U181" s="89">
        <v>0</v>
      </c>
    </row>
    <row r="182" spans="1:21" ht="12.75">
      <c r="A182" s="223">
        <v>2</v>
      </c>
      <c r="B182" s="224">
        <v>12</v>
      </c>
      <c r="C182" s="224">
        <v>4</v>
      </c>
      <c r="D182" s="85">
        <v>3</v>
      </c>
      <c r="E182" s="85">
        <v>0</v>
      </c>
      <c r="F182" s="86"/>
      <c r="G182" s="288" t="s">
        <v>440</v>
      </c>
      <c r="H182" s="87">
        <v>33126510.11</v>
      </c>
      <c r="I182" s="87">
        <v>23931824.28</v>
      </c>
      <c r="J182" s="87">
        <v>17034482.92</v>
      </c>
      <c r="K182" s="87">
        <v>10741440.12</v>
      </c>
      <c r="L182" s="87">
        <v>6293042.8</v>
      </c>
      <c r="M182" s="87">
        <v>652356.76</v>
      </c>
      <c r="N182" s="87">
        <v>5801291.35</v>
      </c>
      <c r="O182" s="87">
        <v>147254.8</v>
      </c>
      <c r="P182" s="87">
        <v>0</v>
      </c>
      <c r="Q182" s="87">
        <v>296438.45</v>
      </c>
      <c r="R182" s="87">
        <v>9194685.83</v>
      </c>
      <c r="S182" s="87">
        <v>9194685.83</v>
      </c>
      <c r="T182" s="87">
        <v>6002778.22</v>
      </c>
      <c r="U182" s="89">
        <v>0</v>
      </c>
    </row>
    <row r="183" spans="1:21" ht="12.75">
      <c r="A183" s="223">
        <v>2</v>
      </c>
      <c r="B183" s="224">
        <v>2</v>
      </c>
      <c r="C183" s="224">
        <v>7</v>
      </c>
      <c r="D183" s="85">
        <v>3</v>
      </c>
      <c r="E183" s="85">
        <v>0</v>
      </c>
      <c r="F183" s="86"/>
      <c r="G183" s="288" t="s">
        <v>441</v>
      </c>
      <c r="H183" s="87">
        <v>15525315.78</v>
      </c>
      <c r="I183" s="87">
        <v>14418588.77</v>
      </c>
      <c r="J183" s="87">
        <v>10206701.07</v>
      </c>
      <c r="K183" s="87">
        <v>6211738.05</v>
      </c>
      <c r="L183" s="87">
        <v>3994963.02</v>
      </c>
      <c r="M183" s="87">
        <v>1272046.71</v>
      </c>
      <c r="N183" s="87">
        <v>2389327.7</v>
      </c>
      <c r="O183" s="87">
        <v>293874.75</v>
      </c>
      <c r="P183" s="87">
        <v>0</v>
      </c>
      <c r="Q183" s="87">
        <v>256638.54</v>
      </c>
      <c r="R183" s="87">
        <v>1106727.01</v>
      </c>
      <c r="S183" s="87">
        <v>392127.01</v>
      </c>
      <c r="T183" s="87">
        <v>10500</v>
      </c>
      <c r="U183" s="89">
        <v>714600</v>
      </c>
    </row>
    <row r="184" spans="1:21" ht="12.75">
      <c r="A184" s="223">
        <v>2</v>
      </c>
      <c r="B184" s="224">
        <v>1</v>
      </c>
      <c r="C184" s="224">
        <v>4</v>
      </c>
      <c r="D184" s="85">
        <v>3</v>
      </c>
      <c r="E184" s="85">
        <v>0</v>
      </c>
      <c r="F184" s="86"/>
      <c r="G184" s="288" t="s">
        <v>442</v>
      </c>
      <c r="H184" s="87">
        <v>38146008.19</v>
      </c>
      <c r="I184" s="87">
        <v>32596338.61</v>
      </c>
      <c r="J184" s="87">
        <v>24305683.71</v>
      </c>
      <c r="K184" s="87">
        <v>16841991.76</v>
      </c>
      <c r="L184" s="87">
        <v>7463691.95</v>
      </c>
      <c r="M184" s="87">
        <v>1660514.58</v>
      </c>
      <c r="N184" s="87">
        <v>6168430.02</v>
      </c>
      <c r="O184" s="87">
        <v>73902.5</v>
      </c>
      <c r="P184" s="87">
        <v>0</v>
      </c>
      <c r="Q184" s="87">
        <v>387807.8</v>
      </c>
      <c r="R184" s="87">
        <v>5549669.58</v>
      </c>
      <c r="S184" s="87">
        <v>3928669.58</v>
      </c>
      <c r="T184" s="87">
        <v>1055963.22</v>
      </c>
      <c r="U184" s="89">
        <v>1621000</v>
      </c>
    </row>
    <row r="185" spans="1:21" ht="12.75">
      <c r="A185" s="223">
        <v>2</v>
      </c>
      <c r="B185" s="224">
        <v>20</v>
      </c>
      <c r="C185" s="224">
        <v>1</v>
      </c>
      <c r="D185" s="85">
        <v>3</v>
      </c>
      <c r="E185" s="85">
        <v>0</v>
      </c>
      <c r="F185" s="86"/>
      <c r="G185" s="288" t="s">
        <v>443</v>
      </c>
      <c r="H185" s="87">
        <v>51641174.61</v>
      </c>
      <c r="I185" s="87">
        <v>45811039.3</v>
      </c>
      <c r="J185" s="87">
        <v>34902662.68</v>
      </c>
      <c r="K185" s="87">
        <v>21007882.31</v>
      </c>
      <c r="L185" s="87">
        <v>13894780.37</v>
      </c>
      <c r="M185" s="87">
        <v>2968040.77</v>
      </c>
      <c r="N185" s="87">
        <v>6366872.14</v>
      </c>
      <c r="O185" s="87">
        <v>338280</v>
      </c>
      <c r="P185" s="87">
        <v>0</v>
      </c>
      <c r="Q185" s="87">
        <v>1235183.71</v>
      </c>
      <c r="R185" s="87">
        <v>5830135.31</v>
      </c>
      <c r="S185" s="87">
        <v>5830135.31</v>
      </c>
      <c r="T185" s="87">
        <v>2051690.55</v>
      </c>
      <c r="U185" s="89">
        <v>0</v>
      </c>
    </row>
    <row r="186" spans="1:21" ht="12.75">
      <c r="A186" s="223">
        <v>2</v>
      </c>
      <c r="B186" s="224">
        <v>10</v>
      </c>
      <c r="C186" s="224">
        <v>5</v>
      </c>
      <c r="D186" s="85">
        <v>3</v>
      </c>
      <c r="E186" s="85">
        <v>0</v>
      </c>
      <c r="F186" s="86"/>
      <c r="G186" s="288" t="s">
        <v>444</v>
      </c>
      <c r="H186" s="87">
        <v>37429974.52</v>
      </c>
      <c r="I186" s="87">
        <v>22530747.24</v>
      </c>
      <c r="J186" s="87">
        <v>13752329.54</v>
      </c>
      <c r="K186" s="87">
        <v>7780724.94</v>
      </c>
      <c r="L186" s="87">
        <v>5971604.6</v>
      </c>
      <c r="M186" s="87">
        <v>437096.7</v>
      </c>
      <c r="N186" s="87">
        <v>7925851.05</v>
      </c>
      <c r="O186" s="87">
        <v>151705</v>
      </c>
      <c r="P186" s="87">
        <v>0</v>
      </c>
      <c r="Q186" s="87">
        <v>263764.95</v>
      </c>
      <c r="R186" s="87">
        <v>14899227.28</v>
      </c>
      <c r="S186" s="87">
        <v>14899227.28</v>
      </c>
      <c r="T186" s="87">
        <v>86135.77</v>
      </c>
      <c r="U186" s="89">
        <v>0</v>
      </c>
    </row>
    <row r="187" spans="1:21" ht="12.75">
      <c r="A187" s="223">
        <v>2</v>
      </c>
      <c r="B187" s="224">
        <v>25</v>
      </c>
      <c r="C187" s="224">
        <v>4</v>
      </c>
      <c r="D187" s="85">
        <v>3</v>
      </c>
      <c r="E187" s="85">
        <v>0</v>
      </c>
      <c r="F187" s="86"/>
      <c r="G187" s="288" t="s">
        <v>445</v>
      </c>
      <c r="H187" s="87">
        <v>28428228.94</v>
      </c>
      <c r="I187" s="87">
        <v>21065448.66</v>
      </c>
      <c r="J187" s="87">
        <v>14964395.19</v>
      </c>
      <c r="K187" s="87">
        <v>9526847.51</v>
      </c>
      <c r="L187" s="87">
        <v>5437547.68</v>
      </c>
      <c r="M187" s="87">
        <v>1023257.48</v>
      </c>
      <c r="N187" s="87">
        <v>4560232.68</v>
      </c>
      <c r="O187" s="87">
        <v>129574.74</v>
      </c>
      <c r="P187" s="87">
        <v>0</v>
      </c>
      <c r="Q187" s="87">
        <v>387988.57</v>
      </c>
      <c r="R187" s="87">
        <v>7362780.28</v>
      </c>
      <c r="S187" s="87">
        <v>7362780.28</v>
      </c>
      <c r="T187" s="87">
        <v>5961427.43</v>
      </c>
      <c r="U187" s="89">
        <v>0</v>
      </c>
    </row>
    <row r="188" spans="1:21" ht="12.75">
      <c r="A188" s="223">
        <v>2</v>
      </c>
      <c r="B188" s="224">
        <v>16</v>
      </c>
      <c r="C188" s="224">
        <v>4</v>
      </c>
      <c r="D188" s="85">
        <v>3</v>
      </c>
      <c r="E188" s="85">
        <v>0</v>
      </c>
      <c r="F188" s="86"/>
      <c r="G188" s="288" t="s">
        <v>446</v>
      </c>
      <c r="H188" s="87">
        <v>245461475.49</v>
      </c>
      <c r="I188" s="87">
        <v>193723288.62</v>
      </c>
      <c r="J188" s="87">
        <v>160466633.21</v>
      </c>
      <c r="K188" s="87">
        <v>62697958.1</v>
      </c>
      <c r="L188" s="87">
        <v>97768675.11</v>
      </c>
      <c r="M188" s="87">
        <v>20346417.49</v>
      </c>
      <c r="N188" s="87">
        <v>9996758.88</v>
      </c>
      <c r="O188" s="87">
        <v>1355527.33</v>
      </c>
      <c r="P188" s="87">
        <v>0</v>
      </c>
      <c r="Q188" s="87">
        <v>1557951.71</v>
      </c>
      <c r="R188" s="87">
        <v>51738186.87</v>
      </c>
      <c r="S188" s="87">
        <v>43838246.87</v>
      </c>
      <c r="T188" s="87">
        <v>15003.31</v>
      </c>
      <c r="U188" s="89">
        <v>7899940</v>
      </c>
    </row>
    <row r="189" spans="1:21" ht="12.75">
      <c r="A189" s="223">
        <v>2</v>
      </c>
      <c r="B189" s="224">
        <v>9</v>
      </c>
      <c r="C189" s="224">
        <v>7</v>
      </c>
      <c r="D189" s="85">
        <v>3</v>
      </c>
      <c r="E189" s="85">
        <v>0</v>
      </c>
      <c r="F189" s="86"/>
      <c r="G189" s="288" t="s">
        <v>447</v>
      </c>
      <c r="H189" s="87">
        <v>22757526.82</v>
      </c>
      <c r="I189" s="87">
        <v>19863920.57</v>
      </c>
      <c r="J189" s="87">
        <v>14795913.45</v>
      </c>
      <c r="K189" s="87">
        <v>9370139.44</v>
      </c>
      <c r="L189" s="87">
        <v>5425774.01</v>
      </c>
      <c r="M189" s="87">
        <v>1300318.44</v>
      </c>
      <c r="N189" s="87">
        <v>3267676.2</v>
      </c>
      <c r="O189" s="87">
        <v>167035.76</v>
      </c>
      <c r="P189" s="87">
        <v>0</v>
      </c>
      <c r="Q189" s="87">
        <v>332976.72</v>
      </c>
      <c r="R189" s="87">
        <v>2893606.25</v>
      </c>
      <c r="S189" s="87">
        <v>2893606.25</v>
      </c>
      <c r="T189" s="87">
        <v>2430739.49</v>
      </c>
      <c r="U189" s="89">
        <v>0</v>
      </c>
    </row>
    <row r="190" spans="1:21" ht="12.75">
      <c r="A190" s="223">
        <v>2</v>
      </c>
      <c r="B190" s="224">
        <v>20</v>
      </c>
      <c r="C190" s="224">
        <v>2</v>
      </c>
      <c r="D190" s="85">
        <v>3</v>
      </c>
      <c r="E190" s="85">
        <v>0</v>
      </c>
      <c r="F190" s="86"/>
      <c r="G190" s="288" t="s">
        <v>448</v>
      </c>
      <c r="H190" s="87">
        <v>33536724.51</v>
      </c>
      <c r="I190" s="87">
        <v>25272591.08</v>
      </c>
      <c r="J190" s="87">
        <v>16488736.78</v>
      </c>
      <c r="K190" s="87">
        <v>9599618.51</v>
      </c>
      <c r="L190" s="87">
        <v>6889118.27</v>
      </c>
      <c r="M190" s="87">
        <v>2830462.39</v>
      </c>
      <c r="N190" s="87">
        <v>4707090.48</v>
      </c>
      <c r="O190" s="87">
        <v>396806.57</v>
      </c>
      <c r="P190" s="87">
        <v>0</v>
      </c>
      <c r="Q190" s="87">
        <v>849494.86</v>
      </c>
      <c r="R190" s="87">
        <v>8264133.43</v>
      </c>
      <c r="S190" s="87">
        <v>8264133.43</v>
      </c>
      <c r="T190" s="87">
        <v>2420090.9</v>
      </c>
      <c r="U190" s="89">
        <v>0</v>
      </c>
    </row>
    <row r="191" spans="1:21" ht="12.75">
      <c r="A191" s="223">
        <v>2</v>
      </c>
      <c r="B191" s="224">
        <v>16</v>
      </c>
      <c r="C191" s="224">
        <v>5</v>
      </c>
      <c r="D191" s="85">
        <v>3</v>
      </c>
      <c r="E191" s="85">
        <v>0</v>
      </c>
      <c r="F191" s="86"/>
      <c r="G191" s="288" t="s">
        <v>449</v>
      </c>
      <c r="H191" s="87">
        <v>25042707.97</v>
      </c>
      <c r="I191" s="87">
        <v>22769371.67</v>
      </c>
      <c r="J191" s="87">
        <v>15038853.58</v>
      </c>
      <c r="K191" s="87">
        <v>10547331.82</v>
      </c>
      <c r="L191" s="87">
        <v>4491521.76</v>
      </c>
      <c r="M191" s="87">
        <v>802744.7</v>
      </c>
      <c r="N191" s="87">
        <v>4213679.7</v>
      </c>
      <c r="O191" s="87">
        <v>561132.28</v>
      </c>
      <c r="P191" s="87">
        <v>0</v>
      </c>
      <c r="Q191" s="87">
        <v>2152961.41</v>
      </c>
      <c r="R191" s="87">
        <v>2273336.3</v>
      </c>
      <c r="S191" s="87">
        <v>2255536.3</v>
      </c>
      <c r="T191" s="87">
        <v>1432071.66</v>
      </c>
      <c r="U191" s="89">
        <v>17800</v>
      </c>
    </row>
    <row r="192" spans="1:21" ht="12.75">
      <c r="A192" s="223">
        <v>2</v>
      </c>
      <c r="B192" s="224">
        <v>8</v>
      </c>
      <c r="C192" s="224">
        <v>12</v>
      </c>
      <c r="D192" s="85">
        <v>3</v>
      </c>
      <c r="E192" s="85">
        <v>0</v>
      </c>
      <c r="F192" s="86"/>
      <c r="G192" s="288" t="s">
        <v>450</v>
      </c>
      <c r="H192" s="87">
        <v>34845952.1</v>
      </c>
      <c r="I192" s="87">
        <v>25330506.91</v>
      </c>
      <c r="J192" s="87">
        <v>18260057.5</v>
      </c>
      <c r="K192" s="87">
        <v>11423961.38</v>
      </c>
      <c r="L192" s="87">
        <v>6836096.12</v>
      </c>
      <c r="M192" s="87">
        <v>1249245</v>
      </c>
      <c r="N192" s="87">
        <v>4557357.5</v>
      </c>
      <c r="O192" s="87">
        <v>602070.35</v>
      </c>
      <c r="P192" s="87">
        <v>0</v>
      </c>
      <c r="Q192" s="87">
        <v>661776.56</v>
      </c>
      <c r="R192" s="87">
        <v>9515445.19</v>
      </c>
      <c r="S192" s="87">
        <v>9515445.19</v>
      </c>
      <c r="T192" s="87">
        <v>2800876.12</v>
      </c>
      <c r="U192" s="89">
        <v>0</v>
      </c>
    </row>
    <row r="193" spans="1:21" ht="12.75">
      <c r="A193" s="223">
        <v>2</v>
      </c>
      <c r="B193" s="224">
        <v>23</v>
      </c>
      <c r="C193" s="224">
        <v>8</v>
      </c>
      <c r="D193" s="85">
        <v>3</v>
      </c>
      <c r="E193" s="85">
        <v>0</v>
      </c>
      <c r="F193" s="86"/>
      <c r="G193" s="288" t="s">
        <v>451</v>
      </c>
      <c r="H193" s="87">
        <v>76324494.7</v>
      </c>
      <c r="I193" s="87">
        <v>58267280.81</v>
      </c>
      <c r="J193" s="87">
        <v>44500702.08</v>
      </c>
      <c r="K193" s="87">
        <v>25426072.85</v>
      </c>
      <c r="L193" s="87">
        <v>19074629.23</v>
      </c>
      <c r="M193" s="87">
        <v>8161245.68</v>
      </c>
      <c r="N193" s="87">
        <v>3879123.65</v>
      </c>
      <c r="O193" s="87">
        <v>267320.63</v>
      </c>
      <c r="P193" s="87">
        <v>0</v>
      </c>
      <c r="Q193" s="87">
        <v>1458888.77</v>
      </c>
      <c r="R193" s="87">
        <v>18057213.89</v>
      </c>
      <c r="S193" s="87">
        <v>17429413.89</v>
      </c>
      <c r="T193" s="87">
        <v>4608875.09</v>
      </c>
      <c r="U193" s="89">
        <v>627800</v>
      </c>
    </row>
    <row r="194" spans="1:21" ht="12.75">
      <c r="A194" s="223">
        <v>2</v>
      </c>
      <c r="B194" s="224">
        <v>23</v>
      </c>
      <c r="C194" s="224">
        <v>7</v>
      </c>
      <c r="D194" s="85">
        <v>3</v>
      </c>
      <c r="E194" s="85">
        <v>0</v>
      </c>
      <c r="F194" s="86"/>
      <c r="G194" s="288" t="s">
        <v>452</v>
      </c>
      <c r="H194" s="87">
        <v>34779257.93</v>
      </c>
      <c r="I194" s="87">
        <v>29887222.87</v>
      </c>
      <c r="J194" s="87">
        <v>23486895.12</v>
      </c>
      <c r="K194" s="87">
        <v>13842280.96</v>
      </c>
      <c r="L194" s="87">
        <v>9644614.16</v>
      </c>
      <c r="M194" s="87">
        <v>2562662.9</v>
      </c>
      <c r="N194" s="87">
        <v>3767621.35</v>
      </c>
      <c r="O194" s="87">
        <v>55004.28</v>
      </c>
      <c r="P194" s="87">
        <v>0</v>
      </c>
      <c r="Q194" s="87">
        <v>15039.22</v>
      </c>
      <c r="R194" s="87">
        <v>4892035.06</v>
      </c>
      <c r="S194" s="87">
        <v>4874235.06</v>
      </c>
      <c r="T194" s="87">
        <v>993640.52</v>
      </c>
      <c r="U194" s="89">
        <v>17800</v>
      </c>
    </row>
    <row r="195" spans="1:21" ht="12.75">
      <c r="A195" s="223">
        <v>2</v>
      </c>
      <c r="B195" s="224">
        <v>8</v>
      </c>
      <c r="C195" s="224">
        <v>13</v>
      </c>
      <c r="D195" s="85">
        <v>3</v>
      </c>
      <c r="E195" s="85">
        <v>0</v>
      </c>
      <c r="F195" s="86"/>
      <c r="G195" s="288" t="s">
        <v>453</v>
      </c>
      <c r="H195" s="87">
        <v>20898640.32</v>
      </c>
      <c r="I195" s="87">
        <v>16347219.6</v>
      </c>
      <c r="J195" s="87">
        <v>11786472.53</v>
      </c>
      <c r="K195" s="87">
        <v>7283486.55</v>
      </c>
      <c r="L195" s="87">
        <v>4502985.98</v>
      </c>
      <c r="M195" s="87">
        <v>724003.01</v>
      </c>
      <c r="N195" s="87">
        <v>2825364.84</v>
      </c>
      <c r="O195" s="87">
        <v>483036.73</v>
      </c>
      <c r="P195" s="87">
        <v>0</v>
      </c>
      <c r="Q195" s="87">
        <v>528342.49</v>
      </c>
      <c r="R195" s="87">
        <v>4551420.72</v>
      </c>
      <c r="S195" s="87">
        <v>4171420.72</v>
      </c>
      <c r="T195" s="87">
        <v>2267939.71</v>
      </c>
      <c r="U195" s="89">
        <v>380000</v>
      </c>
    </row>
    <row r="196" spans="1:21" ht="12.75">
      <c r="A196" s="223">
        <v>2</v>
      </c>
      <c r="B196" s="224">
        <v>19</v>
      </c>
      <c r="C196" s="224">
        <v>6</v>
      </c>
      <c r="D196" s="85">
        <v>3</v>
      </c>
      <c r="E196" s="85">
        <v>0</v>
      </c>
      <c r="F196" s="86"/>
      <c r="G196" s="288" t="s">
        <v>454</v>
      </c>
      <c r="H196" s="87">
        <v>82252822.44</v>
      </c>
      <c r="I196" s="87">
        <v>64280813.19</v>
      </c>
      <c r="J196" s="87">
        <v>48274923.79</v>
      </c>
      <c r="K196" s="87">
        <v>29597988.56</v>
      </c>
      <c r="L196" s="87">
        <v>18676935.23</v>
      </c>
      <c r="M196" s="87">
        <v>5123181.19</v>
      </c>
      <c r="N196" s="87">
        <v>8688610.7</v>
      </c>
      <c r="O196" s="87">
        <v>224356.31</v>
      </c>
      <c r="P196" s="87">
        <v>0</v>
      </c>
      <c r="Q196" s="87">
        <v>1969741.2</v>
      </c>
      <c r="R196" s="87">
        <v>17972009.25</v>
      </c>
      <c r="S196" s="87">
        <v>17482009.25</v>
      </c>
      <c r="T196" s="87">
        <v>2498797.76</v>
      </c>
      <c r="U196" s="89">
        <v>490000</v>
      </c>
    </row>
    <row r="197" spans="1:21" ht="12.75">
      <c r="A197" s="223">
        <v>2</v>
      </c>
      <c r="B197" s="224">
        <v>17</v>
      </c>
      <c r="C197" s="224">
        <v>4</v>
      </c>
      <c r="D197" s="85">
        <v>3</v>
      </c>
      <c r="E197" s="85">
        <v>0</v>
      </c>
      <c r="F197" s="86"/>
      <c r="G197" s="288" t="s">
        <v>455</v>
      </c>
      <c r="H197" s="87">
        <v>68939964.19</v>
      </c>
      <c r="I197" s="87">
        <v>57488313.32</v>
      </c>
      <c r="J197" s="87">
        <v>40217312.36</v>
      </c>
      <c r="K197" s="87">
        <v>25992536.26</v>
      </c>
      <c r="L197" s="87">
        <v>14224776.1</v>
      </c>
      <c r="M197" s="87">
        <v>5516593.69</v>
      </c>
      <c r="N197" s="87">
        <v>9760592.06</v>
      </c>
      <c r="O197" s="87">
        <v>252701.36</v>
      </c>
      <c r="P197" s="87">
        <v>0</v>
      </c>
      <c r="Q197" s="87">
        <v>1741113.85</v>
      </c>
      <c r="R197" s="87">
        <v>11451650.87</v>
      </c>
      <c r="S197" s="87">
        <v>10707650.87</v>
      </c>
      <c r="T197" s="87">
        <v>3152625.28</v>
      </c>
      <c r="U197" s="89">
        <v>744000</v>
      </c>
    </row>
    <row r="198" spans="1:21" ht="12.75">
      <c r="A198" s="223">
        <v>2</v>
      </c>
      <c r="B198" s="224">
        <v>14</v>
      </c>
      <c r="C198" s="224">
        <v>7</v>
      </c>
      <c r="D198" s="85">
        <v>3</v>
      </c>
      <c r="E198" s="85">
        <v>0</v>
      </c>
      <c r="F198" s="86"/>
      <c r="G198" s="288" t="s">
        <v>456</v>
      </c>
      <c r="H198" s="87">
        <v>41067047.22</v>
      </c>
      <c r="I198" s="87">
        <v>35812159.27</v>
      </c>
      <c r="J198" s="87">
        <v>27239873.61</v>
      </c>
      <c r="K198" s="87">
        <v>17671617.67</v>
      </c>
      <c r="L198" s="87">
        <v>9568255.94</v>
      </c>
      <c r="M198" s="87">
        <v>1681942.14</v>
      </c>
      <c r="N198" s="87">
        <v>5811950.06</v>
      </c>
      <c r="O198" s="87">
        <v>362610.85</v>
      </c>
      <c r="P198" s="87">
        <v>0</v>
      </c>
      <c r="Q198" s="87">
        <v>715782.61</v>
      </c>
      <c r="R198" s="87">
        <v>5254887.95</v>
      </c>
      <c r="S198" s="87">
        <v>4592887.95</v>
      </c>
      <c r="T198" s="87">
        <v>832567.58</v>
      </c>
      <c r="U198" s="89">
        <v>662000</v>
      </c>
    </row>
    <row r="199" spans="1:21" ht="12.75">
      <c r="A199" s="223">
        <v>2</v>
      </c>
      <c r="B199" s="224">
        <v>8</v>
      </c>
      <c r="C199" s="224">
        <v>14</v>
      </c>
      <c r="D199" s="85">
        <v>3</v>
      </c>
      <c r="E199" s="85">
        <v>0</v>
      </c>
      <c r="F199" s="86"/>
      <c r="G199" s="288" t="s">
        <v>457</v>
      </c>
      <c r="H199" s="87">
        <v>16755696.15</v>
      </c>
      <c r="I199" s="87">
        <v>15992295.64</v>
      </c>
      <c r="J199" s="87">
        <v>11502433.39</v>
      </c>
      <c r="K199" s="87">
        <v>7002591.05</v>
      </c>
      <c r="L199" s="87">
        <v>4499842.34</v>
      </c>
      <c r="M199" s="87">
        <v>983057.79</v>
      </c>
      <c r="N199" s="87">
        <v>2847704.86</v>
      </c>
      <c r="O199" s="87">
        <v>146655.45</v>
      </c>
      <c r="P199" s="87">
        <v>0</v>
      </c>
      <c r="Q199" s="87">
        <v>512444.15</v>
      </c>
      <c r="R199" s="87">
        <v>763400.51</v>
      </c>
      <c r="S199" s="87">
        <v>763400.51</v>
      </c>
      <c r="T199" s="87">
        <v>0</v>
      </c>
      <c r="U199" s="89">
        <v>0</v>
      </c>
    </row>
    <row r="200" spans="1:21" ht="12.75">
      <c r="A200" s="223">
        <v>2</v>
      </c>
      <c r="B200" s="224">
        <v>11</v>
      </c>
      <c r="C200" s="224">
        <v>4</v>
      </c>
      <c r="D200" s="85">
        <v>3</v>
      </c>
      <c r="E200" s="85">
        <v>0</v>
      </c>
      <c r="F200" s="86"/>
      <c r="G200" s="288" t="s">
        <v>458</v>
      </c>
      <c r="H200" s="87">
        <v>27999468.43</v>
      </c>
      <c r="I200" s="87">
        <v>24256372.77</v>
      </c>
      <c r="J200" s="87">
        <v>17397075.12</v>
      </c>
      <c r="K200" s="87">
        <v>10504181.89</v>
      </c>
      <c r="L200" s="87">
        <v>6892893.23</v>
      </c>
      <c r="M200" s="87">
        <v>1373583</v>
      </c>
      <c r="N200" s="87">
        <v>4805104.51</v>
      </c>
      <c r="O200" s="87">
        <v>210252.95</v>
      </c>
      <c r="P200" s="87">
        <v>0</v>
      </c>
      <c r="Q200" s="87">
        <v>470357.19</v>
      </c>
      <c r="R200" s="87">
        <v>3743095.66</v>
      </c>
      <c r="S200" s="87">
        <v>3743095.66</v>
      </c>
      <c r="T200" s="87">
        <v>613883.44</v>
      </c>
      <c r="U200" s="89">
        <v>0</v>
      </c>
    </row>
    <row r="201" spans="1:21" ht="12.75">
      <c r="A201" s="223">
        <v>2</v>
      </c>
      <c r="B201" s="224">
        <v>18</v>
      </c>
      <c r="C201" s="224">
        <v>4</v>
      </c>
      <c r="D201" s="85">
        <v>3</v>
      </c>
      <c r="E201" s="85">
        <v>0</v>
      </c>
      <c r="F201" s="86"/>
      <c r="G201" s="288" t="s">
        <v>459</v>
      </c>
      <c r="H201" s="87">
        <v>61324883.47</v>
      </c>
      <c r="I201" s="87">
        <v>46826430.33</v>
      </c>
      <c r="J201" s="87">
        <v>35830018.65</v>
      </c>
      <c r="K201" s="87">
        <v>22516139.02</v>
      </c>
      <c r="L201" s="87">
        <v>13313879.63</v>
      </c>
      <c r="M201" s="87">
        <v>4410767.42</v>
      </c>
      <c r="N201" s="87">
        <v>5643382.93</v>
      </c>
      <c r="O201" s="87">
        <v>99887.55</v>
      </c>
      <c r="P201" s="87">
        <v>0</v>
      </c>
      <c r="Q201" s="87">
        <v>842373.78</v>
      </c>
      <c r="R201" s="87">
        <v>14498453.14</v>
      </c>
      <c r="S201" s="87">
        <v>12236453.14</v>
      </c>
      <c r="T201" s="87">
        <v>2573455.39</v>
      </c>
      <c r="U201" s="89">
        <v>2262000</v>
      </c>
    </row>
    <row r="202" spans="1:21" ht="12.75">
      <c r="A202" s="223">
        <v>2</v>
      </c>
      <c r="B202" s="224">
        <v>26</v>
      </c>
      <c r="C202" s="224">
        <v>4</v>
      </c>
      <c r="D202" s="85">
        <v>3</v>
      </c>
      <c r="E202" s="85">
        <v>0</v>
      </c>
      <c r="F202" s="86"/>
      <c r="G202" s="288" t="s">
        <v>460</v>
      </c>
      <c r="H202" s="87">
        <v>25257291.22</v>
      </c>
      <c r="I202" s="87">
        <v>20160978.36</v>
      </c>
      <c r="J202" s="87">
        <v>13776953.74</v>
      </c>
      <c r="K202" s="87">
        <v>8069260.83</v>
      </c>
      <c r="L202" s="87">
        <v>5707692.91</v>
      </c>
      <c r="M202" s="87">
        <v>1029981.95</v>
      </c>
      <c r="N202" s="87">
        <v>4686370.83</v>
      </c>
      <c r="O202" s="87">
        <v>393486.01</v>
      </c>
      <c r="P202" s="87">
        <v>0</v>
      </c>
      <c r="Q202" s="87">
        <v>274185.83</v>
      </c>
      <c r="R202" s="87">
        <v>5096312.86</v>
      </c>
      <c r="S202" s="87">
        <v>5096312.86</v>
      </c>
      <c r="T202" s="87">
        <v>2751375.25</v>
      </c>
      <c r="U202" s="89">
        <v>0</v>
      </c>
    </row>
    <row r="203" spans="1:21" ht="12.75">
      <c r="A203" s="223">
        <v>2</v>
      </c>
      <c r="B203" s="224">
        <v>20</v>
      </c>
      <c r="C203" s="224">
        <v>3</v>
      </c>
      <c r="D203" s="85">
        <v>3</v>
      </c>
      <c r="E203" s="85">
        <v>0</v>
      </c>
      <c r="F203" s="86"/>
      <c r="G203" s="288" t="s">
        <v>461</v>
      </c>
      <c r="H203" s="87">
        <v>69948575.96</v>
      </c>
      <c r="I203" s="87">
        <v>54282537.24</v>
      </c>
      <c r="J203" s="87">
        <v>40493019.64</v>
      </c>
      <c r="K203" s="87">
        <v>25260214.54</v>
      </c>
      <c r="L203" s="87">
        <v>15232805.1</v>
      </c>
      <c r="M203" s="87">
        <v>5122457.44</v>
      </c>
      <c r="N203" s="87">
        <v>6859801.1</v>
      </c>
      <c r="O203" s="87">
        <v>145397.01</v>
      </c>
      <c r="P203" s="87">
        <v>0</v>
      </c>
      <c r="Q203" s="87">
        <v>1661862.05</v>
      </c>
      <c r="R203" s="87">
        <v>15666038.72</v>
      </c>
      <c r="S203" s="87">
        <v>14903188.72</v>
      </c>
      <c r="T203" s="87">
        <v>847370.24</v>
      </c>
      <c r="U203" s="89">
        <v>762850</v>
      </c>
    </row>
    <row r="204" spans="1:21" ht="12.75">
      <c r="A204" s="223">
        <v>2</v>
      </c>
      <c r="B204" s="224">
        <v>14</v>
      </c>
      <c r="C204" s="224">
        <v>8</v>
      </c>
      <c r="D204" s="85">
        <v>3</v>
      </c>
      <c r="E204" s="85">
        <v>0</v>
      </c>
      <c r="F204" s="86"/>
      <c r="G204" s="288" t="s">
        <v>462</v>
      </c>
      <c r="H204" s="87">
        <v>41324492.5</v>
      </c>
      <c r="I204" s="87">
        <v>27195047.92</v>
      </c>
      <c r="J204" s="87">
        <v>21622950.66</v>
      </c>
      <c r="K204" s="87">
        <v>13494617.1</v>
      </c>
      <c r="L204" s="87">
        <v>8128333.56</v>
      </c>
      <c r="M204" s="87">
        <v>942230.4</v>
      </c>
      <c r="N204" s="87">
        <v>4067151.8</v>
      </c>
      <c r="O204" s="87">
        <v>12783.73</v>
      </c>
      <c r="P204" s="87">
        <v>0</v>
      </c>
      <c r="Q204" s="87">
        <v>549931.33</v>
      </c>
      <c r="R204" s="87">
        <v>14129444.58</v>
      </c>
      <c r="S204" s="87">
        <v>14129444.58</v>
      </c>
      <c r="T204" s="87">
        <v>3412467.45</v>
      </c>
      <c r="U204" s="89">
        <v>0</v>
      </c>
    </row>
    <row r="205" spans="1:21" ht="12.75">
      <c r="A205" s="223">
        <v>2</v>
      </c>
      <c r="B205" s="224">
        <v>4</v>
      </c>
      <c r="C205" s="224">
        <v>4</v>
      </c>
      <c r="D205" s="85">
        <v>3</v>
      </c>
      <c r="E205" s="85">
        <v>0</v>
      </c>
      <c r="F205" s="86"/>
      <c r="G205" s="288" t="s">
        <v>463</v>
      </c>
      <c r="H205" s="87">
        <v>26708033.87</v>
      </c>
      <c r="I205" s="87">
        <v>20058961.25</v>
      </c>
      <c r="J205" s="87">
        <v>14342105.75</v>
      </c>
      <c r="K205" s="87">
        <v>9670712.69</v>
      </c>
      <c r="L205" s="87">
        <v>4671393.06</v>
      </c>
      <c r="M205" s="87">
        <v>842582.98</v>
      </c>
      <c r="N205" s="87">
        <v>4292518.8</v>
      </c>
      <c r="O205" s="87">
        <v>193252.71</v>
      </c>
      <c r="P205" s="87">
        <v>0</v>
      </c>
      <c r="Q205" s="87">
        <v>388501.01</v>
      </c>
      <c r="R205" s="87">
        <v>6649072.62</v>
      </c>
      <c r="S205" s="87">
        <v>6649072.62</v>
      </c>
      <c r="T205" s="87">
        <v>0</v>
      </c>
      <c r="U205" s="89">
        <v>0</v>
      </c>
    </row>
    <row r="206" spans="1:21" ht="12.75">
      <c r="A206" s="223">
        <v>2</v>
      </c>
      <c r="B206" s="224">
        <v>25</v>
      </c>
      <c r="C206" s="224">
        <v>6</v>
      </c>
      <c r="D206" s="85">
        <v>3</v>
      </c>
      <c r="E206" s="85">
        <v>0</v>
      </c>
      <c r="F206" s="86"/>
      <c r="G206" s="288" t="s">
        <v>464</v>
      </c>
      <c r="H206" s="87">
        <v>26059953.81</v>
      </c>
      <c r="I206" s="87">
        <v>20862484.22</v>
      </c>
      <c r="J206" s="87">
        <v>14447859.86</v>
      </c>
      <c r="K206" s="87">
        <v>9918225.44</v>
      </c>
      <c r="L206" s="87">
        <v>4529634.42</v>
      </c>
      <c r="M206" s="87">
        <v>1612573.22</v>
      </c>
      <c r="N206" s="87">
        <v>4380049.03</v>
      </c>
      <c r="O206" s="87">
        <v>117017.48</v>
      </c>
      <c r="P206" s="87">
        <v>0</v>
      </c>
      <c r="Q206" s="87">
        <v>304984.63</v>
      </c>
      <c r="R206" s="87">
        <v>5197469.59</v>
      </c>
      <c r="S206" s="87">
        <v>5197469.59</v>
      </c>
      <c r="T206" s="87">
        <v>2166787.43</v>
      </c>
      <c r="U206" s="89">
        <v>0</v>
      </c>
    </row>
    <row r="207" spans="1:21" ht="12.75">
      <c r="A207" s="223">
        <v>2</v>
      </c>
      <c r="B207" s="224">
        <v>17</v>
      </c>
      <c r="C207" s="224">
        <v>5</v>
      </c>
      <c r="D207" s="85">
        <v>3</v>
      </c>
      <c r="E207" s="85">
        <v>0</v>
      </c>
      <c r="F207" s="86"/>
      <c r="G207" s="288" t="s">
        <v>465</v>
      </c>
      <c r="H207" s="87">
        <v>22174916.91</v>
      </c>
      <c r="I207" s="87">
        <v>20235624.98</v>
      </c>
      <c r="J207" s="87">
        <v>15497818.14</v>
      </c>
      <c r="K207" s="87">
        <v>9874197.64</v>
      </c>
      <c r="L207" s="87">
        <v>5623620.5</v>
      </c>
      <c r="M207" s="87">
        <v>585736.36</v>
      </c>
      <c r="N207" s="87">
        <v>3362279.87</v>
      </c>
      <c r="O207" s="87">
        <v>344831.46</v>
      </c>
      <c r="P207" s="87">
        <v>0</v>
      </c>
      <c r="Q207" s="87">
        <v>444959.15</v>
      </c>
      <c r="R207" s="87">
        <v>1939291.93</v>
      </c>
      <c r="S207" s="87">
        <v>1939291.93</v>
      </c>
      <c r="T207" s="87">
        <v>1173436.39</v>
      </c>
      <c r="U207" s="89">
        <v>0</v>
      </c>
    </row>
    <row r="208" spans="1:21" ht="12.75">
      <c r="A208" s="223">
        <v>2</v>
      </c>
      <c r="B208" s="224">
        <v>12</v>
      </c>
      <c r="C208" s="224">
        <v>5</v>
      </c>
      <c r="D208" s="85">
        <v>3</v>
      </c>
      <c r="E208" s="85">
        <v>0</v>
      </c>
      <c r="F208" s="86"/>
      <c r="G208" s="288" t="s">
        <v>466</v>
      </c>
      <c r="H208" s="87">
        <v>12923174.78</v>
      </c>
      <c r="I208" s="87">
        <v>10348992.97</v>
      </c>
      <c r="J208" s="87">
        <v>7023019.71</v>
      </c>
      <c r="K208" s="87">
        <v>4825705.97</v>
      </c>
      <c r="L208" s="87">
        <v>2197313.74</v>
      </c>
      <c r="M208" s="87">
        <v>657386.23</v>
      </c>
      <c r="N208" s="87">
        <v>2339580.12</v>
      </c>
      <c r="O208" s="87">
        <v>127991.22</v>
      </c>
      <c r="P208" s="87">
        <v>0</v>
      </c>
      <c r="Q208" s="87">
        <v>201015.69</v>
      </c>
      <c r="R208" s="87">
        <v>2574181.81</v>
      </c>
      <c r="S208" s="87">
        <v>2574181.81</v>
      </c>
      <c r="T208" s="87">
        <v>199970.71</v>
      </c>
      <c r="U208" s="89">
        <v>0</v>
      </c>
    </row>
    <row r="209" spans="1:21" ht="12.75">
      <c r="A209" s="223">
        <v>2</v>
      </c>
      <c r="B209" s="224">
        <v>22</v>
      </c>
      <c r="C209" s="224">
        <v>3</v>
      </c>
      <c r="D209" s="85">
        <v>3</v>
      </c>
      <c r="E209" s="85">
        <v>0</v>
      </c>
      <c r="F209" s="86"/>
      <c r="G209" s="288" t="s">
        <v>467</v>
      </c>
      <c r="H209" s="87">
        <v>59879935.43</v>
      </c>
      <c r="I209" s="87">
        <v>52825125.92</v>
      </c>
      <c r="J209" s="87">
        <v>37942721.8</v>
      </c>
      <c r="K209" s="87">
        <v>21673327.79</v>
      </c>
      <c r="L209" s="87">
        <v>16269394.01</v>
      </c>
      <c r="M209" s="87">
        <v>4137132.04</v>
      </c>
      <c r="N209" s="87">
        <v>8741383.94</v>
      </c>
      <c r="O209" s="87">
        <v>199077.49</v>
      </c>
      <c r="P209" s="87">
        <v>0</v>
      </c>
      <c r="Q209" s="87">
        <v>1804810.65</v>
      </c>
      <c r="R209" s="87">
        <v>7054809.51</v>
      </c>
      <c r="S209" s="87">
        <v>7054809.51</v>
      </c>
      <c r="T209" s="87">
        <v>3128507.63</v>
      </c>
      <c r="U209" s="89">
        <v>0</v>
      </c>
    </row>
    <row r="210" spans="1:21" ht="12.75">
      <c r="A210" s="223">
        <v>2</v>
      </c>
      <c r="B210" s="224">
        <v>24</v>
      </c>
      <c r="C210" s="224">
        <v>5</v>
      </c>
      <c r="D210" s="85">
        <v>3</v>
      </c>
      <c r="E210" s="85">
        <v>0</v>
      </c>
      <c r="F210" s="86"/>
      <c r="G210" s="288" t="s">
        <v>468</v>
      </c>
      <c r="H210" s="87">
        <v>67582145.11</v>
      </c>
      <c r="I210" s="87">
        <v>55396232.27</v>
      </c>
      <c r="J210" s="87">
        <v>43344612.25</v>
      </c>
      <c r="K210" s="87">
        <v>28597388.09</v>
      </c>
      <c r="L210" s="87">
        <v>14747224.16</v>
      </c>
      <c r="M210" s="87">
        <v>2480663.33</v>
      </c>
      <c r="N210" s="87">
        <v>8519739.78</v>
      </c>
      <c r="O210" s="87">
        <v>237077.17</v>
      </c>
      <c r="P210" s="87">
        <v>0</v>
      </c>
      <c r="Q210" s="87">
        <v>814139.74</v>
      </c>
      <c r="R210" s="87">
        <v>12185912.84</v>
      </c>
      <c r="S210" s="87">
        <v>12185184.06</v>
      </c>
      <c r="T210" s="87">
        <v>3066367.89</v>
      </c>
      <c r="U210" s="89">
        <v>728.78</v>
      </c>
    </row>
    <row r="211" spans="1:21" ht="12.75">
      <c r="A211" s="223">
        <v>2</v>
      </c>
      <c r="B211" s="224">
        <v>24</v>
      </c>
      <c r="C211" s="224">
        <v>6</v>
      </c>
      <c r="D211" s="85">
        <v>3</v>
      </c>
      <c r="E211" s="85">
        <v>0</v>
      </c>
      <c r="F211" s="86"/>
      <c r="G211" s="288" t="s">
        <v>469</v>
      </c>
      <c r="H211" s="87">
        <v>42834509.34</v>
      </c>
      <c r="I211" s="87">
        <v>39687042.92</v>
      </c>
      <c r="J211" s="87">
        <v>28286651.75</v>
      </c>
      <c r="K211" s="87">
        <v>17420800.38</v>
      </c>
      <c r="L211" s="87">
        <v>10865851.37</v>
      </c>
      <c r="M211" s="87">
        <v>1987374.64</v>
      </c>
      <c r="N211" s="87">
        <v>7804324.82</v>
      </c>
      <c r="O211" s="87">
        <v>593684.76</v>
      </c>
      <c r="P211" s="87">
        <v>0</v>
      </c>
      <c r="Q211" s="87">
        <v>1015006.95</v>
      </c>
      <c r="R211" s="87">
        <v>3147466.42</v>
      </c>
      <c r="S211" s="87">
        <v>3124666.42</v>
      </c>
      <c r="T211" s="87">
        <v>1372676.45</v>
      </c>
      <c r="U211" s="89">
        <v>22800</v>
      </c>
    </row>
    <row r="212" spans="1:21" ht="12.75">
      <c r="A212" s="223">
        <v>2</v>
      </c>
      <c r="B212" s="224">
        <v>24</v>
      </c>
      <c r="C212" s="224">
        <v>7</v>
      </c>
      <c r="D212" s="85">
        <v>3</v>
      </c>
      <c r="E212" s="85">
        <v>0</v>
      </c>
      <c r="F212" s="86"/>
      <c r="G212" s="288" t="s">
        <v>470</v>
      </c>
      <c r="H212" s="87">
        <v>15777730.77</v>
      </c>
      <c r="I212" s="87">
        <v>13255245.75</v>
      </c>
      <c r="J212" s="87">
        <v>8484398.71</v>
      </c>
      <c r="K212" s="87">
        <v>5239377.5</v>
      </c>
      <c r="L212" s="87">
        <v>3245021.21</v>
      </c>
      <c r="M212" s="87">
        <v>1407668.71</v>
      </c>
      <c r="N212" s="87">
        <v>3096807.45</v>
      </c>
      <c r="O212" s="87">
        <v>6705</v>
      </c>
      <c r="P212" s="87">
        <v>0</v>
      </c>
      <c r="Q212" s="87">
        <v>259665.88</v>
      </c>
      <c r="R212" s="87">
        <v>2522485.02</v>
      </c>
      <c r="S212" s="87">
        <v>2453194.62</v>
      </c>
      <c r="T212" s="87">
        <v>6500</v>
      </c>
      <c r="U212" s="89">
        <v>69290.4</v>
      </c>
    </row>
    <row r="213" spans="1:21" ht="12.75">
      <c r="A213" s="223">
        <v>2</v>
      </c>
      <c r="B213" s="224">
        <v>19</v>
      </c>
      <c r="C213" s="224">
        <v>8</v>
      </c>
      <c r="D213" s="85">
        <v>3</v>
      </c>
      <c r="E213" s="85">
        <v>0</v>
      </c>
      <c r="F213" s="86"/>
      <c r="G213" s="288" t="s">
        <v>471</v>
      </c>
      <c r="H213" s="87">
        <v>40846054.27</v>
      </c>
      <c r="I213" s="87">
        <v>31339294.3</v>
      </c>
      <c r="J213" s="87">
        <v>23175695.01</v>
      </c>
      <c r="K213" s="87">
        <v>12952108.31</v>
      </c>
      <c r="L213" s="87">
        <v>10223586.7</v>
      </c>
      <c r="M213" s="87">
        <v>2443652.57</v>
      </c>
      <c r="N213" s="87">
        <v>3754488.3</v>
      </c>
      <c r="O213" s="87">
        <v>545980.69</v>
      </c>
      <c r="P213" s="87">
        <v>784428.4</v>
      </c>
      <c r="Q213" s="87">
        <v>635049.33</v>
      </c>
      <c r="R213" s="87">
        <v>9506759.97</v>
      </c>
      <c r="S213" s="87">
        <v>9506759.97</v>
      </c>
      <c r="T213" s="87">
        <v>2086245.73</v>
      </c>
      <c r="U213" s="89">
        <v>0</v>
      </c>
    </row>
    <row r="214" spans="1:21" ht="12.75">
      <c r="A214" s="223">
        <v>2</v>
      </c>
      <c r="B214" s="224">
        <v>20</v>
      </c>
      <c r="C214" s="224">
        <v>6</v>
      </c>
      <c r="D214" s="85">
        <v>3</v>
      </c>
      <c r="E214" s="85">
        <v>0</v>
      </c>
      <c r="F214" s="86"/>
      <c r="G214" s="288" t="s">
        <v>472</v>
      </c>
      <c r="H214" s="87">
        <v>49223332.6</v>
      </c>
      <c r="I214" s="87">
        <v>40025095.53</v>
      </c>
      <c r="J214" s="87">
        <v>25463305.93</v>
      </c>
      <c r="K214" s="87">
        <v>15571860.83</v>
      </c>
      <c r="L214" s="87">
        <v>9891445.1</v>
      </c>
      <c r="M214" s="87">
        <v>5294507.72</v>
      </c>
      <c r="N214" s="87">
        <v>6903749.76</v>
      </c>
      <c r="O214" s="87">
        <v>436205.97</v>
      </c>
      <c r="P214" s="87">
        <v>0</v>
      </c>
      <c r="Q214" s="87">
        <v>1927326.15</v>
      </c>
      <c r="R214" s="87">
        <v>9198237.07</v>
      </c>
      <c r="S214" s="87">
        <v>9198237.07</v>
      </c>
      <c r="T214" s="87">
        <v>2299341.37</v>
      </c>
      <c r="U214" s="89">
        <v>0</v>
      </c>
    </row>
    <row r="215" spans="1:21" s="95" customFormat="1" ht="15">
      <c r="A215" s="225"/>
      <c r="B215" s="226"/>
      <c r="C215" s="226"/>
      <c r="D215" s="96"/>
      <c r="E215" s="96"/>
      <c r="F215" s="102" t="s">
        <v>473</v>
      </c>
      <c r="G215" s="289"/>
      <c r="H215" s="98">
        <v>113503359.39000002</v>
      </c>
      <c r="I215" s="98">
        <v>93431616.23000002</v>
      </c>
      <c r="J215" s="98">
        <v>86463710.92</v>
      </c>
      <c r="K215" s="98">
        <v>5069943.210000001</v>
      </c>
      <c r="L215" s="98">
        <v>81393767.71</v>
      </c>
      <c r="M215" s="98">
        <v>496255.15</v>
      </c>
      <c r="N215" s="98">
        <v>269551.99</v>
      </c>
      <c r="O215" s="98">
        <v>0</v>
      </c>
      <c r="P215" s="98">
        <v>0</v>
      </c>
      <c r="Q215" s="98">
        <v>6202098.17</v>
      </c>
      <c r="R215" s="98">
        <v>20071743.16</v>
      </c>
      <c r="S215" s="98">
        <v>18521343.16</v>
      </c>
      <c r="T215" s="98">
        <v>321617.94</v>
      </c>
      <c r="U215" s="100">
        <v>1550400</v>
      </c>
    </row>
    <row r="216" spans="1:21" ht="25.5">
      <c r="A216" s="223">
        <v>2</v>
      </c>
      <c r="B216" s="224">
        <v>15</v>
      </c>
      <c r="C216" s="224">
        <v>1</v>
      </c>
      <c r="D216" s="85" t="s">
        <v>474</v>
      </c>
      <c r="E216" s="85">
        <v>8</v>
      </c>
      <c r="F216" s="86"/>
      <c r="G216" s="288" t="s">
        <v>475</v>
      </c>
      <c r="H216" s="87">
        <v>1276497.52</v>
      </c>
      <c r="I216" s="87">
        <v>176497.52</v>
      </c>
      <c r="J216" s="87">
        <v>176497.52</v>
      </c>
      <c r="K216" s="87">
        <v>54444.34</v>
      </c>
      <c r="L216" s="87">
        <v>122053.18</v>
      </c>
      <c r="M216" s="87">
        <v>0</v>
      </c>
      <c r="N216" s="87">
        <v>0</v>
      </c>
      <c r="O216" s="87">
        <v>0</v>
      </c>
      <c r="P216" s="87">
        <v>0</v>
      </c>
      <c r="Q216" s="87">
        <v>0</v>
      </c>
      <c r="R216" s="87">
        <v>1100000</v>
      </c>
      <c r="S216" s="87">
        <v>0</v>
      </c>
      <c r="T216" s="87">
        <v>0</v>
      </c>
      <c r="U216" s="89">
        <v>1100000</v>
      </c>
    </row>
    <row r="217" spans="1:21" ht="25.5">
      <c r="A217" s="223">
        <v>2</v>
      </c>
      <c r="B217" s="224">
        <v>63</v>
      </c>
      <c r="C217" s="224">
        <v>1</v>
      </c>
      <c r="D217" s="85" t="s">
        <v>474</v>
      </c>
      <c r="E217" s="85">
        <v>8</v>
      </c>
      <c r="F217" s="86"/>
      <c r="G217" s="288" t="s">
        <v>476</v>
      </c>
      <c r="H217" s="87">
        <v>78306237.33</v>
      </c>
      <c r="I217" s="87">
        <v>74030966.15</v>
      </c>
      <c r="J217" s="87">
        <v>67828487.98</v>
      </c>
      <c r="K217" s="87">
        <v>1360498.18</v>
      </c>
      <c r="L217" s="87">
        <v>66467989.8</v>
      </c>
      <c r="M217" s="87">
        <v>0</v>
      </c>
      <c r="N217" s="87">
        <v>380</v>
      </c>
      <c r="O217" s="87">
        <v>0</v>
      </c>
      <c r="P217" s="87">
        <v>0</v>
      </c>
      <c r="Q217" s="87">
        <v>6202098.17</v>
      </c>
      <c r="R217" s="87">
        <v>4275271.18</v>
      </c>
      <c r="S217" s="87">
        <v>4275271.18</v>
      </c>
      <c r="T217" s="87">
        <v>0</v>
      </c>
      <c r="U217" s="89">
        <v>0</v>
      </c>
    </row>
    <row r="218" spans="1:21" ht="12.75">
      <c r="A218" s="223">
        <v>2</v>
      </c>
      <c r="B218" s="224">
        <v>9</v>
      </c>
      <c r="C218" s="224">
        <v>7</v>
      </c>
      <c r="D218" s="85" t="s">
        <v>474</v>
      </c>
      <c r="E218" s="85">
        <v>8</v>
      </c>
      <c r="F218" s="86"/>
      <c r="G218" s="288" t="s">
        <v>477</v>
      </c>
      <c r="H218" s="87">
        <v>1100912.42</v>
      </c>
      <c r="I218" s="87">
        <v>1100912.42</v>
      </c>
      <c r="J218" s="87">
        <v>1084112.42</v>
      </c>
      <c r="K218" s="87">
        <v>334429.08</v>
      </c>
      <c r="L218" s="87">
        <v>749683.34</v>
      </c>
      <c r="M218" s="87">
        <v>0</v>
      </c>
      <c r="N218" s="87">
        <v>16800</v>
      </c>
      <c r="O218" s="87">
        <v>0</v>
      </c>
      <c r="P218" s="87">
        <v>0</v>
      </c>
      <c r="Q218" s="87">
        <v>0</v>
      </c>
      <c r="R218" s="87">
        <v>0</v>
      </c>
      <c r="S218" s="87">
        <v>0</v>
      </c>
      <c r="T218" s="87">
        <v>0</v>
      </c>
      <c r="U218" s="89">
        <v>0</v>
      </c>
    </row>
    <row r="219" spans="1:21" ht="12.75">
      <c r="A219" s="223">
        <v>2</v>
      </c>
      <c r="B219" s="224">
        <v>10</v>
      </c>
      <c r="C219" s="224">
        <v>1</v>
      </c>
      <c r="D219" s="85" t="s">
        <v>474</v>
      </c>
      <c r="E219" s="85">
        <v>8</v>
      </c>
      <c r="F219" s="86"/>
      <c r="G219" s="288" t="s">
        <v>478</v>
      </c>
      <c r="H219" s="87">
        <v>714921.31</v>
      </c>
      <c r="I219" s="87">
        <v>644949.97</v>
      </c>
      <c r="J219" s="87">
        <v>644949.97</v>
      </c>
      <c r="K219" s="87">
        <v>59368.24</v>
      </c>
      <c r="L219" s="87">
        <v>585581.73</v>
      </c>
      <c r="M219" s="87">
        <v>0</v>
      </c>
      <c r="N219" s="87">
        <v>0</v>
      </c>
      <c r="O219" s="87">
        <v>0</v>
      </c>
      <c r="P219" s="87">
        <v>0</v>
      </c>
      <c r="Q219" s="87">
        <v>0</v>
      </c>
      <c r="R219" s="87">
        <v>69971.34</v>
      </c>
      <c r="S219" s="87">
        <v>69971.34</v>
      </c>
      <c r="T219" s="87">
        <v>0</v>
      </c>
      <c r="U219" s="89">
        <v>0</v>
      </c>
    </row>
    <row r="220" spans="1:21" ht="12.75">
      <c r="A220" s="223">
        <v>2</v>
      </c>
      <c r="B220" s="224">
        <v>20</v>
      </c>
      <c r="C220" s="224">
        <v>2</v>
      </c>
      <c r="D220" s="85" t="s">
        <v>474</v>
      </c>
      <c r="E220" s="85">
        <v>8</v>
      </c>
      <c r="F220" s="86"/>
      <c r="G220" s="288" t="s">
        <v>479</v>
      </c>
      <c r="H220" s="87">
        <v>757203.96</v>
      </c>
      <c r="I220" s="87">
        <v>686430.23</v>
      </c>
      <c r="J220" s="87">
        <v>666750.23</v>
      </c>
      <c r="K220" s="87">
        <v>72111.71</v>
      </c>
      <c r="L220" s="87">
        <v>594638.52</v>
      </c>
      <c r="M220" s="87">
        <v>0</v>
      </c>
      <c r="N220" s="87">
        <v>19680</v>
      </c>
      <c r="O220" s="87">
        <v>0</v>
      </c>
      <c r="P220" s="87">
        <v>0</v>
      </c>
      <c r="Q220" s="87">
        <v>0</v>
      </c>
      <c r="R220" s="87">
        <v>70773.73</v>
      </c>
      <c r="S220" s="87">
        <v>70773.73</v>
      </c>
      <c r="T220" s="87">
        <v>0</v>
      </c>
      <c r="U220" s="89">
        <v>0</v>
      </c>
    </row>
    <row r="221" spans="1:21" ht="12.75">
      <c r="A221" s="223">
        <v>2</v>
      </c>
      <c r="B221" s="224">
        <v>61</v>
      </c>
      <c r="C221" s="224">
        <v>1</v>
      </c>
      <c r="D221" s="85" t="s">
        <v>474</v>
      </c>
      <c r="E221" s="85">
        <v>8</v>
      </c>
      <c r="F221" s="86"/>
      <c r="G221" s="288" t="s">
        <v>480</v>
      </c>
      <c r="H221" s="87">
        <v>3118373.2</v>
      </c>
      <c r="I221" s="87">
        <v>1232520.01</v>
      </c>
      <c r="J221" s="87">
        <v>1230817.82</v>
      </c>
      <c r="K221" s="87">
        <v>743106.31</v>
      </c>
      <c r="L221" s="87">
        <v>487711.51</v>
      </c>
      <c r="M221" s="87">
        <v>0</v>
      </c>
      <c r="N221" s="87">
        <v>1702.19</v>
      </c>
      <c r="O221" s="87">
        <v>0</v>
      </c>
      <c r="P221" s="87">
        <v>0</v>
      </c>
      <c r="Q221" s="87">
        <v>0</v>
      </c>
      <c r="R221" s="87">
        <v>1885853.19</v>
      </c>
      <c r="S221" s="87">
        <v>1835853.19</v>
      </c>
      <c r="T221" s="87">
        <v>321617.94</v>
      </c>
      <c r="U221" s="89">
        <v>50000</v>
      </c>
    </row>
    <row r="222" spans="1:21" ht="38.25">
      <c r="A222" s="223">
        <v>2</v>
      </c>
      <c r="B222" s="224">
        <v>2</v>
      </c>
      <c r="C222" s="224">
        <v>5</v>
      </c>
      <c r="D222" s="85" t="s">
        <v>474</v>
      </c>
      <c r="E222" s="85">
        <v>8</v>
      </c>
      <c r="F222" s="86"/>
      <c r="G222" s="288" t="s">
        <v>481</v>
      </c>
      <c r="H222" s="87">
        <v>1497216.75</v>
      </c>
      <c r="I222" s="87">
        <v>1489167.97</v>
      </c>
      <c r="J222" s="87">
        <v>1489167.97</v>
      </c>
      <c r="K222" s="87">
        <v>198442.56</v>
      </c>
      <c r="L222" s="87">
        <v>1290725.41</v>
      </c>
      <c r="M222" s="87">
        <v>0</v>
      </c>
      <c r="N222" s="87">
        <v>0</v>
      </c>
      <c r="O222" s="87">
        <v>0</v>
      </c>
      <c r="P222" s="87">
        <v>0</v>
      </c>
      <c r="Q222" s="87">
        <v>0</v>
      </c>
      <c r="R222" s="87">
        <v>8048.78</v>
      </c>
      <c r="S222" s="87">
        <v>8048.78</v>
      </c>
      <c r="T222" s="87">
        <v>0</v>
      </c>
      <c r="U222" s="89">
        <v>0</v>
      </c>
    </row>
    <row r="223" spans="1:21" ht="12.75">
      <c r="A223" s="223">
        <v>2</v>
      </c>
      <c r="B223" s="224">
        <v>8</v>
      </c>
      <c r="C223" s="224">
        <v>6</v>
      </c>
      <c r="D223" s="85" t="s">
        <v>474</v>
      </c>
      <c r="E223" s="85">
        <v>8</v>
      </c>
      <c r="F223" s="86"/>
      <c r="G223" s="288" t="s">
        <v>482</v>
      </c>
      <c r="H223" s="87">
        <v>21386.36</v>
      </c>
      <c r="I223" s="87">
        <v>21386.36</v>
      </c>
      <c r="J223" s="87">
        <v>21386.36</v>
      </c>
      <c r="K223" s="87">
        <v>15046.32</v>
      </c>
      <c r="L223" s="87">
        <v>6340.04</v>
      </c>
      <c r="M223" s="87">
        <v>0</v>
      </c>
      <c r="N223" s="87">
        <v>0</v>
      </c>
      <c r="O223" s="87">
        <v>0</v>
      </c>
      <c r="P223" s="87">
        <v>0</v>
      </c>
      <c r="Q223" s="87">
        <v>0</v>
      </c>
      <c r="R223" s="87">
        <v>0</v>
      </c>
      <c r="S223" s="87">
        <v>0</v>
      </c>
      <c r="T223" s="87">
        <v>0</v>
      </c>
      <c r="U223" s="89">
        <v>0</v>
      </c>
    </row>
    <row r="224" spans="1:21" ht="12.75">
      <c r="A224" s="223">
        <v>2</v>
      </c>
      <c r="B224" s="224">
        <v>16</v>
      </c>
      <c r="C224" s="224">
        <v>4</v>
      </c>
      <c r="D224" s="85" t="s">
        <v>474</v>
      </c>
      <c r="E224" s="85">
        <v>8</v>
      </c>
      <c r="F224" s="86"/>
      <c r="G224" s="288" t="s">
        <v>483</v>
      </c>
      <c r="H224" s="87">
        <v>19076136.43</v>
      </c>
      <c r="I224" s="87">
        <v>6868676.51</v>
      </c>
      <c r="J224" s="87">
        <v>6637807.61</v>
      </c>
      <c r="K224" s="87">
        <v>1385769.16</v>
      </c>
      <c r="L224" s="87">
        <v>5252038.45</v>
      </c>
      <c r="M224" s="87">
        <v>0</v>
      </c>
      <c r="N224" s="87">
        <v>230868.9</v>
      </c>
      <c r="O224" s="87">
        <v>0</v>
      </c>
      <c r="P224" s="87">
        <v>0</v>
      </c>
      <c r="Q224" s="87">
        <v>0</v>
      </c>
      <c r="R224" s="87">
        <v>12207459.92</v>
      </c>
      <c r="S224" s="87">
        <v>12207459.92</v>
      </c>
      <c r="T224" s="87">
        <v>0</v>
      </c>
      <c r="U224" s="89">
        <v>0</v>
      </c>
    </row>
    <row r="225" spans="1:21" ht="12.75">
      <c r="A225" s="223">
        <v>2</v>
      </c>
      <c r="B225" s="224">
        <v>25</v>
      </c>
      <c r="C225" s="224">
        <v>2</v>
      </c>
      <c r="D225" s="85" t="s">
        <v>474</v>
      </c>
      <c r="E225" s="85">
        <v>8</v>
      </c>
      <c r="F225" s="86"/>
      <c r="G225" s="288" t="s">
        <v>484</v>
      </c>
      <c r="H225" s="87">
        <v>664567.98</v>
      </c>
      <c r="I225" s="87">
        <v>664567.98</v>
      </c>
      <c r="J225" s="87">
        <v>168312.83</v>
      </c>
      <c r="K225" s="87">
        <v>116695.95</v>
      </c>
      <c r="L225" s="87">
        <v>51616.88</v>
      </c>
      <c r="M225" s="87">
        <v>496255.15</v>
      </c>
      <c r="N225" s="87">
        <v>0</v>
      </c>
      <c r="O225" s="87">
        <v>0</v>
      </c>
      <c r="P225" s="87">
        <v>0</v>
      </c>
      <c r="Q225" s="87">
        <v>0</v>
      </c>
      <c r="R225" s="87">
        <v>0</v>
      </c>
      <c r="S225" s="87">
        <v>0</v>
      </c>
      <c r="T225" s="87">
        <v>0</v>
      </c>
      <c r="U225" s="89">
        <v>0</v>
      </c>
    </row>
    <row r="226" spans="1:21" ht="12.75">
      <c r="A226" s="223">
        <v>2</v>
      </c>
      <c r="B226" s="224">
        <v>1</v>
      </c>
      <c r="C226" s="224">
        <v>1</v>
      </c>
      <c r="D226" s="85" t="s">
        <v>474</v>
      </c>
      <c r="E226" s="85">
        <v>8</v>
      </c>
      <c r="F226" s="86"/>
      <c r="G226" s="288" t="s">
        <v>485</v>
      </c>
      <c r="H226" s="87">
        <v>41276.79</v>
      </c>
      <c r="I226" s="87">
        <v>41276.79</v>
      </c>
      <c r="J226" s="87">
        <v>41276.79</v>
      </c>
      <c r="K226" s="87">
        <v>35752.32</v>
      </c>
      <c r="L226" s="87">
        <v>5524.47</v>
      </c>
      <c r="M226" s="87">
        <v>0</v>
      </c>
      <c r="N226" s="87">
        <v>0</v>
      </c>
      <c r="O226" s="87">
        <v>0</v>
      </c>
      <c r="P226" s="87">
        <v>0</v>
      </c>
      <c r="Q226" s="87">
        <v>0</v>
      </c>
      <c r="R226" s="87">
        <v>0</v>
      </c>
      <c r="S226" s="87">
        <v>0</v>
      </c>
      <c r="T226" s="87">
        <v>0</v>
      </c>
      <c r="U226" s="89">
        <v>0</v>
      </c>
    </row>
    <row r="227" spans="1:21" ht="25.5">
      <c r="A227" s="223">
        <v>2</v>
      </c>
      <c r="B227" s="224">
        <v>17</v>
      </c>
      <c r="C227" s="224">
        <v>4</v>
      </c>
      <c r="D227" s="85" t="s">
        <v>474</v>
      </c>
      <c r="E227" s="85">
        <v>8</v>
      </c>
      <c r="F227" s="86"/>
      <c r="G227" s="288" t="s">
        <v>486</v>
      </c>
      <c r="H227" s="87">
        <v>6928629.34</v>
      </c>
      <c r="I227" s="87">
        <v>6474264.32</v>
      </c>
      <c r="J227" s="87">
        <v>6474143.42</v>
      </c>
      <c r="K227" s="87">
        <v>694279.04</v>
      </c>
      <c r="L227" s="87">
        <v>5779864.38</v>
      </c>
      <c r="M227" s="87">
        <v>0</v>
      </c>
      <c r="N227" s="87">
        <v>120.9</v>
      </c>
      <c r="O227" s="87">
        <v>0</v>
      </c>
      <c r="P227" s="87">
        <v>0</v>
      </c>
      <c r="Q227" s="87">
        <v>0</v>
      </c>
      <c r="R227" s="87">
        <v>454365.02</v>
      </c>
      <c r="S227" s="87">
        <v>53965.02</v>
      </c>
      <c r="T227" s="87">
        <v>0</v>
      </c>
      <c r="U227" s="89">
        <v>400400</v>
      </c>
    </row>
    <row r="228" spans="1:21" ht="38.25">
      <c r="A228" s="223">
        <v>2</v>
      </c>
      <c r="B228" s="224">
        <v>3</v>
      </c>
      <c r="C228" s="224">
        <v>1</v>
      </c>
      <c r="D228" s="85" t="s">
        <v>474</v>
      </c>
      <c r="E228" s="85">
        <v>8</v>
      </c>
      <c r="F228" s="86"/>
      <c r="G228" s="288" t="s">
        <v>487</v>
      </c>
      <c r="H228" s="87">
        <v>0</v>
      </c>
      <c r="I228" s="87">
        <v>0</v>
      </c>
      <c r="J228" s="87">
        <v>0</v>
      </c>
      <c r="K228" s="87">
        <v>0</v>
      </c>
      <c r="L228" s="87">
        <v>0</v>
      </c>
      <c r="M228" s="87">
        <v>0</v>
      </c>
      <c r="N228" s="87">
        <v>0</v>
      </c>
      <c r="O228" s="87">
        <v>0</v>
      </c>
      <c r="P228" s="87">
        <v>0</v>
      </c>
      <c r="Q228" s="87">
        <v>0</v>
      </c>
      <c r="R228" s="87">
        <v>0</v>
      </c>
      <c r="S228" s="87">
        <v>0</v>
      </c>
      <c r="T228" s="87">
        <v>0</v>
      </c>
      <c r="U228" s="89">
        <v>0</v>
      </c>
    </row>
    <row r="229" spans="1:21" ht="12.75">
      <c r="A229" s="223"/>
      <c r="B229" s="224"/>
      <c r="C229" s="224"/>
      <c r="D229" s="85"/>
      <c r="E229" s="85"/>
      <c r="F229" s="86"/>
      <c r="G229" s="288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9"/>
    </row>
    <row r="230" spans="1:21" ht="12.75">
      <c r="A230" s="223"/>
      <c r="B230" s="224"/>
      <c r="C230" s="224"/>
      <c r="D230" s="85"/>
      <c r="E230" s="85"/>
      <c r="F230" s="86"/>
      <c r="G230" s="288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9"/>
    </row>
    <row r="231" spans="1:21" ht="12.75">
      <c r="A231" s="223"/>
      <c r="B231" s="224"/>
      <c r="C231" s="224"/>
      <c r="D231" s="85"/>
      <c r="E231" s="85"/>
      <c r="F231" s="86"/>
      <c r="G231" s="288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9"/>
    </row>
    <row r="232" spans="1:21" ht="12.75">
      <c r="A232" s="223"/>
      <c r="B232" s="224"/>
      <c r="C232" s="224"/>
      <c r="D232" s="85"/>
      <c r="E232" s="85"/>
      <c r="F232" s="86"/>
      <c r="G232" s="288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9"/>
    </row>
    <row r="233" spans="1:21" ht="13.5" thickBot="1">
      <c r="A233" s="241"/>
      <c r="B233" s="242"/>
      <c r="C233" s="242"/>
      <c r="D233" s="268"/>
      <c r="E233" s="268"/>
      <c r="F233" s="269"/>
      <c r="G233" s="30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76"/>
    </row>
    <row r="234" spans="1:3" ht="12.75">
      <c r="A234" s="267"/>
      <c r="B234" s="267"/>
      <c r="C234" s="267"/>
    </row>
    <row r="235" spans="1:3" ht="12.75">
      <c r="A235" s="267"/>
      <c r="B235" s="267"/>
      <c r="C235" s="267"/>
    </row>
    <row r="236" spans="1:3" ht="12.75">
      <c r="A236" s="267"/>
      <c r="B236" s="267"/>
      <c r="C236" s="267"/>
    </row>
    <row r="237" spans="1:3" ht="12.75">
      <c r="A237" s="267"/>
      <c r="B237" s="267"/>
      <c r="C237" s="267"/>
    </row>
    <row r="238" spans="1:3" ht="12.75">
      <c r="A238" s="267"/>
      <c r="B238" s="267"/>
      <c r="C238" s="267"/>
    </row>
    <row r="239" spans="1:3" ht="12.75">
      <c r="A239" s="267"/>
      <c r="B239" s="267"/>
      <c r="C239" s="267"/>
    </row>
    <row r="240" spans="1:3" ht="12.75">
      <c r="A240" s="267"/>
      <c r="B240" s="267"/>
      <c r="C240" s="267"/>
    </row>
    <row r="241" spans="1:3" ht="12.75">
      <c r="A241" s="267"/>
      <c r="B241" s="267"/>
      <c r="C241" s="267"/>
    </row>
    <row r="242" spans="1:3" ht="12.75">
      <c r="A242" s="267"/>
      <c r="B242" s="267"/>
      <c r="C242" s="267"/>
    </row>
    <row r="243" spans="1:3" ht="12.75">
      <c r="A243" s="267"/>
      <c r="B243" s="267"/>
      <c r="C243" s="267"/>
    </row>
    <row r="244" spans="1:3" ht="12.75">
      <c r="A244" s="267"/>
      <c r="B244" s="267"/>
      <c r="C244" s="267"/>
    </row>
    <row r="245" spans="1:3" ht="12.75">
      <c r="A245" s="267"/>
      <c r="B245" s="267"/>
      <c r="C245" s="267"/>
    </row>
    <row r="246" spans="1:3" ht="12.75">
      <c r="A246" s="267"/>
      <c r="B246" s="267"/>
      <c r="C246" s="267"/>
    </row>
    <row r="247" spans="1:3" ht="12.75">
      <c r="A247" s="267"/>
      <c r="B247" s="267"/>
      <c r="C247" s="267"/>
    </row>
    <row r="248" spans="1:3" ht="12.75">
      <c r="A248" s="267"/>
      <c r="B248" s="267"/>
      <c r="C248" s="267"/>
    </row>
    <row r="249" spans="1:3" ht="12.75">
      <c r="A249" s="267"/>
      <c r="B249" s="267"/>
      <c r="C249" s="267"/>
    </row>
    <row r="250" spans="1:3" ht="12.75">
      <c r="A250" s="267"/>
      <c r="B250" s="267"/>
      <c r="C250" s="267"/>
    </row>
    <row r="251" spans="1:3" ht="12.75">
      <c r="A251" s="267"/>
      <c r="B251" s="267"/>
      <c r="C251" s="267"/>
    </row>
    <row r="252" spans="1:3" ht="12.75">
      <c r="A252" s="267"/>
      <c r="B252" s="267"/>
      <c r="C252" s="267"/>
    </row>
    <row r="253" spans="1:3" ht="12.75">
      <c r="A253" s="267"/>
      <c r="B253" s="267"/>
      <c r="C253" s="267"/>
    </row>
    <row r="254" spans="1:3" ht="12.75">
      <c r="A254" s="267"/>
      <c r="B254" s="267"/>
      <c r="C254" s="267"/>
    </row>
    <row r="255" spans="1:3" ht="12.75">
      <c r="A255" s="267"/>
      <c r="B255" s="267"/>
      <c r="C255" s="267"/>
    </row>
    <row r="256" spans="1:3" ht="12.75">
      <c r="A256" s="267"/>
      <c r="B256" s="267"/>
      <c r="C256" s="267"/>
    </row>
    <row r="257" spans="1:3" ht="12.75">
      <c r="A257" s="267"/>
      <c r="B257" s="267"/>
      <c r="C257" s="267"/>
    </row>
    <row r="258" spans="1:3" ht="12.75">
      <c r="A258" s="267"/>
      <c r="B258" s="267"/>
      <c r="C258" s="267"/>
    </row>
    <row r="259" spans="1:3" ht="12.75">
      <c r="A259" s="267"/>
      <c r="B259" s="267"/>
      <c r="C259" s="267"/>
    </row>
    <row r="260" spans="1:3" ht="12.75">
      <c r="A260" s="267"/>
      <c r="B260" s="267"/>
      <c r="C260" s="267"/>
    </row>
    <row r="261" spans="1:3" ht="12.75">
      <c r="A261" s="267"/>
      <c r="B261" s="267"/>
      <c r="C261" s="267"/>
    </row>
    <row r="262" spans="1:3" ht="12.75">
      <c r="A262" s="267"/>
      <c r="B262" s="267"/>
      <c r="C262" s="267"/>
    </row>
    <row r="263" spans="1:3" ht="12.75">
      <c r="A263" s="267"/>
      <c r="B263" s="267"/>
      <c r="C263" s="267"/>
    </row>
    <row r="264" spans="1:3" ht="12.75">
      <c r="A264" s="267"/>
      <c r="B264" s="267"/>
      <c r="C264" s="267"/>
    </row>
    <row r="265" spans="1:3" ht="12.75">
      <c r="A265" s="267"/>
      <c r="B265" s="267"/>
      <c r="C265" s="267"/>
    </row>
    <row r="266" spans="1:3" ht="12.75">
      <c r="A266" s="267"/>
      <c r="B266" s="267"/>
      <c r="C266" s="267"/>
    </row>
    <row r="267" spans="1:3" ht="12.75">
      <c r="A267" s="267"/>
      <c r="B267" s="267"/>
      <c r="C267" s="267"/>
    </row>
    <row r="268" spans="1:3" ht="12.75">
      <c r="A268" s="267"/>
      <c r="B268" s="267"/>
      <c r="C268" s="267"/>
    </row>
    <row r="269" spans="1:3" ht="12.75">
      <c r="A269" s="267"/>
      <c r="B269" s="267"/>
      <c r="C269" s="267"/>
    </row>
    <row r="270" spans="1:3" ht="12.75">
      <c r="A270" s="267"/>
      <c r="B270" s="267"/>
      <c r="C270" s="267"/>
    </row>
    <row r="271" spans="1:3" ht="12.75">
      <c r="A271" s="267"/>
      <c r="B271" s="267"/>
      <c r="C271" s="267"/>
    </row>
    <row r="272" spans="1:3" ht="12.75">
      <c r="A272" s="267"/>
      <c r="B272" s="267"/>
      <c r="C272" s="267"/>
    </row>
    <row r="273" spans="1:3" ht="12.75">
      <c r="A273" s="267"/>
      <c r="B273" s="267"/>
      <c r="C273" s="267"/>
    </row>
    <row r="274" spans="1:3" ht="12.75">
      <c r="A274" s="267"/>
      <c r="B274" s="267"/>
      <c r="C274" s="267"/>
    </row>
    <row r="275" spans="1:3" ht="12.75">
      <c r="A275" s="267"/>
      <c r="B275" s="267"/>
      <c r="C275" s="267"/>
    </row>
    <row r="276" spans="1:3" ht="12.75">
      <c r="A276" s="267"/>
      <c r="B276" s="267"/>
      <c r="C276" s="267"/>
    </row>
    <row r="277" spans="1:3" ht="12.75">
      <c r="A277" s="267"/>
      <c r="B277" s="267"/>
      <c r="C277" s="267"/>
    </row>
    <row r="278" spans="1:3" ht="12.75">
      <c r="A278" s="267"/>
      <c r="B278" s="267"/>
      <c r="C278" s="267"/>
    </row>
    <row r="279" spans="1:3" ht="12.75">
      <c r="A279" s="267"/>
      <c r="B279" s="267"/>
      <c r="C279" s="267"/>
    </row>
    <row r="280" spans="1:3" ht="12.75">
      <c r="A280" s="267"/>
      <c r="B280" s="267"/>
      <c r="C280" s="267"/>
    </row>
    <row r="281" spans="1:3" ht="12.75">
      <c r="A281" s="267"/>
      <c r="B281" s="267"/>
      <c r="C281" s="267"/>
    </row>
    <row r="282" spans="1:3" ht="12.75">
      <c r="A282" s="267"/>
      <c r="B282" s="267"/>
      <c r="C282" s="267"/>
    </row>
    <row r="283" spans="1:3" ht="12.75">
      <c r="A283" s="267"/>
      <c r="B283" s="267"/>
      <c r="C283" s="267"/>
    </row>
    <row r="284" spans="1:3" ht="12.75">
      <c r="A284" s="267"/>
      <c r="B284" s="267"/>
      <c r="C284" s="267"/>
    </row>
    <row r="285" spans="1:3" ht="12.75">
      <c r="A285" s="267"/>
      <c r="B285" s="267"/>
      <c r="C285" s="267"/>
    </row>
    <row r="286" spans="1:3" ht="12.75">
      <c r="A286" s="267"/>
      <c r="B286" s="267"/>
      <c r="C286" s="267"/>
    </row>
    <row r="287" spans="1:3" ht="12.75">
      <c r="A287" s="267"/>
      <c r="B287" s="267"/>
      <c r="C287" s="267"/>
    </row>
    <row r="288" spans="1:3" ht="12.75">
      <c r="A288" s="267"/>
      <c r="B288" s="267"/>
      <c r="C288" s="267"/>
    </row>
    <row r="289" spans="1:3" ht="12.75">
      <c r="A289" s="267"/>
      <c r="B289" s="267"/>
      <c r="C289" s="267"/>
    </row>
    <row r="290" spans="1:3" ht="12.75">
      <c r="A290" s="267"/>
      <c r="B290" s="267"/>
      <c r="C290" s="267"/>
    </row>
    <row r="291" spans="1:3" ht="12.75">
      <c r="A291" s="267"/>
      <c r="B291" s="267"/>
      <c r="C291" s="267"/>
    </row>
    <row r="292" spans="1:3" ht="12.75">
      <c r="A292" s="267"/>
      <c r="B292" s="267"/>
      <c r="C292" s="267"/>
    </row>
    <row r="293" spans="1:3" ht="12.75">
      <c r="A293" s="267"/>
      <c r="B293" s="267"/>
      <c r="C293" s="267"/>
    </row>
    <row r="294" spans="1:3" ht="12.75">
      <c r="A294" s="267"/>
      <c r="B294" s="267"/>
      <c r="C294" s="267"/>
    </row>
    <row r="295" spans="1:3" ht="12.75">
      <c r="A295" s="267"/>
      <c r="B295" s="267"/>
      <c r="C295" s="267"/>
    </row>
    <row r="296" spans="1:3" ht="12.75">
      <c r="A296" s="267"/>
      <c r="B296" s="267"/>
      <c r="C296" s="267"/>
    </row>
    <row r="297" spans="1:3" ht="12.75">
      <c r="A297" s="267"/>
      <c r="B297" s="267"/>
      <c r="C297" s="267"/>
    </row>
    <row r="298" spans="1:3" ht="12.75">
      <c r="A298" s="267"/>
      <c r="B298" s="267"/>
      <c r="C298" s="267"/>
    </row>
    <row r="299" spans="1:3" ht="12.75">
      <c r="A299" s="267"/>
      <c r="B299" s="267"/>
      <c r="C299" s="267"/>
    </row>
    <row r="300" spans="1:3" ht="12.75">
      <c r="A300" s="267"/>
      <c r="B300" s="267"/>
      <c r="C300" s="267"/>
    </row>
    <row r="301" spans="1:3" ht="12.75">
      <c r="A301" s="267"/>
      <c r="B301" s="267"/>
      <c r="C301" s="267"/>
    </row>
    <row r="302" spans="1:3" ht="12.75">
      <c r="A302" s="267"/>
      <c r="B302" s="267"/>
      <c r="C302" s="267"/>
    </row>
    <row r="303" spans="1:3" ht="12.75">
      <c r="A303" s="267"/>
      <c r="B303" s="267"/>
      <c r="C303" s="267"/>
    </row>
    <row r="304" spans="1:3" ht="12.75">
      <c r="A304" s="267"/>
      <c r="B304" s="267"/>
      <c r="C304" s="267"/>
    </row>
    <row r="305" spans="1:3" ht="12.75">
      <c r="A305" s="267"/>
      <c r="B305" s="267"/>
      <c r="C305" s="267"/>
    </row>
    <row r="306" spans="1:3" ht="12.75">
      <c r="A306" s="267"/>
      <c r="B306" s="267"/>
      <c r="C306" s="267"/>
    </row>
    <row r="307" spans="1:3" ht="12.75">
      <c r="A307" s="267"/>
      <c r="B307" s="267"/>
      <c r="C307" s="267"/>
    </row>
    <row r="308" spans="1:3" ht="12.75">
      <c r="A308" s="267"/>
      <c r="B308" s="267"/>
      <c r="C308" s="267"/>
    </row>
    <row r="309" spans="1:3" ht="12.75">
      <c r="A309" s="267"/>
      <c r="B309" s="267"/>
      <c r="C309" s="267"/>
    </row>
    <row r="310" spans="1:3" ht="12.75">
      <c r="A310" s="267"/>
      <c r="B310" s="267"/>
      <c r="C310" s="267"/>
    </row>
    <row r="311" spans="1:3" ht="12.75">
      <c r="A311" s="267"/>
      <c r="B311" s="267"/>
      <c r="C311" s="267"/>
    </row>
    <row r="312" spans="1:3" ht="12.75">
      <c r="A312" s="267"/>
      <c r="B312" s="267"/>
      <c r="C312" s="267"/>
    </row>
    <row r="313" spans="1:3" ht="12.75">
      <c r="A313" s="267"/>
      <c r="B313" s="267"/>
      <c r="C313" s="267"/>
    </row>
    <row r="314" spans="1:3" ht="12.75">
      <c r="A314" s="267"/>
      <c r="B314" s="267"/>
      <c r="C314" s="267"/>
    </row>
    <row r="315" spans="1:3" ht="12.75">
      <c r="A315" s="267"/>
      <c r="B315" s="267"/>
      <c r="C315" s="267"/>
    </row>
    <row r="316" spans="1:3" ht="12.75">
      <c r="A316" s="267"/>
      <c r="B316" s="267"/>
      <c r="C316" s="267"/>
    </row>
    <row r="317" spans="1:3" ht="12.75">
      <c r="A317" s="267"/>
      <c r="B317" s="267"/>
      <c r="C317" s="267"/>
    </row>
    <row r="318" spans="1:3" ht="12.75">
      <c r="A318" s="267"/>
      <c r="B318" s="267"/>
      <c r="C318" s="267"/>
    </row>
    <row r="319" spans="1:3" ht="12.75">
      <c r="A319" s="267"/>
      <c r="B319" s="267"/>
      <c r="C319" s="267"/>
    </row>
    <row r="320" spans="1:3" ht="12.75">
      <c r="A320" s="267"/>
      <c r="B320" s="267"/>
      <c r="C320" s="267"/>
    </row>
    <row r="321" spans="1:3" ht="12.75">
      <c r="A321" s="267"/>
      <c r="B321" s="267"/>
      <c r="C321" s="267"/>
    </row>
    <row r="322" spans="1:3" ht="12.75">
      <c r="A322" s="267"/>
      <c r="B322" s="267"/>
      <c r="C322" s="267"/>
    </row>
    <row r="323" spans="1:3" ht="12.75">
      <c r="A323" s="267"/>
      <c r="B323" s="267"/>
      <c r="C323" s="267"/>
    </row>
    <row r="324" spans="1:3" ht="12.75">
      <c r="A324" s="267"/>
      <c r="B324" s="267"/>
      <c r="C324" s="267"/>
    </row>
    <row r="325" spans="1:3" ht="12.75">
      <c r="A325" s="267"/>
      <c r="B325" s="267"/>
      <c r="C325" s="267"/>
    </row>
    <row r="326" spans="1:3" ht="12.75">
      <c r="A326" s="267"/>
      <c r="B326" s="267"/>
      <c r="C326" s="267"/>
    </row>
    <row r="327" spans="1:3" ht="12.75">
      <c r="A327" s="267"/>
      <c r="B327" s="267"/>
      <c r="C327" s="267"/>
    </row>
    <row r="328" spans="1:3" ht="12.75">
      <c r="A328" s="267"/>
      <c r="B328" s="267"/>
      <c r="C328" s="267"/>
    </row>
    <row r="329" spans="1:3" ht="12.75">
      <c r="A329" s="267"/>
      <c r="B329" s="267"/>
      <c r="C329" s="267"/>
    </row>
    <row r="330" spans="1:3" ht="12.75">
      <c r="A330" s="267"/>
      <c r="B330" s="267"/>
      <c r="C330" s="267"/>
    </row>
    <row r="331" spans="1:3" ht="12.75">
      <c r="A331" s="267"/>
      <c r="B331" s="267"/>
      <c r="C331" s="267"/>
    </row>
    <row r="332" spans="1:3" ht="12.75">
      <c r="A332" s="267"/>
      <c r="B332" s="267"/>
      <c r="C332" s="267"/>
    </row>
    <row r="333" spans="1:3" ht="12.75">
      <c r="A333" s="267"/>
      <c r="B333" s="267"/>
      <c r="C333" s="267"/>
    </row>
    <row r="334" spans="1:3" ht="12.75">
      <c r="A334" s="267"/>
      <c r="B334" s="267"/>
      <c r="C334" s="267"/>
    </row>
    <row r="335" spans="1:3" ht="12.75">
      <c r="A335" s="267"/>
      <c r="B335" s="267"/>
      <c r="C335" s="267"/>
    </row>
    <row r="336" spans="1:3" ht="12.75">
      <c r="A336" s="267"/>
      <c r="B336" s="267"/>
      <c r="C336" s="267"/>
    </row>
    <row r="337" spans="1:3" ht="12.75">
      <c r="A337" s="267"/>
      <c r="B337" s="267"/>
      <c r="C337" s="267"/>
    </row>
    <row r="338" spans="1:3" ht="12.75">
      <c r="A338" s="267"/>
      <c r="B338" s="267"/>
      <c r="C338" s="267"/>
    </row>
    <row r="339" spans="1:3" ht="12.75">
      <c r="A339" s="267"/>
      <c r="B339" s="267"/>
      <c r="C339" s="267"/>
    </row>
    <row r="340" spans="1:3" ht="12.75">
      <c r="A340" s="267"/>
      <c r="B340" s="267"/>
      <c r="C340" s="267"/>
    </row>
    <row r="341" spans="1:3" ht="12.75">
      <c r="A341" s="267"/>
      <c r="B341" s="267"/>
      <c r="C341" s="267"/>
    </row>
    <row r="342" spans="1:3" ht="12.75">
      <c r="A342" s="267"/>
      <c r="B342" s="267"/>
      <c r="C342" s="267"/>
    </row>
    <row r="343" spans="1:3" ht="12.75">
      <c r="A343" s="267"/>
      <c r="B343" s="267"/>
      <c r="C343" s="267"/>
    </row>
    <row r="344" spans="1:3" ht="12.75">
      <c r="A344" s="267"/>
      <c r="B344" s="267"/>
      <c r="C344" s="267"/>
    </row>
    <row r="345" spans="1:3" ht="12.75">
      <c r="A345" s="267"/>
      <c r="B345" s="267"/>
      <c r="C345" s="267"/>
    </row>
    <row r="346" spans="1:3" ht="12.75">
      <c r="A346" s="267"/>
      <c r="B346" s="267"/>
      <c r="C346" s="267"/>
    </row>
    <row r="347" spans="1:3" ht="12.75">
      <c r="A347" s="267"/>
      <c r="B347" s="267"/>
      <c r="C347" s="267"/>
    </row>
    <row r="348" spans="1:3" ht="12.75">
      <c r="A348" s="267"/>
      <c r="B348" s="267"/>
      <c r="C348" s="267"/>
    </row>
    <row r="349" spans="1:3" ht="12.75">
      <c r="A349" s="267"/>
      <c r="B349" s="267"/>
      <c r="C349" s="267"/>
    </row>
    <row r="350" spans="1:3" ht="12.75">
      <c r="A350" s="267"/>
      <c r="B350" s="267"/>
      <c r="C350" s="267"/>
    </row>
    <row r="351" spans="1:3" ht="12.75">
      <c r="A351" s="267"/>
      <c r="B351" s="267"/>
      <c r="C351" s="267"/>
    </row>
    <row r="352" spans="1:3" ht="12.75">
      <c r="A352" s="267"/>
      <c r="B352" s="267"/>
      <c r="C352" s="267"/>
    </row>
    <row r="353" spans="1:3" ht="12.75">
      <c r="A353" s="267"/>
      <c r="B353" s="267"/>
      <c r="C353" s="267"/>
    </row>
    <row r="354" spans="1:3" ht="12.75">
      <c r="A354" s="267"/>
      <c r="B354" s="267"/>
      <c r="C354" s="267"/>
    </row>
    <row r="355" spans="1:3" ht="12.75">
      <c r="A355" s="267"/>
      <c r="B355" s="267"/>
      <c r="C355" s="267"/>
    </row>
    <row r="356" spans="1:3" ht="12.75">
      <c r="A356" s="267"/>
      <c r="B356" s="267"/>
      <c r="C356" s="267"/>
    </row>
    <row r="357" spans="1:3" ht="12.75">
      <c r="A357" s="267"/>
      <c r="B357" s="267"/>
      <c r="C357" s="267"/>
    </row>
    <row r="358" spans="1:3" ht="12.75">
      <c r="A358" s="267"/>
      <c r="B358" s="267"/>
      <c r="C358" s="267"/>
    </row>
    <row r="359" spans="1:3" ht="12.75">
      <c r="A359" s="267"/>
      <c r="B359" s="267"/>
      <c r="C359" s="267"/>
    </row>
    <row r="360" spans="1:3" ht="12.75">
      <c r="A360" s="267"/>
      <c r="B360" s="267"/>
      <c r="C360" s="267"/>
    </row>
    <row r="361" spans="1:3" ht="12.75">
      <c r="A361" s="267"/>
      <c r="B361" s="267"/>
      <c r="C361" s="267"/>
    </row>
    <row r="362" spans="1:3" ht="12.75">
      <c r="A362" s="267"/>
      <c r="B362" s="267"/>
      <c r="C362" s="267"/>
    </row>
    <row r="363" spans="1:3" ht="12.75">
      <c r="A363" s="267"/>
      <c r="B363" s="267"/>
      <c r="C363" s="267"/>
    </row>
    <row r="364" spans="1:3" ht="12.75">
      <c r="A364" s="267"/>
      <c r="B364" s="267"/>
      <c r="C364" s="267"/>
    </row>
    <row r="365" spans="1:3" ht="12.75">
      <c r="A365" s="267"/>
      <c r="B365" s="267"/>
      <c r="C365" s="267"/>
    </row>
    <row r="366" spans="1:3" ht="12.75">
      <c r="A366" s="267"/>
      <c r="B366" s="267"/>
      <c r="C366" s="267"/>
    </row>
    <row r="367" spans="1:3" ht="12.75">
      <c r="A367" s="267"/>
      <c r="B367" s="267"/>
      <c r="C367" s="267"/>
    </row>
    <row r="368" spans="1:3" ht="12.75">
      <c r="A368" s="267"/>
      <c r="B368" s="267"/>
      <c r="C368" s="267"/>
    </row>
    <row r="369" spans="1:3" ht="12.75">
      <c r="A369" s="267"/>
      <c r="B369" s="267"/>
      <c r="C369" s="267"/>
    </row>
    <row r="370" spans="1:3" ht="12.75">
      <c r="A370" s="267"/>
      <c r="B370" s="267"/>
      <c r="C370" s="267"/>
    </row>
    <row r="371" spans="1:3" ht="12.75">
      <c r="A371" s="267"/>
      <c r="B371" s="267"/>
      <c r="C371" s="267"/>
    </row>
    <row r="372" spans="1:3" ht="12.75">
      <c r="A372" s="267"/>
      <c r="B372" s="267"/>
      <c r="C372" s="267"/>
    </row>
    <row r="373" spans="1:3" ht="12.75">
      <c r="A373" s="267"/>
      <c r="B373" s="267"/>
      <c r="C373" s="267"/>
    </row>
    <row r="374" spans="1:3" ht="12.75">
      <c r="A374" s="267"/>
      <c r="B374" s="267"/>
      <c r="C374" s="267"/>
    </row>
    <row r="375" spans="1:3" ht="12.75">
      <c r="A375" s="267"/>
      <c r="B375" s="267"/>
      <c r="C375" s="267"/>
    </row>
    <row r="376" spans="1:3" ht="12.75">
      <c r="A376" s="267"/>
      <c r="B376" s="267"/>
      <c r="C376" s="267"/>
    </row>
    <row r="377" spans="1:3" ht="12.75">
      <c r="A377" s="267"/>
      <c r="B377" s="267"/>
      <c r="C377" s="267"/>
    </row>
    <row r="378" spans="1:3" ht="12.75">
      <c r="A378" s="267"/>
      <c r="B378" s="267"/>
      <c r="C378" s="267"/>
    </row>
    <row r="379" spans="1:3" ht="12.75">
      <c r="A379" s="267"/>
      <c r="B379" s="267"/>
      <c r="C379" s="267"/>
    </row>
    <row r="380" spans="1:3" ht="12.75">
      <c r="A380" s="267"/>
      <c r="B380" s="267"/>
      <c r="C380" s="267"/>
    </row>
    <row r="381" spans="1:3" ht="12.75">
      <c r="A381" s="267"/>
      <c r="B381" s="267"/>
      <c r="C381" s="267"/>
    </row>
    <row r="382" spans="1:3" ht="12.75">
      <c r="A382" s="267"/>
      <c r="B382" s="267"/>
      <c r="C382" s="267"/>
    </row>
    <row r="383" spans="1:3" ht="12.75">
      <c r="A383" s="267"/>
      <c r="B383" s="267"/>
      <c r="C383" s="267"/>
    </row>
    <row r="384" spans="1:3" ht="12.75">
      <c r="A384" s="267"/>
      <c r="B384" s="267"/>
      <c r="C384" s="267"/>
    </row>
    <row r="385" spans="1:3" ht="12.75">
      <c r="A385" s="267"/>
      <c r="B385" s="267"/>
      <c r="C385" s="267"/>
    </row>
    <row r="386" spans="1:3" ht="12.75">
      <c r="A386" s="267"/>
      <c r="B386" s="267"/>
      <c r="C386" s="267"/>
    </row>
    <row r="387" spans="1:3" ht="12.75">
      <c r="A387" s="267"/>
      <c r="B387" s="267"/>
      <c r="C387" s="267"/>
    </row>
    <row r="388" spans="1:3" ht="12.75">
      <c r="A388" s="267"/>
      <c r="B388" s="267"/>
      <c r="C388" s="267"/>
    </row>
    <row r="389" spans="1:3" ht="12.75">
      <c r="A389" s="267"/>
      <c r="B389" s="267"/>
      <c r="C389" s="267"/>
    </row>
    <row r="390" spans="1:3" ht="12.75">
      <c r="A390" s="267"/>
      <c r="B390" s="267"/>
      <c r="C390" s="267"/>
    </row>
    <row r="391" spans="1:3" ht="12.75">
      <c r="A391" s="267"/>
      <c r="B391" s="267"/>
      <c r="C391" s="267"/>
    </row>
    <row r="392" spans="1:3" ht="12.75">
      <c r="A392" s="267"/>
      <c r="B392" s="267"/>
      <c r="C392" s="267"/>
    </row>
    <row r="393" spans="1:3" ht="12.75">
      <c r="A393" s="267"/>
      <c r="B393" s="267"/>
      <c r="C393" s="267"/>
    </row>
    <row r="394" spans="1:3" ht="12.75">
      <c r="A394" s="267"/>
      <c r="B394" s="267"/>
      <c r="C394" s="267"/>
    </row>
    <row r="395" spans="1:3" ht="12.75">
      <c r="A395" s="267"/>
      <c r="B395" s="267"/>
      <c r="C395" s="267"/>
    </row>
    <row r="396" spans="1:3" ht="12.75">
      <c r="A396" s="267"/>
      <c r="B396" s="267"/>
      <c r="C396" s="267"/>
    </row>
    <row r="397" spans="1:3" ht="12.75">
      <c r="A397" s="267"/>
      <c r="B397" s="267"/>
      <c r="C397" s="267"/>
    </row>
    <row r="398" spans="1:3" ht="12.75">
      <c r="A398" s="267"/>
      <c r="B398" s="267"/>
      <c r="C398" s="267"/>
    </row>
    <row r="399" spans="1:3" ht="12.75">
      <c r="A399" s="267"/>
      <c r="B399" s="267"/>
      <c r="C399" s="267"/>
    </row>
    <row r="400" spans="1:3" ht="12.75">
      <c r="A400" s="267"/>
      <c r="B400" s="267"/>
      <c r="C400" s="267"/>
    </row>
    <row r="401" spans="1:3" ht="12.75">
      <c r="A401" s="267"/>
      <c r="B401" s="267"/>
      <c r="C401" s="267"/>
    </row>
    <row r="402" spans="1:3" ht="12.75">
      <c r="A402" s="267"/>
      <c r="B402" s="267"/>
      <c r="C402" s="267"/>
    </row>
    <row r="403" spans="1:3" ht="12.75">
      <c r="A403" s="267"/>
      <c r="B403" s="267"/>
      <c r="C403" s="267"/>
    </row>
    <row r="404" spans="1:3" ht="12.75">
      <c r="A404" s="267"/>
      <c r="B404" s="267"/>
      <c r="C404" s="267"/>
    </row>
    <row r="405" spans="1:3" ht="12.75">
      <c r="A405" s="267"/>
      <c r="B405" s="267"/>
      <c r="C405" s="267"/>
    </row>
    <row r="406" spans="1:3" ht="12.75">
      <c r="A406" s="267"/>
      <c r="B406" s="267"/>
      <c r="C406" s="267"/>
    </row>
    <row r="407" spans="1:3" ht="12.75">
      <c r="A407" s="267"/>
      <c r="B407" s="267"/>
      <c r="C407" s="267"/>
    </row>
    <row r="408" spans="1:3" ht="12.75">
      <c r="A408" s="267"/>
      <c r="B408" s="267"/>
      <c r="C408" s="267"/>
    </row>
    <row r="409" spans="1:3" ht="12.75">
      <c r="A409" s="267"/>
      <c r="B409" s="267"/>
      <c r="C409" s="267"/>
    </row>
    <row r="410" spans="1:3" ht="12.75">
      <c r="A410" s="267"/>
      <c r="B410" s="267"/>
      <c r="C410" s="267"/>
    </row>
    <row r="411" spans="1:3" ht="12.75">
      <c r="A411" s="267"/>
      <c r="B411" s="267"/>
      <c r="C411" s="267"/>
    </row>
    <row r="412" spans="1:3" ht="12.75">
      <c r="A412" s="267"/>
      <c r="B412" s="267"/>
      <c r="C412" s="267"/>
    </row>
    <row r="413" spans="1:3" ht="12.75">
      <c r="A413" s="267"/>
      <c r="B413" s="267"/>
      <c r="C413" s="267"/>
    </row>
    <row r="414" spans="1:3" ht="12.75">
      <c r="A414" s="267"/>
      <c r="B414" s="267"/>
      <c r="C414" s="267"/>
    </row>
    <row r="415" spans="1:3" ht="12.75">
      <c r="A415" s="267"/>
      <c r="B415" s="267"/>
      <c r="C415" s="267"/>
    </row>
    <row r="416" spans="1:3" ht="12.75">
      <c r="A416" s="267"/>
      <c r="B416" s="267"/>
      <c r="C416" s="267"/>
    </row>
    <row r="417" spans="1:3" ht="12.75">
      <c r="A417" s="267"/>
      <c r="B417" s="267"/>
      <c r="C417" s="267"/>
    </row>
    <row r="418" spans="1:3" ht="12.75">
      <c r="A418" s="267"/>
      <c r="B418" s="267"/>
      <c r="C418" s="267"/>
    </row>
    <row r="419" spans="1:3" ht="12.75">
      <c r="A419" s="267"/>
      <c r="B419" s="267"/>
      <c r="C419" s="267"/>
    </row>
    <row r="420" spans="1:3" ht="12.75">
      <c r="A420" s="267"/>
      <c r="B420" s="267"/>
      <c r="C420" s="267"/>
    </row>
    <row r="421" spans="1:3" ht="12.75">
      <c r="A421" s="267"/>
      <c r="B421" s="267"/>
      <c r="C421" s="267"/>
    </row>
    <row r="422" spans="1:3" ht="12.75">
      <c r="A422" s="267"/>
      <c r="B422" s="267"/>
      <c r="C422" s="267"/>
    </row>
    <row r="423" spans="1:3" ht="12.75">
      <c r="A423" s="267"/>
      <c r="B423" s="267"/>
      <c r="C423" s="267"/>
    </row>
    <row r="424" spans="1:3" ht="12.75">
      <c r="A424" s="267"/>
      <c r="B424" s="267"/>
      <c r="C424" s="267"/>
    </row>
    <row r="425" spans="1:3" ht="12.75">
      <c r="A425" s="267"/>
      <c r="B425" s="267"/>
      <c r="C425" s="267"/>
    </row>
    <row r="426" spans="1:3" ht="12.75">
      <c r="A426" s="267"/>
      <c r="B426" s="267"/>
      <c r="C426" s="267"/>
    </row>
    <row r="427" spans="1:3" ht="12.75">
      <c r="A427" s="267"/>
      <c r="B427" s="267"/>
      <c r="C427" s="267"/>
    </row>
    <row r="428" spans="1:3" ht="12.75">
      <c r="A428" s="267"/>
      <c r="B428" s="267"/>
      <c r="C428" s="267"/>
    </row>
    <row r="429" spans="1:3" ht="12.75">
      <c r="A429" s="267"/>
      <c r="B429" s="267"/>
      <c r="C429" s="267"/>
    </row>
    <row r="430" spans="1:3" ht="12.75">
      <c r="A430" s="267"/>
      <c r="B430" s="267"/>
      <c r="C430" s="267"/>
    </row>
    <row r="431" spans="1:3" ht="12.75">
      <c r="A431" s="267"/>
      <c r="B431" s="267"/>
      <c r="C431" s="267"/>
    </row>
    <row r="432" spans="1:3" ht="12.75">
      <c r="A432" s="267"/>
      <c r="B432" s="267"/>
      <c r="C432" s="267"/>
    </row>
    <row r="433" spans="1:3" ht="12.75">
      <c r="A433" s="267"/>
      <c r="B433" s="267"/>
      <c r="C433" s="267"/>
    </row>
    <row r="434" spans="1:3" ht="12.75">
      <c r="A434" s="267"/>
      <c r="B434" s="267"/>
      <c r="C434" s="267"/>
    </row>
    <row r="435" spans="1:3" ht="12.75">
      <c r="A435" s="267"/>
      <c r="B435" s="267"/>
      <c r="C435" s="267"/>
    </row>
    <row r="436" spans="1:3" ht="12.75">
      <c r="A436" s="267"/>
      <c r="B436" s="267"/>
      <c r="C436" s="267"/>
    </row>
    <row r="437" spans="1:3" ht="12.75">
      <c r="A437" s="267"/>
      <c r="B437" s="267"/>
      <c r="C437" s="267"/>
    </row>
    <row r="438" spans="1:3" ht="12.75">
      <c r="A438" s="267"/>
      <c r="B438" s="267"/>
      <c r="C438" s="267"/>
    </row>
    <row r="439" spans="1:3" ht="12.75">
      <c r="A439" s="267"/>
      <c r="B439" s="267"/>
      <c r="C439" s="267"/>
    </row>
    <row r="440" spans="1:3" ht="12.75">
      <c r="A440" s="267"/>
      <c r="B440" s="267"/>
      <c r="C440" s="267"/>
    </row>
    <row r="441" spans="1:3" ht="12.75">
      <c r="A441" s="267"/>
      <c r="B441" s="267"/>
      <c r="C441" s="267"/>
    </row>
    <row r="442" spans="1:3" ht="12.75">
      <c r="A442" s="267"/>
      <c r="B442" s="267"/>
      <c r="C442" s="267"/>
    </row>
    <row r="443" spans="1:3" ht="12.75">
      <c r="A443" s="267"/>
      <c r="B443" s="267"/>
      <c r="C443" s="267"/>
    </row>
    <row r="444" spans="1:3" ht="12.75">
      <c r="A444" s="267"/>
      <c r="B444" s="267"/>
      <c r="C444" s="267"/>
    </row>
    <row r="445" spans="1:3" ht="12.75">
      <c r="A445" s="267"/>
      <c r="B445" s="267"/>
      <c r="C445" s="267"/>
    </row>
    <row r="446" spans="1:3" ht="12.75">
      <c r="A446" s="267"/>
      <c r="B446" s="267"/>
      <c r="C446" s="267"/>
    </row>
    <row r="447" spans="1:3" ht="12.75">
      <c r="A447" s="267"/>
      <c r="B447" s="267"/>
      <c r="C447" s="267"/>
    </row>
    <row r="448" spans="1:3" ht="12.75">
      <c r="A448" s="267"/>
      <c r="B448" s="267"/>
      <c r="C448" s="267"/>
    </row>
    <row r="449" spans="1:3" ht="12.75">
      <c r="A449" s="267"/>
      <c r="B449" s="267"/>
      <c r="C449" s="267"/>
    </row>
    <row r="450" spans="1:3" ht="12.75">
      <c r="A450" s="267"/>
      <c r="B450" s="267"/>
      <c r="C450" s="267"/>
    </row>
    <row r="451" spans="1:3" ht="12.75">
      <c r="A451" s="267"/>
      <c r="B451" s="267"/>
      <c r="C451" s="267"/>
    </row>
    <row r="452" spans="1:3" ht="12.75">
      <c r="A452" s="267"/>
      <c r="B452" s="267"/>
      <c r="C452" s="267"/>
    </row>
    <row r="453" spans="1:3" ht="12.75">
      <c r="A453" s="267"/>
      <c r="B453" s="267"/>
      <c r="C453" s="267"/>
    </row>
    <row r="454" spans="1:3" ht="12.75">
      <c r="A454" s="267"/>
      <c r="B454" s="267"/>
      <c r="C454" s="267"/>
    </row>
    <row r="455" spans="1:3" ht="12.75">
      <c r="A455" s="267"/>
      <c r="B455" s="267"/>
      <c r="C455" s="267"/>
    </row>
    <row r="456" spans="1:3" ht="12.75">
      <c r="A456" s="267"/>
      <c r="B456" s="267"/>
      <c r="C456" s="267"/>
    </row>
    <row r="457" spans="1:3" ht="12.75">
      <c r="A457" s="267"/>
      <c r="B457" s="267"/>
      <c r="C457" s="267"/>
    </row>
    <row r="458" spans="1:3" ht="12.75">
      <c r="A458" s="267"/>
      <c r="B458" s="267"/>
      <c r="C458" s="267"/>
    </row>
    <row r="459" spans="1:3" ht="12.75">
      <c r="A459" s="267"/>
      <c r="B459" s="267"/>
      <c r="C459" s="267"/>
    </row>
    <row r="460" spans="1:3" ht="12.75">
      <c r="A460" s="267"/>
      <c r="B460" s="267"/>
      <c r="C460" s="267"/>
    </row>
    <row r="461" spans="1:3" ht="12.75">
      <c r="A461" s="267"/>
      <c r="B461" s="267"/>
      <c r="C461" s="267"/>
    </row>
    <row r="462" spans="1:3" ht="12.75">
      <c r="A462" s="267"/>
      <c r="B462" s="267"/>
      <c r="C462" s="267"/>
    </row>
    <row r="463" spans="1:3" ht="12.75">
      <c r="A463" s="267"/>
      <c r="B463" s="267"/>
      <c r="C463" s="267"/>
    </row>
    <row r="464" spans="1:3" ht="12.75">
      <c r="A464" s="267"/>
      <c r="B464" s="267"/>
      <c r="C464" s="267"/>
    </row>
    <row r="465" spans="1:3" ht="12.75">
      <c r="A465" s="267"/>
      <c r="B465" s="267"/>
      <c r="C465" s="267"/>
    </row>
    <row r="466" spans="1:3" ht="12.75">
      <c r="A466" s="267"/>
      <c r="B466" s="267"/>
      <c r="C466" s="267"/>
    </row>
    <row r="467" spans="1:3" ht="12.75">
      <c r="A467" s="267"/>
      <c r="B467" s="267"/>
      <c r="C467" s="267"/>
    </row>
    <row r="468" spans="1:3" ht="12.75">
      <c r="A468" s="267"/>
      <c r="B468" s="267"/>
      <c r="C468" s="267"/>
    </row>
    <row r="469" spans="1:3" ht="12.75">
      <c r="A469" s="267"/>
      <c r="B469" s="267"/>
      <c r="C469" s="267"/>
    </row>
    <row r="470" spans="1:3" ht="12.75">
      <c r="A470" s="267"/>
      <c r="B470" s="267"/>
      <c r="C470" s="267"/>
    </row>
    <row r="471" spans="1:3" ht="12.75">
      <c r="A471" s="267"/>
      <c r="B471" s="267"/>
      <c r="C471" s="267"/>
    </row>
    <row r="472" spans="1:3" ht="12.75">
      <c r="A472" s="267"/>
      <c r="B472" s="267"/>
      <c r="C472" s="267"/>
    </row>
    <row r="473" spans="1:3" ht="12.75">
      <c r="A473" s="267"/>
      <c r="B473" s="267"/>
      <c r="C473" s="267"/>
    </row>
    <row r="474" spans="1:3" ht="12.75">
      <c r="A474" s="267"/>
      <c r="B474" s="267"/>
      <c r="C474" s="267"/>
    </row>
    <row r="475" spans="1:3" ht="12.75">
      <c r="A475" s="267"/>
      <c r="B475" s="267"/>
      <c r="C475" s="267"/>
    </row>
    <row r="476" spans="1:3" ht="12.75">
      <c r="A476" s="267"/>
      <c r="B476" s="267"/>
      <c r="C476" s="267"/>
    </row>
    <row r="477" spans="1:3" ht="12.75">
      <c r="A477" s="267"/>
      <c r="B477" s="267"/>
      <c r="C477" s="267"/>
    </row>
    <row r="478" spans="1:3" ht="12.75">
      <c r="A478" s="267"/>
      <c r="B478" s="267"/>
      <c r="C478" s="267"/>
    </row>
    <row r="479" spans="1:3" ht="12.75">
      <c r="A479" s="267"/>
      <c r="B479" s="267"/>
      <c r="C479" s="267"/>
    </row>
    <row r="480" spans="1:3" ht="12.75">
      <c r="A480" s="267"/>
      <c r="B480" s="267"/>
      <c r="C480" s="267"/>
    </row>
    <row r="481" spans="1:3" ht="12.75">
      <c r="A481" s="267"/>
      <c r="B481" s="267"/>
      <c r="C481" s="267"/>
    </row>
    <row r="482" spans="1:3" ht="12.75">
      <c r="A482" s="267"/>
      <c r="B482" s="267"/>
      <c r="C482" s="267"/>
    </row>
    <row r="483" spans="1:3" ht="12.75">
      <c r="A483" s="267"/>
      <c r="B483" s="267"/>
      <c r="C483" s="267"/>
    </row>
    <row r="484" spans="1:3" ht="12.75">
      <c r="A484" s="267"/>
      <c r="B484" s="267"/>
      <c r="C484" s="267"/>
    </row>
    <row r="485" spans="1:3" ht="12.75">
      <c r="A485" s="267"/>
      <c r="B485" s="267"/>
      <c r="C485" s="267"/>
    </row>
    <row r="486" spans="1:3" ht="12.75">
      <c r="A486" s="267"/>
      <c r="B486" s="267"/>
      <c r="C486" s="267"/>
    </row>
    <row r="487" spans="1:3" ht="12.75">
      <c r="A487" s="267"/>
      <c r="B487" s="267"/>
      <c r="C487" s="267"/>
    </row>
    <row r="488" spans="1:3" ht="12.75">
      <c r="A488" s="267"/>
      <c r="B488" s="267"/>
      <c r="C488" s="267"/>
    </row>
    <row r="489" spans="1:3" ht="12.75">
      <c r="A489" s="267"/>
      <c r="B489" s="267"/>
      <c r="C489" s="267"/>
    </row>
    <row r="490" spans="1:3" ht="12.75">
      <c r="A490" s="267"/>
      <c r="B490" s="267"/>
      <c r="C490" s="267"/>
    </row>
    <row r="491" spans="1:3" ht="12.75">
      <c r="A491" s="267"/>
      <c r="B491" s="267"/>
      <c r="C491" s="267"/>
    </row>
    <row r="492" spans="1:3" ht="12.75">
      <c r="A492" s="267"/>
      <c r="B492" s="267"/>
      <c r="C492" s="267"/>
    </row>
    <row r="493" spans="1:3" ht="12.75">
      <c r="A493" s="267"/>
      <c r="B493" s="267"/>
      <c r="C493" s="267"/>
    </row>
    <row r="494" spans="1:3" ht="12.75">
      <c r="A494" s="267"/>
      <c r="B494" s="267"/>
      <c r="C494" s="267"/>
    </row>
    <row r="495" spans="1:3" ht="12.75">
      <c r="A495" s="267"/>
      <c r="B495" s="267"/>
      <c r="C495" s="267"/>
    </row>
    <row r="496" spans="1:3" ht="12.75">
      <c r="A496" s="267"/>
      <c r="B496" s="267"/>
      <c r="C496" s="267"/>
    </row>
    <row r="497" spans="1:3" ht="12.75">
      <c r="A497" s="267"/>
      <c r="B497" s="267"/>
      <c r="C497" s="267"/>
    </row>
    <row r="498" spans="1:3" ht="12.75">
      <c r="A498" s="267"/>
      <c r="B498" s="267"/>
      <c r="C498" s="267"/>
    </row>
    <row r="499" spans="1:3" ht="12.75">
      <c r="A499" s="267"/>
      <c r="B499" s="267"/>
      <c r="C499" s="267"/>
    </row>
    <row r="500" spans="1:3" ht="12.75">
      <c r="A500" s="267"/>
      <c r="B500" s="267"/>
      <c r="C500" s="267"/>
    </row>
    <row r="501" spans="1:3" ht="12.75">
      <c r="A501" s="267"/>
      <c r="B501" s="267"/>
      <c r="C501" s="267"/>
    </row>
    <row r="502" spans="1:3" ht="12.75">
      <c r="A502" s="267"/>
      <c r="B502" s="267"/>
      <c r="C502" s="267"/>
    </row>
    <row r="503" spans="1:3" ht="12.75">
      <c r="A503" s="267"/>
      <c r="B503" s="267"/>
      <c r="C503" s="267"/>
    </row>
    <row r="504" spans="1:3" ht="12.75">
      <c r="A504" s="267"/>
      <c r="B504" s="267"/>
      <c r="C504" s="267"/>
    </row>
    <row r="505" spans="1:3" ht="12.75">
      <c r="A505" s="267"/>
      <c r="B505" s="267"/>
      <c r="C505" s="267"/>
    </row>
    <row r="506" spans="1:3" ht="12.75">
      <c r="A506" s="267"/>
      <c r="B506" s="267"/>
      <c r="C506" s="267"/>
    </row>
    <row r="507" spans="1:3" ht="12.75">
      <c r="A507" s="267"/>
      <c r="B507" s="267"/>
      <c r="C507" s="267"/>
    </row>
    <row r="508" spans="1:3" ht="12.75">
      <c r="A508" s="267"/>
      <c r="B508" s="267"/>
      <c r="C508" s="267"/>
    </row>
    <row r="509" spans="1:3" ht="12.75">
      <c r="A509" s="267"/>
      <c r="B509" s="267"/>
      <c r="C509" s="267"/>
    </row>
    <row r="510" spans="1:3" ht="12.75">
      <c r="A510" s="267"/>
      <c r="B510" s="267"/>
      <c r="C510" s="267"/>
    </row>
    <row r="511" spans="1:3" ht="12.75">
      <c r="A511" s="267"/>
      <c r="B511" s="267"/>
      <c r="C511" s="267"/>
    </row>
    <row r="512" spans="1:3" ht="12.75">
      <c r="A512" s="267"/>
      <c r="B512" s="267"/>
      <c r="C512" s="267"/>
    </row>
    <row r="513" spans="1:3" ht="12.75">
      <c r="A513" s="267"/>
      <c r="B513" s="267"/>
      <c r="C513" s="267"/>
    </row>
    <row r="514" spans="1:3" ht="12.75">
      <c r="A514" s="267"/>
      <c r="B514" s="267"/>
      <c r="C514" s="267"/>
    </row>
    <row r="515" spans="1:3" ht="12.75">
      <c r="A515" s="267"/>
      <c r="B515" s="267"/>
      <c r="C515" s="267"/>
    </row>
    <row r="516" spans="1:3" ht="12.75">
      <c r="A516" s="267"/>
      <c r="B516" s="267"/>
      <c r="C516" s="267"/>
    </row>
    <row r="517" spans="1:3" ht="12.75">
      <c r="A517" s="267"/>
      <c r="B517" s="267"/>
      <c r="C517" s="267"/>
    </row>
    <row r="518" spans="1:3" ht="12.75">
      <c r="A518" s="267"/>
      <c r="B518" s="267"/>
      <c r="C518" s="267"/>
    </row>
    <row r="519" spans="1:3" ht="12.75">
      <c r="A519" s="267"/>
      <c r="B519" s="267"/>
      <c r="C519" s="267"/>
    </row>
    <row r="520" spans="1:3" ht="12.75">
      <c r="A520" s="267"/>
      <c r="B520" s="267"/>
      <c r="C520" s="267"/>
    </row>
    <row r="521" spans="1:3" ht="12.75">
      <c r="A521" s="267"/>
      <c r="B521" s="267"/>
      <c r="C521" s="267"/>
    </row>
    <row r="522" spans="1:3" ht="12.75">
      <c r="A522" s="267"/>
      <c r="B522" s="267"/>
      <c r="C522" s="267"/>
    </row>
    <row r="523" spans="1:3" ht="12.75">
      <c r="A523" s="267"/>
      <c r="B523" s="267"/>
      <c r="C523" s="267"/>
    </row>
    <row r="524" spans="1:3" ht="12.75">
      <c r="A524" s="267"/>
      <c r="B524" s="267"/>
      <c r="C524" s="267"/>
    </row>
    <row r="525" spans="1:3" ht="12.75">
      <c r="A525" s="267"/>
      <c r="B525" s="267"/>
      <c r="C525" s="267"/>
    </row>
    <row r="526" spans="1:3" ht="12.75">
      <c r="A526" s="267"/>
      <c r="B526" s="267"/>
      <c r="C526" s="267"/>
    </row>
    <row r="527" spans="1:3" ht="12.75">
      <c r="A527" s="267"/>
      <c r="B527" s="267"/>
      <c r="C527" s="267"/>
    </row>
    <row r="528" spans="1:3" ht="12.75">
      <c r="A528" s="267"/>
      <c r="B528" s="267"/>
      <c r="C528" s="267"/>
    </row>
    <row r="529" spans="1:3" ht="12.75">
      <c r="A529" s="267"/>
      <c r="B529" s="267"/>
      <c r="C529" s="267"/>
    </row>
    <row r="530" spans="1:3" ht="12.75">
      <c r="A530" s="267"/>
      <c r="B530" s="267"/>
      <c r="C530" s="267"/>
    </row>
    <row r="531" spans="1:3" ht="12.75">
      <c r="A531" s="267"/>
      <c r="B531" s="267"/>
      <c r="C531" s="267"/>
    </row>
    <row r="532" spans="1:3" ht="12.75">
      <c r="A532" s="267"/>
      <c r="B532" s="267"/>
      <c r="C532" s="267"/>
    </row>
    <row r="533" spans="1:3" ht="12.75">
      <c r="A533" s="267"/>
      <c r="B533" s="267"/>
      <c r="C533" s="267"/>
    </row>
    <row r="534" spans="1:3" ht="12.75">
      <c r="A534" s="267"/>
      <c r="B534" s="267"/>
      <c r="C534" s="267"/>
    </row>
    <row r="535" spans="1:3" ht="12.75">
      <c r="A535" s="267"/>
      <c r="B535" s="267"/>
      <c r="C535" s="267"/>
    </row>
    <row r="536" spans="1:3" ht="12.75">
      <c r="A536" s="267"/>
      <c r="B536" s="267"/>
      <c r="C536" s="267"/>
    </row>
    <row r="537" spans="1:3" ht="12.75">
      <c r="A537" s="267"/>
      <c r="B537" s="267"/>
      <c r="C537" s="267"/>
    </row>
    <row r="538" spans="1:3" ht="12.75">
      <c r="A538" s="267"/>
      <c r="B538" s="267"/>
      <c r="C538" s="267"/>
    </row>
    <row r="539" spans="1:3" ht="12.75">
      <c r="A539" s="267"/>
      <c r="B539" s="267"/>
      <c r="C539" s="267"/>
    </row>
    <row r="540" spans="1:3" ht="12.75">
      <c r="A540" s="267"/>
      <c r="B540" s="267"/>
      <c r="C540" s="267"/>
    </row>
    <row r="541" spans="1:3" ht="12.75">
      <c r="A541" s="267"/>
      <c r="B541" s="267"/>
      <c r="C541" s="267"/>
    </row>
    <row r="542" spans="1:3" ht="12.75">
      <c r="A542" s="267"/>
      <c r="B542" s="267"/>
      <c r="C542" s="267"/>
    </row>
    <row r="543" spans="1:3" ht="12.75">
      <c r="A543" s="267"/>
      <c r="B543" s="267"/>
      <c r="C543" s="267"/>
    </row>
    <row r="544" spans="1:3" ht="12.75">
      <c r="A544" s="267"/>
      <c r="B544" s="267"/>
      <c r="C544" s="267"/>
    </row>
    <row r="545" spans="1:3" ht="12.75">
      <c r="A545" s="267"/>
      <c r="B545" s="267"/>
      <c r="C545" s="267"/>
    </row>
    <row r="546" spans="1:3" ht="12.75">
      <c r="A546" s="267"/>
      <c r="B546" s="267"/>
      <c r="C546" s="267"/>
    </row>
    <row r="547" spans="1:3" ht="12.75">
      <c r="A547" s="267"/>
      <c r="B547" s="267"/>
      <c r="C547" s="267"/>
    </row>
    <row r="548" spans="1:3" ht="12.75">
      <c r="A548" s="267"/>
      <c r="B548" s="267"/>
      <c r="C548" s="267"/>
    </row>
    <row r="549" spans="1:3" ht="12.75">
      <c r="A549" s="267"/>
      <c r="B549" s="267"/>
      <c r="C549" s="267"/>
    </row>
    <row r="550" spans="1:3" ht="12.75">
      <c r="A550" s="267"/>
      <c r="B550" s="267"/>
      <c r="C550" s="267"/>
    </row>
    <row r="551" spans="1:3" ht="12.75">
      <c r="A551" s="267"/>
      <c r="B551" s="267"/>
      <c r="C551" s="267"/>
    </row>
    <row r="552" spans="1:3" ht="12.75">
      <c r="A552" s="267"/>
      <c r="B552" s="267"/>
      <c r="C552" s="267"/>
    </row>
    <row r="553" spans="1:3" ht="12.75">
      <c r="A553" s="267"/>
      <c r="B553" s="267"/>
      <c r="C553" s="267"/>
    </row>
    <row r="554" spans="1:3" ht="12.75">
      <c r="A554" s="267"/>
      <c r="B554" s="267"/>
      <c r="C554" s="267"/>
    </row>
    <row r="555" spans="1:3" ht="12.75">
      <c r="A555" s="267"/>
      <c r="B555" s="267"/>
      <c r="C555" s="267"/>
    </row>
    <row r="556" spans="1:3" ht="12.75">
      <c r="A556" s="267"/>
      <c r="B556" s="267"/>
      <c r="C556" s="267"/>
    </row>
    <row r="557" spans="1:3" ht="12.75">
      <c r="A557" s="267"/>
      <c r="B557" s="267"/>
      <c r="C557" s="267"/>
    </row>
    <row r="558" spans="1:3" ht="12.75">
      <c r="A558" s="267"/>
      <c r="B558" s="267"/>
      <c r="C558" s="267"/>
    </row>
    <row r="559" spans="1:3" ht="12.75">
      <c r="A559" s="267"/>
      <c r="B559" s="267"/>
      <c r="C559" s="267"/>
    </row>
    <row r="560" spans="1:3" ht="12.75">
      <c r="A560" s="267"/>
      <c r="B560" s="267"/>
      <c r="C560" s="267"/>
    </row>
    <row r="561" spans="1:3" ht="12.75">
      <c r="A561" s="267"/>
      <c r="B561" s="267"/>
      <c r="C561" s="267"/>
    </row>
    <row r="562" spans="1:3" ht="12.75">
      <c r="A562" s="267"/>
      <c r="B562" s="267"/>
      <c r="C562" s="267"/>
    </row>
    <row r="563" spans="1:3" ht="12.75">
      <c r="A563" s="267"/>
      <c r="B563" s="267"/>
      <c r="C563" s="267"/>
    </row>
    <row r="564" spans="1:3" ht="12.75">
      <c r="A564" s="267"/>
      <c r="B564" s="267"/>
      <c r="C564" s="267"/>
    </row>
    <row r="565" spans="1:3" ht="12.75">
      <c r="A565" s="267"/>
      <c r="B565" s="267"/>
      <c r="C565" s="267"/>
    </row>
    <row r="566" spans="1:3" ht="12.75">
      <c r="A566" s="267"/>
      <c r="B566" s="267"/>
      <c r="C566" s="267"/>
    </row>
    <row r="567" spans="1:3" ht="12.75">
      <c r="A567" s="267"/>
      <c r="B567" s="267"/>
      <c r="C567" s="267"/>
    </row>
    <row r="568" spans="1:3" ht="12.75">
      <c r="A568" s="267"/>
      <c r="B568" s="267"/>
      <c r="C568" s="267"/>
    </row>
    <row r="569" spans="1:3" ht="12.75">
      <c r="A569" s="267"/>
      <c r="B569" s="267"/>
      <c r="C569" s="267"/>
    </row>
    <row r="570" spans="1:3" ht="12.75">
      <c r="A570" s="267"/>
      <c r="B570" s="267"/>
      <c r="C570" s="267"/>
    </row>
    <row r="571" spans="1:3" ht="12.75">
      <c r="A571" s="267"/>
      <c r="B571" s="267"/>
      <c r="C571" s="267"/>
    </row>
    <row r="572" spans="1:3" ht="12.75">
      <c r="A572" s="267"/>
      <c r="B572" s="267"/>
      <c r="C572" s="267"/>
    </row>
    <row r="573" spans="1:3" ht="12.75">
      <c r="A573" s="267"/>
      <c r="B573" s="267"/>
      <c r="C573" s="267"/>
    </row>
    <row r="574" spans="1:3" ht="12.75">
      <c r="A574" s="267"/>
      <c r="B574" s="267"/>
      <c r="C574" s="267"/>
    </row>
    <row r="575" spans="1:3" ht="12.75">
      <c r="A575" s="267"/>
      <c r="B575" s="267"/>
      <c r="C575" s="267"/>
    </row>
    <row r="576" spans="1:3" ht="12.75">
      <c r="A576" s="267"/>
      <c r="B576" s="267"/>
      <c r="C576" s="267"/>
    </row>
    <row r="577" spans="1:3" ht="12.75">
      <c r="A577" s="267"/>
      <c r="B577" s="267"/>
      <c r="C577" s="267"/>
    </row>
    <row r="578" spans="1:3" ht="12.75">
      <c r="A578" s="267"/>
      <c r="B578" s="267"/>
      <c r="C578" s="267"/>
    </row>
    <row r="579" spans="1:3" ht="12.75">
      <c r="A579" s="267"/>
      <c r="B579" s="267"/>
      <c r="C579" s="267"/>
    </row>
    <row r="580" spans="1:3" ht="12.75">
      <c r="A580" s="267"/>
      <c r="B580" s="267"/>
      <c r="C580" s="267"/>
    </row>
    <row r="581" spans="1:3" ht="12.75">
      <c r="A581" s="267"/>
      <c r="B581" s="267"/>
      <c r="C581" s="267"/>
    </row>
    <row r="582" spans="1:3" ht="12.75">
      <c r="A582" s="267"/>
      <c r="B582" s="267"/>
      <c r="C582" s="267"/>
    </row>
    <row r="583" spans="1:3" ht="12.75">
      <c r="A583" s="267"/>
      <c r="B583" s="267"/>
      <c r="C583" s="267"/>
    </row>
    <row r="584" spans="1:3" ht="12.75">
      <c r="A584" s="267"/>
      <c r="B584" s="267"/>
      <c r="C584" s="267"/>
    </row>
    <row r="585" spans="1:3" ht="12.75">
      <c r="A585" s="267"/>
      <c r="B585" s="267"/>
      <c r="C585" s="267"/>
    </row>
    <row r="586" spans="1:3" ht="12.75">
      <c r="A586" s="267"/>
      <c r="B586" s="267"/>
      <c r="C586" s="267"/>
    </row>
    <row r="587" spans="1:3" ht="12.75">
      <c r="A587" s="267"/>
      <c r="B587" s="267"/>
      <c r="C587" s="267"/>
    </row>
    <row r="588" spans="1:3" ht="12.75">
      <c r="A588" s="267"/>
      <c r="B588" s="267"/>
      <c r="C588" s="267"/>
    </row>
    <row r="589" spans="1:3" ht="12.75">
      <c r="A589" s="267"/>
      <c r="B589" s="267"/>
      <c r="C589" s="267"/>
    </row>
    <row r="590" spans="1:3" ht="12.75">
      <c r="A590" s="267"/>
      <c r="B590" s="267"/>
      <c r="C590" s="267"/>
    </row>
    <row r="591" spans="1:3" ht="12.75">
      <c r="A591" s="267"/>
      <c r="B591" s="267"/>
      <c r="C591" s="267"/>
    </row>
    <row r="592" spans="1:3" ht="12.75">
      <c r="A592" s="267"/>
      <c r="B592" s="267"/>
      <c r="C592" s="267"/>
    </row>
  </sheetData>
  <sheetProtection/>
  <mergeCells count="25">
    <mergeCell ref="F11:G11"/>
    <mergeCell ref="P9:P10"/>
    <mergeCell ref="Q9:Q10"/>
    <mergeCell ref="S9:S10"/>
    <mergeCell ref="O9:O10"/>
    <mergeCell ref="U9:U10"/>
    <mergeCell ref="I7:U7"/>
    <mergeCell ref="I8:I10"/>
    <mergeCell ref="J8:Q8"/>
    <mergeCell ref="R8:R10"/>
    <mergeCell ref="S8:U8"/>
    <mergeCell ref="J9:J10"/>
    <mergeCell ref="K9:L9"/>
    <mergeCell ref="M9:M10"/>
    <mergeCell ref="N9:N10"/>
    <mergeCell ref="A1:M1"/>
    <mergeCell ref="A2:M2"/>
    <mergeCell ref="A3:M3"/>
    <mergeCell ref="A7:A10"/>
    <mergeCell ref="B7:B10"/>
    <mergeCell ref="C7:C10"/>
    <mergeCell ref="D7:D10"/>
    <mergeCell ref="E7:E10"/>
    <mergeCell ref="F7:G10"/>
    <mergeCell ref="H7:H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51" t="s">
        <v>88</v>
      </c>
      <c r="O1" s="48"/>
      <c r="P1" s="50" t="str">
        <f>1!P1</f>
        <v>02.04.2013</v>
      </c>
      <c r="Q1" s="48"/>
      <c r="R1" s="48"/>
      <c r="S1" s="48"/>
      <c r="T1" s="48"/>
      <c r="U1" s="48"/>
      <c r="V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51" t="s">
        <v>90</v>
      </c>
      <c r="O3" s="48"/>
      <c r="P3" s="50" t="str">
        <f>1!P3</f>
        <v>02.04.2013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tabel'!B18</f>
        <v>Tabela 9. Wydatki jst wg ważniejszych działów klasyfikacji budżetowej wg stanu na koniec IV kwartału 2013 roku    (plan)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276</v>
      </c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2"/>
      <c r="V7" s="474" t="s">
        <v>38</v>
      </c>
    </row>
    <row r="8" spans="1:22" s="29" customFormat="1" ht="74.25" customHeight="1" thickBot="1">
      <c r="A8" s="355"/>
      <c r="B8" s="346"/>
      <c r="C8" s="346"/>
      <c r="D8" s="346"/>
      <c r="E8" s="346"/>
      <c r="F8" s="363"/>
      <c r="G8" s="364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5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25">
        <v>6</v>
      </c>
      <c r="G9" s="426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284</v>
      </c>
      <c r="G10" s="287"/>
      <c r="H10" s="92">
        <v>450017581.53999996</v>
      </c>
      <c r="I10" s="92">
        <v>48307354.620000005</v>
      </c>
      <c r="J10" s="92">
        <v>2204207268.3500004</v>
      </c>
      <c r="K10" s="92">
        <v>86890872.48</v>
      </c>
      <c r="L10" s="92">
        <v>750961577.63</v>
      </c>
      <c r="M10" s="92">
        <v>1420247252.8999999</v>
      </c>
      <c r="N10" s="92">
        <v>299551247.28</v>
      </c>
      <c r="O10" s="92">
        <v>4171806721.1900005</v>
      </c>
      <c r="P10" s="92">
        <v>300044127.58000004</v>
      </c>
      <c r="Q10" s="92">
        <v>1788065881.1100001</v>
      </c>
      <c r="R10" s="92">
        <v>1162108713.54</v>
      </c>
      <c r="S10" s="92">
        <v>824234818.4200001</v>
      </c>
      <c r="T10" s="92">
        <v>313568592.71999997</v>
      </c>
      <c r="U10" s="93">
        <v>1766940200.9099998</v>
      </c>
      <c r="V10" s="94">
        <v>15586952210.27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285</v>
      </c>
      <c r="H11" s="87">
        <v>281058877</v>
      </c>
      <c r="I11" s="87">
        <v>734347</v>
      </c>
      <c r="J11" s="87">
        <v>645352644</v>
      </c>
      <c r="K11" s="87">
        <v>10434652</v>
      </c>
      <c r="L11" s="87">
        <v>2679879</v>
      </c>
      <c r="M11" s="87">
        <v>125035396</v>
      </c>
      <c r="N11" s="87">
        <v>2604249</v>
      </c>
      <c r="O11" s="87">
        <v>129235419</v>
      </c>
      <c r="P11" s="87">
        <v>58464686</v>
      </c>
      <c r="Q11" s="87">
        <v>14602050</v>
      </c>
      <c r="R11" s="87">
        <v>1201376</v>
      </c>
      <c r="S11" s="87">
        <v>99748717</v>
      </c>
      <c r="T11" s="87">
        <v>13991266</v>
      </c>
      <c r="U11" s="88">
        <v>229190268</v>
      </c>
      <c r="V11" s="89">
        <v>1614333826</v>
      </c>
    </row>
    <row r="12" spans="1:22" s="82" customFormat="1" ht="15">
      <c r="A12" s="225"/>
      <c r="B12" s="226"/>
      <c r="C12" s="226"/>
      <c r="D12" s="96"/>
      <c r="E12" s="96"/>
      <c r="F12" s="97" t="s">
        <v>286</v>
      </c>
      <c r="G12" s="289"/>
      <c r="H12" s="98">
        <v>20312678</v>
      </c>
      <c r="I12" s="98">
        <v>0</v>
      </c>
      <c r="J12" s="98">
        <v>236785550.45000005</v>
      </c>
      <c r="K12" s="98">
        <v>905271</v>
      </c>
      <c r="L12" s="98">
        <v>25325461.759999998</v>
      </c>
      <c r="M12" s="98">
        <v>213436153.44</v>
      </c>
      <c r="N12" s="98">
        <v>102651390</v>
      </c>
      <c r="O12" s="98">
        <v>581434153.9100001</v>
      </c>
      <c r="P12" s="98">
        <v>124175185.98</v>
      </c>
      <c r="Q12" s="98">
        <v>334389853.52</v>
      </c>
      <c r="R12" s="98">
        <v>2489832</v>
      </c>
      <c r="S12" s="98">
        <v>3108412.63</v>
      </c>
      <c r="T12" s="98">
        <v>9212811.31</v>
      </c>
      <c r="U12" s="99">
        <v>338112753.59</v>
      </c>
      <c r="V12" s="100">
        <v>1992339507.5900002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287</v>
      </c>
      <c r="H13" s="11">
        <v>20000</v>
      </c>
      <c r="I13" s="11">
        <v>0</v>
      </c>
      <c r="J13" s="11">
        <v>10296923</v>
      </c>
      <c r="K13" s="11">
        <v>1400</v>
      </c>
      <c r="L13" s="11">
        <v>272152</v>
      </c>
      <c r="M13" s="11">
        <v>8785489</v>
      </c>
      <c r="N13" s="11">
        <v>4228677</v>
      </c>
      <c r="O13" s="11">
        <v>30581321</v>
      </c>
      <c r="P13" s="11">
        <v>2786558</v>
      </c>
      <c r="Q13" s="11">
        <v>4516047</v>
      </c>
      <c r="R13" s="11">
        <v>20000</v>
      </c>
      <c r="S13" s="11">
        <v>40500</v>
      </c>
      <c r="T13" s="11">
        <v>59653</v>
      </c>
      <c r="U13" s="60">
        <v>9775986</v>
      </c>
      <c r="V13" s="63">
        <v>71384706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691399</v>
      </c>
      <c r="I14" s="11">
        <v>0</v>
      </c>
      <c r="J14" s="11">
        <v>15489425</v>
      </c>
      <c r="K14" s="11">
        <v>39000</v>
      </c>
      <c r="L14" s="11">
        <v>343242</v>
      </c>
      <c r="M14" s="11">
        <v>7394602</v>
      </c>
      <c r="N14" s="11">
        <v>4542140</v>
      </c>
      <c r="O14" s="11">
        <v>32695983</v>
      </c>
      <c r="P14" s="11">
        <v>3944989</v>
      </c>
      <c r="Q14" s="11">
        <v>13599970</v>
      </c>
      <c r="R14" s="11">
        <v>80000</v>
      </c>
      <c r="S14" s="11">
        <v>169000</v>
      </c>
      <c r="T14" s="11">
        <v>1017470</v>
      </c>
      <c r="U14" s="60">
        <v>14312543</v>
      </c>
      <c r="V14" s="63">
        <v>94319763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11">
        <v>68913</v>
      </c>
      <c r="I15" s="11">
        <v>0</v>
      </c>
      <c r="J15" s="11">
        <v>1854931</v>
      </c>
      <c r="K15" s="11">
        <v>0</v>
      </c>
      <c r="L15" s="11">
        <v>605421</v>
      </c>
      <c r="M15" s="11">
        <v>8522876</v>
      </c>
      <c r="N15" s="11">
        <v>4552456</v>
      </c>
      <c r="O15" s="11">
        <v>57719625</v>
      </c>
      <c r="P15" s="11">
        <v>13089869</v>
      </c>
      <c r="Q15" s="11">
        <v>15268113</v>
      </c>
      <c r="R15" s="11">
        <v>195000</v>
      </c>
      <c r="S15" s="11">
        <v>81800</v>
      </c>
      <c r="T15" s="11">
        <v>16000</v>
      </c>
      <c r="U15" s="60">
        <v>14317428</v>
      </c>
      <c r="V15" s="63">
        <v>116292432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8618360</v>
      </c>
      <c r="I16" s="11">
        <v>0</v>
      </c>
      <c r="J16" s="11">
        <v>2786145</v>
      </c>
      <c r="K16" s="11">
        <v>0</v>
      </c>
      <c r="L16" s="11">
        <v>266739</v>
      </c>
      <c r="M16" s="11">
        <v>5712652</v>
      </c>
      <c r="N16" s="11">
        <v>3438682</v>
      </c>
      <c r="O16" s="11">
        <v>13569028</v>
      </c>
      <c r="P16" s="11">
        <v>3286392</v>
      </c>
      <c r="Q16" s="11">
        <v>5402480</v>
      </c>
      <c r="R16" s="11">
        <v>4091</v>
      </c>
      <c r="S16" s="11">
        <v>18008</v>
      </c>
      <c r="T16" s="11">
        <v>18140</v>
      </c>
      <c r="U16" s="60">
        <v>5277914</v>
      </c>
      <c r="V16" s="63">
        <v>48398631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3786098</v>
      </c>
      <c r="I17" s="11">
        <v>0</v>
      </c>
      <c r="J17" s="11">
        <v>8671126</v>
      </c>
      <c r="K17" s="11">
        <v>300000</v>
      </c>
      <c r="L17" s="11">
        <v>67989</v>
      </c>
      <c r="M17" s="11">
        <v>5868467</v>
      </c>
      <c r="N17" s="11">
        <v>3619375</v>
      </c>
      <c r="O17" s="11">
        <v>13744393</v>
      </c>
      <c r="P17" s="11">
        <v>2534377</v>
      </c>
      <c r="Q17" s="11">
        <v>11406849.48</v>
      </c>
      <c r="R17" s="11">
        <v>57000</v>
      </c>
      <c r="S17" s="11">
        <v>66586</v>
      </c>
      <c r="T17" s="11">
        <v>50000</v>
      </c>
      <c r="U17" s="60">
        <v>7493780</v>
      </c>
      <c r="V17" s="63">
        <v>57666040.48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42970</v>
      </c>
      <c r="I18" s="11">
        <v>0</v>
      </c>
      <c r="J18" s="11">
        <v>8804085</v>
      </c>
      <c r="K18" s="11">
        <v>95949</v>
      </c>
      <c r="L18" s="11">
        <v>301619</v>
      </c>
      <c r="M18" s="11">
        <v>8670568</v>
      </c>
      <c r="N18" s="11">
        <v>90500</v>
      </c>
      <c r="O18" s="11">
        <v>12035324</v>
      </c>
      <c r="P18" s="11">
        <v>5152757</v>
      </c>
      <c r="Q18" s="11">
        <v>16647506</v>
      </c>
      <c r="R18" s="11">
        <v>30000</v>
      </c>
      <c r="S18" s="11">
        <v>110360</v>
      </c>
      <c r="T18" s="11">
        <v>104000</v>
      </c>
      <c r="U18" s="60">
        <v>15576980</v>
      </c>
      <c r="V18" s="63">
        <v>67662618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5800</v>
      </c>
      <c r="I19" s="11">
        <v>0</v>
      </c>
      <c r="J19" s="11">
        <v>8646531</v>
      </c>
      <c r="K19" s="11">
        <v>4000</v>
      </c>
      <c r="L19" s="11">
        <v>127101</v>
      </c>
      <c r="M19" s="11">
        <v>5030513</v>
      </c>
      <c r="N19" s="11">
        <v>3284625</v>
      </c>
      <c r="O19" s="11">
        <v>10576358</v>
      </c>
      <c r="P19" s="11">
        <v>2022601</v>
      </c>
      <c r="Q19" s="11">
        <v>9086999</v>
      </c>
      <c r="R19" s="11">
        <v>9000</v>
      </c>
      <c r="S19" s="11">
        <v>1000</v>
      </c>
      <c r="T19" s="11">
        <v>22000</v>
      </c>
      <c r="U19" s="60">
        <v>4308157</v>
      </c>
      <c r="V19" s="63">
        <v>43124685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12000</v>
      </c>
      <c r="I20" s="11">
        <v>0</v>
      </c>
      <c r="J20" s="11">
        <v>14726585</v>
      </c>
      <c r="K20" s="11">
        <v>23000</v>
      </c>
      <c r="L20" s="11">
        <v>303222</v>
      </c>
      <c r="M20" s="11">
        <v>12083849</v>
      </c>
      <c r="N20" s="11">
        <v>9268576</v>
      </c>
      <c r="O20" s="11">
        <v>57782378</v>
      </c>
      <c r="P20" s="11">
        <v>8551544</v>
      </c>
      <c r="Q20" s="11">
        <v>41436316.61</v>
      </c>
      <c r="R20" s="11">
        <v>66500</v>
      </c>
      <c r="S20" s="11">
        <v>221400</v>
      </c>
      <c r="T20" s="11">
        <v>174000</v>
      </c>
      <c r="U20" s="60">
        <v>26689110</v>
      </c>
      <c r="V20" s="63">
        <v>171338480.61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49000</v>
      </c>
      <c r="I21" s="11">
        <v>0</v>
      </c>
      <c r="J21" s="11">
        <v>3724033</v>
      </c>
      <c r="K21" s="11">
        <v>10000</v>
      </c>
      <c r="L21" s="11">
        <v>81219</v>
      </c>
      <c r="M21" s="11">
        <v>5910541.49</v>
      </c>
      <c r="N21" s="11">
        <v>7568</v>
      </c>
      <c r="O21" s="11">
        <v>5741514.25</v>
      </c>
      <c r="P21" s="11">
        <v>5466618</v>
      </c>
      <c r="Q21" s="11">
        <v>35706758.04</v>
      </c>
      <c r="R21" s="11">
        <v>0</v>
      </c>
      <c r="S21" s="11">
        <v>405098.63</v>
      </c>
      <c r="T21" s="11">
        <v>691801.51</v>
      </c>
      <c r="U21" s="60">
        <v>8855035.56</v>
      </c>
      <c r="V21" s="63">
        <v>66649187.48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66000</v>
      </c>
      <c r="I22" s="11">
        <v>0</v>
      </c>
      <c r="J22" s="11">
        <v>8762301</v>
      </c>
      <c r="K22" s="11">
        <v>128004</v>
      </c>
      <c r="L22" s="11">
        <v>134494</v>
      </c>
      <c r="M22" s="11">
        <v>5849308</v>
      </c>
      <c r="N22" s="11">
        <v>4289872</v>
      </c>
      <c r="O22" s="11">
        <v>21389537</v>
      </c>
      <c r="P22" s="11">
        <v>2613860</v>
      </c>
      <c r="Q22" s="11">
        <v>5570475</v>
      </c>
      <c r="R22" s="11">
        <v>32344</v>
      </c>
      <c r="S22" s="11">
        <v>75415</v>
      </c>
      <c r="T22" s="11">
        <v>30277</v>
      </c>
      <c r="U22" s="60">
        <v>12592391</v>
      </c>
      <c r="V22" s="63">
        <v>61534278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91000</v>
      </c>
      <c r="I23" s="11">
        <v>0</v>
      </c>
      <c r="J23" s="11">
        <v>5309071.15</v>
      </c>
      <c r="K23" s="11">
        <v>0</v>
      </c>
      <c r="L23" s="11">
        <v>464793</v>
      </c>
      <c r="M23" s="11">
        <v>17320203</v>
      </c>
      <c r="N23" s="11">
        <v>4483522</v>
      </c>
      <c r="O23" s="11">
        <v>15747510</v>
      </c>
      <c r="P23" s="11">
        <v>15855187</v>
      </c>
      <c r="Q23" s="11">
        <v>6386182.83</v>
      </c>
      <c r="R23" s="11">
        <v>25378</v>
      </c>
      <c r="S23" s="11">
        <v>190000</v>
      </c>
      <c r="T23" s="11">
        <v>250000</v>
      </c>
      <c r="U23" s="60">
        <v>25846292</v>
      </c>
      <c r="V23" s="63">
        <v>91969138.98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50510</v>
      </c>
      <c r="I24" s="11">
        <v>0</v>
      </c>
      <c r="J24" s="11">
        <v>14775197</v>
      </c>
      <c r="K24" s="11">
        <v>6000</v>
      </c>
      <c r="L24" s="11">
        <v>10351693</v>
      </c>
      <c r="M24" s="11">
        <v>4302053</v>
      </c>
      <c r="N24" s="11">
        <v>3334756</v>
      </c>
      <c r="O24" s="11">
        <v>12902461</v>
      </c>
      <c r="P24" s="11">
        <v>2417688</v>
      </c>
      <c r="Q24" s="11">
        <v>8969457</v>
      </c>
      <c r="R24" s="11">
        <v>194000</v>
      </c>
      <c r="S24" s="11">
        <v>53000</v>
      </c>
      <c r="T24" s="11">
        <v>69300</v>
      </c>
      <c r="U24" s="60">
        <v>9233284</v>
      </c>
      <c r="V24" s="63">
        <v>66659399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2498463</v>
      </c>
      <c r="I25" s="11">
        <v>0</v>
      </c>
      <c r="J25" s="11">
        <v>4270096.58</v>
      </c>
      <c r="K25" s="11">
        <v>90000</v>
      </c>
      <c r="L25" s="11">
        <v>442766</v>
      </c>
      <c r="M25" s="11">
        <v>5227653.56</v>
      </c>
      <c r="N25" s="11">
        <v>3515318</v>
      </c>
      <c r="O25" s="11">
        <v>11882982.3</v>
      </c>
      <c r="P25" s="11">
        <v>1528133.98</v>
      </c>
      <c r="Q25" s="11">
        <v>12519281.84</v>
      </c>
      <c r="R25" s="11">
        <v>0</v>
      </c>
      <c r="S25" s="11">
        <v>0</v>
      </c>
      <c r="T25" s="11">
        <v>2488190.65</v>
      </c>
      <c r="U25" s="60">
        <v>12085361.32</v>
      </c>
      <c r="V25" s="63">
        <v>56548247.23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78000</v>
      </c>
      <c r="I26" s="11">
        <v>0</v>
      </c>
      <c r="J26" s="11">
        <v>11538108</v>
      </c>
      <c r="K26" s="11">
        <v>0</v>
      </c>
      <c r="L26" s="11">
        <v>1115736</v>
      </c>
      <c r="M26" s="11">
        <v>7278580</v>
      </c>
      <c r="N26" s="11">
        <v>6316529</v>
      </c>
      <c r="O26" s="11">
        <v>35615263</v>
      </c>
      <c r="P26" s="11">
        <v>4353342</v>
      </c>
      <c r="Q26" s="11">
        <v>17240758</v>
      </c>
      <c r="R26" s="11">
        <v>38180</v>
      </c>
      <c r="S26" s="11">
        <v>156632</v>
      </c>
      <c r="T26" s="11">
        <v>80540</v>
      </c>
      <c r="U26" s="60">
        <v>14866276</v>
      </c>
      <c r="V26" s="63">
        <v>98677944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20000</v>
      </c>
      <c r="I27" s="11">
        <v>0</v>
      </c>
      <c r="J27" s="11">
        <v>2552700</v>
      </c>
      <c r="K27" s="11">
        <v>0</v>
      </c>
      <c r="L27" s="11">
        <v>248471</v>
      </c>
      <c r="M27" s="11">
        <v>7068805</v>
      </c>
      <c r="N27" s="11">
        <v>5655823</v>
      </c>
      <c r="O27" s="11">
        <v>21988092</v>
      </c>
      <c r="P27" s="11">
        <v>3162633</v>
      </c>
      <c r="Q27" s="11">
        <v>8937931</v>
      </c>
      <c r="R27" s="11">
        <v>220000</v>
      </c>
      <c r="S27" s="11">
        <v>55000</v>
      </c>
      <c r="T27" s="11">
        <v>93350</v>
      </c>
      <c r="U27" s="60">
        <v>8819284</v>
      </c>
      <c r="V27" s="63">
        <v>58822089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1143008</v>
      </c>
      <c r="I28" s="11">
        <v>0</v>
      </c>
      <c r="J28" s="11">
        <v>11670873</v>
      </c>
      <c r="K28" s="11">
        <v>0</v>
      </c>
      <c r="L28" s="11">
        <v>179935</v>
      </c>
      <c r="M28" s="11">
        <v>10197426</v>
      </c>
      <c r="N28" s="11">
        <v>3701004</v>
      </c>
      <c r="O28" s="11">
        <v>10884997</v>
      </c>
      <c r="P28" s="11">
        <v>2535764</v>
      </c>
      <c r="Q28" s="11">
        <v>5690982</v>
      </c>
      <c r="R28" s="11">
        <v>404700</v>
      </c>
      <c r="S28" s="11">
        <v>55000</v>
      </c>
      <c r="T28" s="11">
        <v>0</v>
      </c>
      <c r="U28" s="60">
        <v>18613326</v>
      </c>
      <c r="V28" s="63">
        <v>65077015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104611</v>
      </c>
      <c r="I29" s="11">
        <v>0</v>
      </c>
      <c r="J29" s="11">
        <v>5020295</v>
      </c>
      <c r="K29" s="11">
        <v>0</v>
      </c>
      <c r="L29" s="11">
        <v>157458</v>
      </c>
      <c r="M29" s="11">
        <v>3760565</v>
      </c>
      <c r="N29" s="11">
        <v>3536298</v>
      </c>
      <c r="O29" s="11">
        <v>17599580</v>
      </c>
      <c r="P29" s="11">
        <v>2240294</v>
      </c>
      <c r="Q29" s="11">
        <v>4407192</v>
      </c>
      <c r="R29" s="11">
        <v>144400</v>
      </c>
      <c r="S29" s="11">
        <v>0</v>
      </c>
      <c r="T29" s="11">
        <v>2889497</v>
      </c>
      <c r="U29" s="60">
        <v>10503016</v>
      </c>
      <c r="V29" s="63">
        <v>50363206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162000</v>
      </c>
      <c r="I30" s="11">
        <v>0</v>
      </c>
      <c r="J30" s="11">
        <v>7547492</v>
      </c>
      <c r="K30" s="11">
        <v>0</v>
      </c>
      <c r="L30" s="11">
        <v>431363</v>
      </c>
      <c r="M30" s="11">
        <v>5230605</v>
      </c>
      <c r="N30" s="11">
        <v>3412564</v>
      </c>
      <c r="O30" s="11">
        <v>9535770</v>
      </c>
      <c r="P30" s="11">
        <v>1607236</v>
      </c>
      <c r="Q30" s="11">
        <v>5087480</v>
      </c>
      <c r="R30" s="11">
        <v>94000</v>
      </c>
      <c r="S30" s="11">
        <v>709500</v>
      </c>
      <c r="T30" s="11">
        <v>16300</v>
      </c>
      <c r="U30" s="60">
        <v>5339920</v>
      </c>
      <c r="V30" s="63">
        <v>39174230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70000</v>
      </c>
      <c r="I31" s="11">
        <v>0</v>
      </c>
      <c r="J31" s="11">
        <v>10153138.27</v>
      </c>
      <c r="K31" s="11">
        <v>0</v>
      </c>
      <c r="L31" s="11">
        <v>152599</v>
      </c>
      <c r="M31" s="11">
        <v>12860674</v>
      </c>
      <c r="N31" s="11">
        <v>7420580</v>
      </c>
      <c r="O31" s="11">
        <v>65383569.42</v>
      </c>
      <c r="P31" s="11">
        <v>5588560</v>
      </c>
      <c r="Q31" s="11">
        <v>16178494.98</v>
      </c>
      <c r="R31" s="11">
        <v>235000</v>
      </c>
      <c r="S31" s="11">
        <v>30000</v>
      </c>
      <c r="T31" s="11">
        <v>100000</v>
      </c>
      <c r="U31" s="60">
        <v>24484441</v>
      </c>
      <c r="V31" s="63">
        <v>142657056.67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10000</v>
      </c>
      <c r="I32" s="11">
        <v>0</v>
      </c>
      <c r="J32" s="11">
        <v>6878049</v>
      </c>
      <c r="K32" s="11">
        <v>144000</v>
      </c>
      <c r="L32" s="11">
        <v>186007</v>
      </c>
      <c r="M32" s="11">
        <v>6769363</v>
      </c>
      <c r="N32" s="11">
        <v>3823155</v>
      </c>
      <c r="O32" s="11">
        <v>20034042</v>
      </c>
      <c r="P32" s="11">
        <v>2577657</v>
      </c>
      <c r="Q32" s="11">
        <v>13825882</v>
      </c>
      <c r="R32" s="11">
        <v>24000</v>
      </c>
      <c r="S32" s="11">
        <v>302175</v>
      </c>
      <c r="T32" s="11">
        <v>110321</v>
      </c>
      <c r="U32" s="60">
        <v>9148498</v>
      </c>
      <c r="V32" s="63">
        <v>63833149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60920</v>
      </c>
      <c r="I33" s="11">
        <v>0</v>
      </c>
      <c r="J33" s="11">
        <v>8540679</v>
      </c>
      <c r="K33" s="11">
        <v>14800</v>
      </c>
      <c r="L33" s="11">
        <v>3818460</v>
      </c>
      <c r="M33" s="11">
        <v>7196562</v>
      </c>
      <c r="N33" s="11">
        <v>14000</v>
      </c>
      <c r="O33" s="11">
        <v>6749375</v>
      </c>
      <c r="P33" s="11">
        <v>7153812</v>
      </c>
      <c r="Q33" s="11">
        <v>10905899</v>
      </c>
      <c r="R33" s="11">
        <v>9910</v>
      </c>
      <c r="S33" s="11">
        <v>31800</v>
      </c>
      <c r="T33" s="11">
        <v>86300</v>
      </c>
      <c r="U33" s="60">
        <v>9125923</v>
      </c>
      <c r="V33" s="63">
        <v>53708440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2259100</v>
      </c>
      <c r="I34" s="11">
        <v>0</v>
      </c>
      <c r="J34" s="11">
        <v>6534740</v>
      </c>
      <c r="K34" s="11">
        <v>0</v>
      </c>
      <c r="L34" s="11">
        <v>29934</v>
      </c>
      <c r="M34" s="11">
        <v>8621436.76</v>
      </c>
      <c r="N34" s="11">
        <v>3621402</v>
      </c>
      <c r="O34" s="11">
        <v>22141544.43</v>
      </c>
      <c r="P34" s="11">
        <v>2878326</v>
      </c>
      <c r="Q34" s="11">
        <v>6268499.83</v>
      </c>
      <c r="R34" s="11">
        <v>23100</v>
      </c>
      <c r="S34" s="11">
        <v>17000</v>
      </c>
      <c r="T34" s="11">
        <v>44300</v>
      </c>
      <c r="U34" s="60">
        <v>9997140</v>
      </c>
      <c r="V34" s="63">
        <v>62436523.02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190000</v>
      </c>
      <c r="I35" s="11">
        <v>0</v>
      </c>
      <c r="J35" s="11">
        <v>32992286</v>
      </c>
      <c r="K35" s="11">
        <v>21000</v>
      </c>
      <c r="L35" s="11">
        <v>1372911</v>
      </c>
      <c r="M35" s="11">
        <v>13976529</v>
      </c>
      <c r="N35" s="11">
        <v>90500</v>
      </c>
      <c r="O35" s="11">
        <v>13598465</v>
      </c>
      <c r="P35" s="11">
        <v>13171621</v>
      </c>
      <c r="Q35" s="11">
        <v>7730148</v>
      </c>
      <c r="R35" s="11">
        <v>368325</v>
      </c>
      <c r="S35" s="11">
        <v>127160</v>
      </c>
      <c r="T35" s="11">
        <v>681935</v>
      </c>
      <c r="U35" s="60">
        <v>22290814</v>
      </c>
      <c r="V35" s="63">
        <v>106611694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75326</v>
      </c>
      <c r="I36" s="11">
        <v>0</v>
      </c>
      <c r="J36" s="11">
        <v>11236992.83</v>
      </c>
      <c r="K36" s="11">
        <v>1418</v>
      </c>
      <c r="L36" s="11">
        <v>3688701.76</v>
      </c>
      <c r="M36" s="11">
        <v>6929296.4</v>
      </c>
      <c r="N36" s="11">
        <v>5371207</v>
      </c>
      <c r="O36" s="11">
        <v>21744989.94</v>
      </c>
      <c r="P36" s="11">
        <v>3283161</v>
      </c>
      <c r="Q36" s="11">
        <v>21405045.87</v>
      </c>
      <c r="R36" s="11">
        <v>159904</v>
      </c>
      <c r="S36" s="11">
        <v>45178</v>
      </c>
      <c r="T36" s="11">
        <v>44486.15</v>
      </c>
      <c r="U36" s="60">
        <v>10685772.32</v>
      </c>
      <c r="V36" s="63">
        <v>84671479.27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129200</v>
      </c>
      <c r="I37" s="11">
        <v>0</v>
      </c>
      <c r="J37" s="11">
        <v>10417141.62</v>
      </c>
      <c r="K37" s="11">
        <v>26700</v>
      </c>
      <c r="L37" s="11">
        <v>145696</v>
      </c>
      <c r="M37" s="11">
        <v>10040333.23</v>
      </c>
      <c r="N37" s="11">
        <v>7511595</v>
      </c>
      <c r="O37" s="11">
        <v>29648923.57</v>
      </c>
      <c r="P37" s="11">
        <v>3510514</v>
      </c>
      <c r="Q37" s="11">
        <v>23402768.04</v>
      </c>
      <c r="R37" s="11">
        <v>55000</v>
      </c>
      <c r="S37" s="11">
        <v>106800</v>
      </c>
      <c r="T37" s="11">
        <v>53500</v>
      </c>
      <c r="U37" s="60">
        <v>15329394.39</v>
      </c>
      <c r="V37" s="63">
        <v>100377565.85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10000</v>
      </c>
      <c r="I38" s="11">
        <v>0</v>
      </c>
      <c r="J38" s="11">
        <v>3586606</v>
      </c>
      <c r="K38" s="11">
        <v>0</v>
      </c>
      <c r="L38" s="11">
        <v>35740</v>
      </c>
      <c r="M38" s="11">
        <v>12827203</v>
      </c>
      <c r="N38" s="11">
        <v>3520666</v>
      </c>
      <c r="O38" s="11">
        <v>10141128</v>
      </c>
      <c r="P38" s="11">
        <v>2861692</v>
      </c>
      <c r="Q38" s="11">
        <v>6792337</v>
      </c>
      <c r="R38" s="11">
        <v>0</v>
      </c>
      <c r="S38" s="11">
        <v>40000</v>
      </c>
      <c r="T38" s="11">
        <v>21450</v>
      </c>
      <c r="U38" s="60">
        <v>12544687</v>
      </c>
      <c r="V38" s="63">
        <v>52381509</v>
      </c>
    </row>
    <row r="39" spans="1:22" s="95" customFormat="1" ht="15">
      <c r="A39" s="231"/>
      <c r="B39" s="232"/>
      <c r="C39" s="232"/>
      <c r="D39" s="101"/>
      <c r="E39" s="101"/>
      <c r="F39" s="102" t="s">
        <v>313</v>
      </c>
      <c r="G39" s="291"/>
      <c r="H39" s="103">
        <v>692488.26</v>
      </c>
      <c r="I39" s="103">
        <v>74760</v>
      </c>
      <c r="J39" s="103">
        <v>746349787.14</v>
      </c>
      <c r="K39" s="103">
        <v>46293385.52</v>
      </c>
      <c r="L39" s="103">
        <v>383359371.27</v>
      </c>
      <c r="M39" s="103">
        <v>326488200.4</v>
      </c>
      <c r="N39" s="103">
        <v>105624698.52</v>
      </c>
      <c r="O39" s="103">
        <v>1292879502.0900002</v>
      </c>
      <c r="P39" s="103">
        <v>44592407.35</v>
      </c>
      <c r="Q39" s="103">
        <v>487152982.45000005</v>
      </c>
      <c r="R39" s="103">
        <v>377549474.12</v>
      </c>
      <c r="S39" s="103">
        <v>347791114.6</v>
      </c>
      <c r="T39" s="103">
        <v>66332168</v>
      </c>
      <c r="U39" s="104">
        <v>805207462.34</v>
      </c>
      <c r="V39" s="105">
        <v>5030387802.059999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314</v>
      </c>
      <c r="H40" s="11">
        <v>261562.76</v>
      </c>
      <c r="I40" s="11">
        <v>74760</v>
      </c>
      <c r="J40" s="11">
        <v>43043034</v>
      </c>
      <c r="K40" s="11">
        <v>41620230</v>
      </c>
      <c r="L40" s="11">
        <v>13724572</v>
      </c>
      <c r="M40" s="11">
        <v>26915931</v>
      </c>
      <c r="N40" s="11">
        <v>13047355</v>
      </c>
      <c r="O40" s="11">
        <v>116968873</v>
      </c>
      <c r="P40" s="11">
        <v>2404779</v>
      </c>
      <c r="Q40" s="11">
        <v>50384979</v>
      </c>
      <c r="R40" s="11">
        <v>19674474</v>
      </c>
      <c r="S40" s="11">
        <v>19639075</v>
      </c>
      <c r="T40" s="11">
        <v>8931223</v>
      </c>
      <c r="U40" s="60">
        <v>31898108</v>
      </c>
      <c r="V40" s="63">
        <v>388588955.76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33368.36</v>
      </c>
      <c r="I41" s="11">
        <v>0</v>
      </c>
      <c r="J41" s="11">
        <v>34628033.14</v>
      </c>
      <c r="K41" s="11">
        <v>3504304.52</v>
      </c>
      <c r="L41" s="11">
        <v>9411327.27</v>
      </c>
      <c r="M41" s="11">
        <v>26673776.4</v>
      </c>
      <c r="N41" s="11">
        <v>12464792.52</v>
      </c>
      <c r="O41" s="11">
        <v>159303384.09</v>
      </c>
      <c r="P41" s="11">
        <v>4083503.35</v>
      </c>
      <c r="Q41" s="11">
        <v>77498667.29</v>
      </c>
      <c r="R41" s="11">
        <v>19713813.12</v>
      </c>
      <c r="S41" s="11">
        <v>15247295.6</v>
      </c>
      <c r="T41" s="11">
        <v>9262633</v>
      </c>
      <c r="U41" s="60">
        <v>37540923.34</v>
      </c>
      <c r="V41" s="63">
        <v>409365822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83437.33</v>
      </c>
      <c r="I42" s="11">
        <v>0</v>
      </c>
      <c r="J42" s="11">
        <v>97990788</v>
      </c>
      <c r="K42" s="11">
        <v>680851</v>
      </c>
      <c r="L42" s="11">
        <v>72249208</v>
      </c>
      <c r="M42" s="11">
        <v>34681440</v>
      </c>
      <c r="N42" s="11">
        <v>14713549</v>
      </c>
      <c r="O42" s="11">
        <v>144062726</v>
      </c>
      <c r="P42" s="11">
        <v>3350816</v>
      </c>
      <c r="Q42" s="11">
        <v>91925743.98</v>
      </c>
      <c r="R42" s="11">
        <v>43060482</v>
      </c>
      <c r="S42" s="11">
        <v>56477291</v>
      </c>
      <c r="T42" s="11">
        <v>14963085</v>
      </c>
      <c r="U42" s="60">
        <v>35081219</v>
      </c>
      <c r="V42" s="63">
        <v>609320636.31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317</v>
      </c>
      <c r="H43" s="103">
        <v>314119.81</v>
      </c>
      <c r="I43" s="103">
        <v>0</v>
      </c>
      <c r="J43" s="103">
        <v>570687932</v>
      </c>
      <c r="K43" s="103">
        <v>488000</v>
      </c>
      <c r="L43" s="103">
        <v>287974264</v>
      </c>
      <c r="M43" s="103">
        <v>238217053</v>
      </c>
      <c r="N43" s="103">
        <v>65399002</v>
      </c>
      <c r="O43" s="103">
        <v>872544519</v>
      </c>
      <c r="P43" s="103">
        <v>34753309</v>
      </c>
      <c r="Q43" s="103">
        <v>267343592.18</v>
      </c>
      <c r="R43" s="103">
        <v>295100705</v>
      </c>
      <c r="S43" s="103">
        <v>256427453</v>
      </c>
      <c r="T43" s="103">
        <v>33175227</v>
      </c>
      <c r="U43" s="104">
        <v>700687212</v>
      </c>
      <c r="V43" s="105">
        <v>3623112387.99</v>
      </c>
    </row>
    <row r="44" spans="1:22" s="95" customFormat="1" ht="15">
      <c r="A44" s="231"/>
      <c r="B44" s="232"/>
      <c r="C44" s="232"/>
      <c r="D44" s="101"/>
      <c r="E44" s="101"/>
      <c r="F44" s="102" t="s">
        <v>318</v>
      </c>
      <c r="G44" s="291"/>
      <c r="H44" s="103">
        <v>147953538.27999997</v>
      </c>
      <c r="I44" s="103">
        <v>47498247.620000005</v>
      </c>
      <c r="J44" s="103">
        <v>575719286.76</v>
      </c>
      <c r="K44" s="103">
        <v>29257563.96</v>
      </c>
      <c r="L44" s="103">
        <v>339596865.6</v>
      </c>
      <c r="M44" s="103">
        <v>755287503.06</v>
      </c>
      <c r="N44" s="103">
        <v>88670909.76000002</v>
      </c>
      <c r="O44" s="103">
        <v>2168257646.19</v>
      </c>
      <c r="P44" s="103">
        <v>72811848.25</v>
      </c>
      <c r="Q44" s="103">
        <v>951920995.1400001</v>
      </c>
      <c r="R44" s="103">
        <v>780868031.42</v>
      </c>
      <c r="S44" s="103">
        <v>373586574.19</v>
      </c>
      <c r="T44" s="103">
        <v>224032347.40999997</v>
      </c>
      <c r="U44" s="104">
        <v>394429716.98</v>
      </c>
      <c r="V44" s="105">
        <v>6949891074.620001</v>
      </c>
    </row>
    <row r="45" spans="1:22" ht="12.75">
      <c r="A45" s="227"/>
      <c r="B45" s="228"/>
      <c r="C45" s="228"/>
      <c r="D45" s="16"/>
      <c r="E45" s="16"/>
      <c r="F45" s="19" t="s">
        <v>319</v>
      </c>
      <c r="G45" s="54"/>
      <c r="H45" s="11">
        <v>1834251.84</v>
      </c>
      <c r="I45" s="11">
        <v>12627388</v>
      </c>
      <c r="J45" s="11">
        <v>191701209.29</v>
      </c>
      <c r="K45" s="11">
        <v>17188895.92</v>
      </c>
      <c r="L45" s="11">
        <v>152109302.86</v>
      </c>
      <c r="M45" s="11">
        <v>225745986.29000002</v>
      </c>
      <c r="N45" s="11">
        <v>24245429.38</v>
      </c>
      <c r="O45" s="11">
        <v>698013220.81</v>
      </c>
      <c r="P45" s="11">
        <v>20162754</v>
      </c>
      <c r="Q45" s="11">
        <v>323659610.62</v>
      </c>
      <c r="R45" s="11">
        <v>259784736.2</v>
      </c>
      <c r="S45" s="11">
        <v>123236634.27</v>
      </c>
      <c r="T45" s="11">
        <v>101431360</v>
      </c>
      <c r="U45" s="60">
        <v>119029712.82000001</v>
      </c>
      <c r="V45" s="63">
        <v>2270770492.3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320</v>
      </c>
      <c r="H46" s="11">
        <v>52548</v>
      </c>
      <c r="I46" s="11">
        <v>0</v>
      </c>
      <c r="J46" s="11">
        <v>16591914</v>
      </c>
      <c r="K46" s="11">
        <v>213152</v>
      </c>
      <c r="L46" s="11">
        <v>11144005</v>
      </c>
      <c r="M46" s="11">
        <v>7730108</v>
      </c>
      <c r="N46" s="11">
        <v>856256</v>
      </c>
      <c r="O46" s="11">
        <v>24874103</v>
      </c>
      <c r="P46" s="11">
        <v>528433</v>
      </c>
      <c r="Q46" s="11">
        <v>15487185</v>
      </c>
      <c r="R46" s="11">
        <v>11546489</v>
      </c>
      <c r="S46" s="11">
        <v>2155663</v>
      </c>
      <c r="T46" s="11">
        <v>5375563</v>
      </c>
      <c r="U46" s="60">
        <v>6729970</v>
      </c>
      <c r="V46" s="63">
        <v>103285389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8805.23</v>
      </c>
      <c r="I47" s="11">
        <v>0</v>
      </c>
      <c r="J47" s="11">
        <v>1747465</v>
      </c>
      <c r="K47" s="11">
        <v>7808781</v>
      </c>
      <c r="L47" s="11">
        <v>9368036</v>
      </c>
      <c r="M47" s="11">
        <v>3771726</v>
      </c>
      <c r="N47" s="11">
        <v>460591</v>
      </c>
      <c r="O47" s="11">
        <v>11160495.12</v>
      </c>
      <c r="P47" s="11">
        <v>317000</v>
      </c>
      <c r="Q47" s="11">
        <v>10168412.83</v>
      </c>
      <c r="R47" s="11">
        <v>3488260</v>
      </c>
      <c r="S47" s="11">
        <v>1385000</v>
      </c>
      <c r="T47" s="11">
        <v>2487684</v>
      </c>
      <c r="U47" s="60">
        <v>1735295</v>
      </c>
      <c r="V47" s="63">
        <v>53907551.18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7704</v>
      </c>
      <c r="I48" s="11">
        <v>25500</v>
      </c>
      <c r="J48" s="11">
        <v>14355951</v>
      </c>
      <c r="K48" s="11">
        <v>1642544</v>
      </c>
      <c r="L48" s="11">
        <v>13694145</v>
      </c>
      <c r="M48" s="11">
        <v>12730530</v>
      </c>
      <c r="N48" s="11">
        <v>1270572</v>
      </c>
      <c r="O48" s="11">
        <v>34208655</v>
      </c>
      <c r="P48" s="11">
        <v>1184870</v>
      </c>
      <c r="Q48" s="11">
        <v>20171459</v>
      </c>
      <c r="R48" s="11">
        <v>11989839</v>
      </c>
      <c r="S48" s="11">
        <v>18398999</v>
      </c>
      <c r="T48" s="11">
        <v>2273341</v>
      </c>
      <c r="U48" s="60">
        <v>4817428</v>
      </c>
      <c r="V48" s="63">
        <v>136771537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10446.68</v>
      </c>
      <c r="I49" s="11">
        <v>0</v>
      </c>
      <c r="J49" s="11">
        <v>205300</v>
      </c>
      <c r="K49" s="11">
        <v>0</v>
      </c>
      <c r="L49" s="11">
        <v>1101800</v>
      </c>
      <c r="M49" s="11">
        <v>4197498</v>
      </c>
      <c r="N49" s="11">
        <v>24145</v>
      </c>
      <c r="O49" s="11">
        <v>16864880</v>
      </c>
      <c r="P49" s="11">
        <v>374687</v>
      </c>
      <c r="Q49" s="11">
        <v>6891591</v>
      </c>
      <c r="R49" s="11">
        <v>7575374</v>
      </c>
      <c r="S49" s="11">
        <v>2476214.21</v>
      </c>
      <c r="T49" s="11">
        <v>591490</v>
      </c>
      <c r="U49" s="60">
        <v>1360260</v>
      </c>
      <c r="V49" s="63">
        <v>41673685.89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848.87</v>
      </c>
      <c r="I50" s="11">
        <v>0</v>
      </c>
      <c r="J50" s="11">
        <v>1061700</v>
      </c>
      <c r="K50" s="11">
        <v>435162</v>
      </c>
      <c r="L50" s="11">
        <v>1118420</v>
      </c>
      <c r="M50" s="11">
        <v>2674497.4</v>
      </c>
      <c r="N50" s="11">
        <v>245120</v>
      </c>
      <c r="O50" s="11">
        <v>6109224</v>
      </c>
      <c r="P50" s="11">
        <v>241234</v>
      </c>
      <c r="Q50" s="11">
        <v>2713256</v>
      </c>
      <c r="R50" s="11">
        <v>2401303</v>
      </c>
      <c r="S50" s="11">
        <v>1425169</v>
      </c>
      <c r="T50" s="11">
        <v>686621</v>
      </c>
      <c r="U50" s="60">
        <v>938270</v>
      </c>
      <c r="V50" s="63">
        <v>20050825.27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325</v>
      </c>
      <c r="H51" s="11">
        <v>95204</v>
      </c>
      <c r="I51" s="11">
        <v>0</v>
      </c>
      <c r="J51" s="11">
        <v>6174627</v>
      </c>
      <c r="K51" s="11">
        <v>1000</v>
      </c>
      <c r="L51" s="11">
        <v>6967562</v>
      </c>
      <c r="M51" s="11">
        <v>11849640</v>
      </c>
      <c r="N51" s="11">
        <v>1013539</v>
      </c>
      <c r="O51" s="11">
        <v>25614593</v>
      </c>
      <c r="P51" s="11">
        <v>790987</v>
      </c>
      <c r="Q51" s="11">
        <v>16209286</v>
      </c>
      <c r="R51" s="11">
        <v>7057500</v>
      </c>
      <c r="S51" s="11">
        <v>4990951</v>
      </c>
      <c r="T51" s="11">
        <v>2828337</v>
      </c>
      <c r="U51" s="60">
        <v>5098311</v>
      </c>
      <c r="V51" s="63">
        <v>88691537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326</v>
      </c>
      <c r="H52" s="11">
        <v>62114.92</v>
      </c>
      <c r="I52" s="11">
        <v>2985000</v>
      </c>
      <c r="J52" s="11">
        <v>20908195.23</v>
      </c>
      <c r="K52" s="11">
        <v>51000</v>
      </c>
      <c r="L52" s="11">
        <v>13126436</v>
      </c>
      <c r="M52" s="11">
        <v>17413883</v>
      </c>
      <c r="N52" s="11">
        <v>1682067.5</v>
      </c>
      <c r="O52" s="11">
        <v>87787646</v>
      </c>
      <c r="P52" s="11">
        <v>2575520</v>
      </c>
      <c r="Q52" s="11">
        <v>31769933</v>
      </c>
      <c r="R52" s="11">
        <v>44605202.25</v>
      </c>
      <c r="S52" s="11">
        <v>14284971.01</v>
      </c>
      <c r="T52" s="11">
        <v>11196847</v>
      </c>
      <c r="U52" s="60">
        <v>14151530</v>
      </c>
      <c r="V52" s="63">
        <v>262600345.91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78466.12</v>
      </c>
      <c r="I53" s="11">
        <v>3257000</v>
      </c>
      <c r="J53" s="11">
        <v>1169753.68</v>
      </c>
      <c r="K53" s="11">
        <v>0</v>
      </c>
      <c r="L53" s="11">
        <v>961194.86</v>
      </c>
      <c r="M53" s="11">
        <v>6212228</v>
      </c>
      <c r="N53" s="11">
        <v>92680</v>
      </c>
      <c r="O53" s="11">
        <v>23517365.95</v>
      </c>
      <c r="P53" s="11">
        <v>583545</v>
      </c>
      <c r="Q53" s="11">
        <v>11815089.22</v>
      </c>
      <c r="R53" s="11">
        <v>11316450.61</v>
      </c>
      <c r="S53" s="11">
        <v>3324407.5</v>
      </c>
      <c r="T53" s="11">
        <v>1753334</v>
      </c>
      <c r="U53" s="60">
        <v>3586430.52</v>
      </c>
      <c r="V53" s="63">
        <v>67667945.46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328</v>
      </c>
      <c r="H54" s="11">
        <v>5326.41</v>
      </c>
      <c r="I54" s="11">
        <v>0</v>
      </c>
      <c r="J54" s="11">
        <v>789171</v>
      </c>
      <c r="K54" s="11">
        <v>1290230</v>
      </c>
      <c r="L54" s="11">
        <v>1583460</v>
      </c>
      <c r="M54" s="11">
        <v>2674843.6</v>
      </c>
      <c r="N54" s="11">
        <v>12270</v>
      </c>
      <c r="O54" s="11">
        <v>4211653</v>
      </c>
      <c r="P54" s="11">
        <v>95000</v>
      </c>
      <c r="Q54" s="11">
        <v>2583084.02</v>
      </c>
      <c r="R54" s="11">
        <v>1059913</v>
      </c>
      <c r="S54" s="11">
        <v>536000</v>
      </c>
      <c r="T54" s="11">
        <v>28000</v>
      </c>
      <c r="U54" s="60">
        <v>723306</v>
      </c>
      <c r="V54" s="63">
        <v>15592257.03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329</v>
      </c>
      <c r="H55" s="11">
        <v>11862.78</v>
      </c>
      <c r="I55" s="11">
        <v>0</v>
      </c>
      <c r="J55" s="11">
        <v>3818000</v>
      </c>
      <c r="K55" s="11">
        <v>7000</v>
      </c>
      <c r="L55" s="11">
        <v>5930000</v>
      </c>
      <c r="M55" s="11">
        <v>6739497</v>
      </c>
      <c r="N55" s="11">
        <v>218574</v>
      </c>
      <c r="O55" s="11">
        <v>17843106</v>
      </c>
      <c r="P55" s="11">
        <v>510000</v>
      </c>
      <c r="Q55" s="11">
        <v>11054565</v>
      </c>
      <c r="R55" s="11">
        <v>4599094</v>
      </c>
      <c r="S55" s="11">
        <v>1685740</v>
      </c>
      <c r="T55" s="11">
        <v>2598608</v>
      </c>
      <c r="U55" s="60">
        <v>3157569</v>
      </c>
      <c r="V55" s="63">
        <v>58173615.78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48</v>
      </c>
      <c r="I56" s="11">
        <v>0</v>
      </c>
      <c r="J56" s="11">
        <v>12805078</v>
      </c>
      <c r="K56" s="11">
        <v>113009</v>
      </c>
      <c r="L56" s="11">
        <v>1884030</v>
      </c>
      <c r="M56" s="11">
        <v>6023279</v>
      </c>
      <c r="N56" s="11">
        <v>837371</v>
      </c>
      <c r="O56" s="11">
        <v>6056554</v>
      </c>
      <c r="P56" s="11">
        <v>610000</v>
      </c>
      <c r="Q56" s="11">
        <v>2371423</v>
      </c>
      <c r="R56" s="11">
        <v>3601895</v>
      </c>
      <c r="S56" s="11">
        <v>821544</v>
      </c>
      <c r="T56" s="11">
        <v>213850</v>
      </c>
      <c r="U56" s="60">
        <v>1301271</v>
      </c>
      <c r="V56" s="63">
        <v>36639352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331</v>
      </c>
      <c r="H57" s="11">
        <v>78738.46</v>
      </c>
      <c r="I57" s="11">
        <v>0</v>
      </c>
      <c r="J57" s="11">
        <v>1620796</v>
      </c>
      <c r="K57" s="11">
        <v>602770.92</v>
      </c>
      <c r="L57" s="11">
        <v>6041548</v>
      </c>
      <c r="M57" s="11">
        <v>9990213</v>
      </c>
      <c r="N57" s="11">
        <v>1102459</v>
      </c>
      <c r="O57" s="11">
        <v>27118209.99</v>
      </c>
      <c r="P57" s="11">
        <v>700000</v>
      </c>
      <c r="Q57" s="11">
        <v>13544860.5</v>
      </c>
      <c r="R57" s="11">
        <v>8510784.99</v>
      </c>
      <c r="S57" s="11">
        <v>5976674.25</v>
      </c>
      <c r="T57" s="11">
        <v>3247500</v>
      </c>
      <c r="U57" s="60">
        <v>4136698</v>
      </c>
      <c r="V57" s="63">
        <v>82671253.11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25069.04</v>
      </c>
      <c r="I58" s="11">
        <v>0</v>
      </c>
      <c r="J58" s="11">
        <v>1929766</v>
      </c>
      <c r="K58" s="11">
        <v>256977</v>
      </c>
      <c r="L58" s="11">
        <v>4642216</v>
      </c>
      <c r="M58" s="11">
        <v>3640486.17</v>
      </c>
      <c r="N58" s="11">
        <v>680278</v>
      </c>
      <c r="O58" s="11">
        <v>8341537</v>
      </c>
      <c r="P58" s="11">
        <v>190000</v>
      </c>
      <c r="Q58" s="11">
        <v>7778638</v>
      </c>
      <c r="R58" s="11">
        <v>4364996.48</v>
      </c>
      <c r="S58" s="11">
        <v>787214</v>
      </c>
      <c r="T58" s="11">
        <v>685796</v>
      </c>
      <c r="U58" s="60">
        <v>1522876</v>
      </c>
      <c r="V58" s="63">
        <v>34845849.69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333</v>
      </c>
      <c r="H59" s="11">
        <v>63645.78</v>
      </c>
      <c r="I59" s="11">
        <v>0</v>
      </c>
      <c r="J59" s="11">
        <v>2294454</v>
      </c>
      <c r="K59" s="11">
        <v>247232</v>
      </c>
      <c r="L59" s="11">
        <v>4397449</v>
      </c>
      <c r="M59" s="11">
        <v>4044942.56</v>
      </c>
      <c r="N59" s="11">
        <v>989618</v>
      </c>
      <c r="O59" s="11">
        <v>8789950</v>
      </c>
      <c r="P59" s="11">
        <v>361305</v>
      </c>
      <c r="Q59" s="11">
        <v>4509354</v>
      </c>
      <c r="R59" s="11">
        <v>5480912</v>
      </c>
      <c r="S59" s="11">
        <v>958329</v>
      </c>
      <c r="T59" s="11">
        <v>2278660</v>
      </c>
      <c r="U59" s="60">
        <v>1892035.44</v>
      </c>
      <c r="V59" s="63">
        <v>36307886.78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334</v>
      </c>
      <c r="H60" s="11">
        <v>77693.3</v>
      </c>
      <c r="I60" s="11">
        <v>984</v>
      </c>
      <c r="J60" s="11">
        <v>674555.5</v>
      </c>
      <c r="K60" s="11">
        <v>0</v>
      </c>
      <c r="L60" s="11">
        <v>3677694</v>
      </c>
      <c r="M60" s="11">
        <v>6973536.3</v>
      </c>
      <c r="N60" s="11">
        <v>778431</v>
      </c>
      <c r="O60" s="11">
        <v>21269082</v>
      </c>
      <c r="P60" s="11">
        <v>638808</v>
      </c>
      <c r="Q60" s="11">
        <v>11050803.74</v>
      </c>
      <c r="R60" s="11">
        <v>6883149</v>
      </c>
      <c r="S60" s="11">
        <v>1770800</v>
      </c>
      <c r="T60" s="11">
        <v>1548000</v>
      </c>
      <c r="U60" s="60">
        <v>1420592</v>
      </c>
      <c r="V60" s="63">
        <v>56764128.84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22643.36</v>
      </c>
      <c r="I61" s="11">
        <v>0</v>
      </c>
      <c r="J61" s="11">
        <v>20123035</v>
      </c>
      <c r="K61" s="11">
        <v>11000</v>
      </c>
      <c r="L61" s="11">
        <v>7995218</v>
      </c>
      <c r="M61" s="11">
        <v>22328024</v>
      </c>
      <c r="N61" s="11">
        <v>4551000</v>
      </c>
      <c r="O61" s="11">
        <v>122763735.23</v>
      </c>
      <c r="P61" s="11">
        <v>1955657</v>
      </c>
      <c r="Q61" s="11">
        <v>31444341.5</v>
      </c>
      <c r="R61" s="11">
        <v>20379081</v>
      </c>
      <c r="S61" s="11">
        <v>19119549</v>
      </c>
      <c r="T61" s="11">
        <v>3345390</v>
      </c>
      <c r="U61" s="60">
        <v>22315824</v>
      </c>
      <c r="V61" s="63">
        <v>276354498.09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336</v>
      </c>
      <c r="H62" s="11">
        <v>113608</v>
      </c>
      <c r="I62" s="11">
        <v>0</v>
      </c>
      <c r="J62" s="11">
        <v>1417259</v>
      </c>
      <c r="K62" s="11">
        <v>1536158</v>
      </c>
      <c r="L62" s="11">
        <v>1620784</v>
      </c>
      <c r="M62" s="11">
        <v>6099926</v>
      </c>
      <c r="N62" s="11">
        <v>670177</v>
      </c>
      <c r="O62" s="11">
        <v>17032579</v>
      </c>
      <c r="P62" s="11">
        <v>537000</v>
      </c>
      <c r="Q62" s="11">
        <v>11892349</v>
      </c>
      <c r="R62" s="11">
        <v>4442553</v>
      </c>
      <c r="S62" s="11">
        <v>1963500</v>
      </c>
      <c r="T62" s="11">
        <v>3387312</v>
      </c>
      <c r="U62" s="60">
        <v>3234784</v>
      </c>
      <c r="V62" s="63">
        <v>53947989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337</v>
      </c>
      <c r="H63" s="11">
        <v>226735</v>
      </c>
      <c r="I63" s="11">
        <v>0</v>
      </c>
      <c r="J63" s="11">
        <v>9603364</v>
      </c>
      <c r="K63" s="11">
        <v>0</v>
      </c>
      <c r="L63" s="11">
        <v>16284316</v>
      </c>
      <c r="M63" s="11">
        <v>10972761</v>
      </c>
      <c r="N63" s="11">
        <v>732812</v>
      </c>
      <c r="O63" s="11">
        <v>35671122</v>
      </c>
      <c r="P63" s="11">
        <v>1247793</v>
      </c>
      <c r="Q63" s="11">
        <v>14187727</v>
      </c>
      <c r="R63" s="11">
        <v>13804286</v>
      </c>
      <c r="S63" s="11">
        <v>7700003</v>
      </c>
      <c r="T63" s="11">
        <v>3509337</v>
      </c>
      <c r="U63" s="60">
        <v>3787778</v>
      </c>
      <c r="V63" s="63">
        <v>117728034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56736</v>
      </c>
      <c r="I64" s="11">
        <v>0</v>
      </c>
      <c r="J64" s="11">
        <v>4846406</v>
      </c>
      <c r="K64" s="11">
        <v>0</v>
      </c>
      <c r="L64" s="11">
        <v>11074500</v>
      </c>
      <c r="M64" s="11">
        <v>11321580</v>
      </c>
      <c r="N64" s="11">
        <v>1581830</v>
      </c>
      <c r="O64" s="11">
        <v>30224292</v>
      </c>
      <c r="P64" s="11">
        <v>785372</v>
      </c>
      <c r="Q64" s="11">
        <v>12312955</v>
      </c>
      <c r="R64" s="11">
        <v>5997222</v>
      </c>
      <c r="S64" s="11">
        <v>10017700</v>
      </c>
      <c r="T64" s="11">
        <v>7156800</v>
      </c>
      <c r="U64" s="60">
        <v>5072485</v>
      </c>
      <c r="V64" s="63">
        <v>100447878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339</v>
      </c>
      <c r="H65" s="11">
        <v>7580.42</v>
      </c>
      <c r="I65" s="11">
        <v>928065</v>
      </c>
      <c r="J65" s="11">
        <v>1365785</v>
      </c>
      <c r="K65" s="11">
        <v>979369</v>
      </c>
      <c r="L65" s="11">
        <v>487878</v>
      </c>
      <c r="M65" s="11">
        <v>2488517.3</v>
      </c>
      <c r="N65" s="11">
        <v>130287</v>
      </c>
      <c r="O65" s="11">
        <v>4901590.51</v>
      </c>
      <c r="P65" s="11">
        <v>145137</v>
      </c>
      <c r="Q65" s="11">
        <v>3386273.63</v>
      </c>
      <c r="R65" s="11">
        <v>2439556.1</v>
      </c>
      <c r="S65" s="11">
        <v>352600</v>
      </c>
      <c r="T65" s="11">
        <v>100820</v>
      </c>
      <c r="U65" s="60">
        <v>693931</v>
      </c>
      <c r="V65" s="63">
        <v>18407389.96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172285</v>
      </c>
      <c r="I66" s="11">
        <v>0</v>
      </c>
      <c r="J66" s="11">
        <v>1863469</v>
      </c>
      <c r="K66" s="11">
        <v>105000</v>
      </c>
      <c r="L66" s="11">
        <v>262800</v>
      </c>
      <c r="M66" s="11">
        <v>3279278</v>
      </c>
      <c r="N66" s="11">
        <v>166000</v>
      </c>
      <c r="O66" s="11">
        <v>5952809</v>
      </c>
      <c r="P66" s="11">
        <v>150000</v>
      </c>
      <c r="Q66" s="11">
        <v>5104781</v>
      </c>
      <c r="R66" s="11">
        <v>2080000</v>
      </c>
      <c r="S66" s="11">
        <v>5503000</v>
      </c>
      <c r="T66" s="11">
        <v>322746</v>
      </c>
      <c r="U66" s="60">
        <v>1228909</v>
      </c>
      <c r="V66" s="63">
        <v>26191077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341</v>
      </c>
      <c r="H67" s="11">
        <v>178648.83</v>
      </c>
      <c r="I67" s="11">
        <v>0</v>
      </c>
      <c r="J67" s="11">
        <v>475342.82</v>
      </c>
      <c r="K67" s="11">
        <v>0</v>
      </c>
      <c r="L67" s="11">
        <v>3113200</v>
      </c>
      <c r="M67" s="11">
        <v>2407542</v>
      </c>
      <c r="N67" s="11">
        <v>43480</v>
      </c>
      <c r="O67" s="11">
        <v>4576103.27</v>
      </c>
      <c r="P67" s="11">
        <v>95557</v>
      </c>
      <c r="Q67" s="11">
        <v>3203020.4</v>
      </c>
      <c r="R67" s="11">
        <v>1297000</v>
      </c>
      <c r="S67" s="11">
        <v>405000</v>
      </c>
      <c r="T67" s="11">
        <v>128800</v>
      </c>
      <c r="U67" s="60">
        <v>514654</v>
      </c>
      <c r="V67" s="63">
        <v>16438348.32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342</v>
      </c>
      <c r="H68" s="11">
        <v>3192.61</v>
      </c>
      <c r="I68" s="11">
        <v>0</v>
      </c>
      <c r="J68" s="11">
        <v>3105227</v>
      </c>
      <c r="K68" s="11">
        <v>167378</v>
      </c>
      <c r="L68" s="11">
        <v>2274051</v>
      </c>
      <c r="M68" s="11">
        <v>3248033</v>
      </c>
      <c r="N68" s="11">
        <v>546639</v>
      </c>
      <c r="O68" s="11">
        <v>6703466</v>
      </c>
      <c r="P68" s="11">
        <v>312100</v>
      </c>
      <c r="Q68" s="11">
        <v>2745917</v>
      </c>
      <c r="R68" s="11">
        <v>4819719</v>
      </c>
      <c r="S68" s="11">
        <v>1375648</v>
      </c>
      <c r="T68" s="11">
        <v>429923</v>
      </c>
      <c r="U68" s="60">
        <v>833917</v>
      </c>
      <c r="V68" s="63">
        <v>26565210.61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343</v>
      </c>
      <c r="H69" s="11">
        <v>13314.77</v>
      </c>
      <c r="I69" s="11">
        <v>0</v>
      </c>
      <c r="J69" s="11">
        <v>910254</v>
      </c>
      <c r="K69" s="11">
        <v>0</v>
      </c>
      <c r="L69" s="11">
        <v>1804293</v>
      </c>
      <c r="M69" s="11">
        <v>4548252.96</v>
      </c>
      <c r="N69" s="11">
        <v>678560</v>
      </c>
      <c r="O69" s="11">
        <v>6485949</v>
      </c>
      <c r="P69" s="11">
        <v>404000</v>
      </c>
      <c r="Q69" s="11">
        <v>2882953.5</v>
      </c>
      <c r="R69" s="11">
        <v>5586252.77</v>
      </c>
      <c r="S69" s="11">
        <v>1466954.23</v>
      </c>
      <c r="T69" s="11">
        <v>225150</v>
      </c>
      <c r="U69" s="60">
        <v>613284</v>
      </c>
      <c r="V69" s="63">
        <v>25619218.23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344</v>
      </c>
      <c r="H70" s="11">
        <v>571</v>
      </c>
      <c r="I70" s="11">
        <v>1964147</v>
      </c>
      <c r="J70" s="11">
        <v>3209070</v>
      </c>
      <c r="K70" s="11">
        <v>254301</v>
      </c>
      <c r="L70" s="11">
        <v>1307666</v>
      </c>
      <c r="M70" s="11">
        <v>4708428</v>
      </c>
      <c r="N70" s="11">
        <v>444990</v>
      </c>
      <c r="O70" s="11">
        <v>7194767</v>
      </c>
      <c r="P70" s="11">
        <v>782770</v>
      </c>
      <c r="Q70" s="11">
        <v>3810623</v>
      </c>
      <c r="R70" s="11">
        <v>3745380</v>
      </c>
      <c r="S70" s="11">
        <v>1199029</v>
      </c>
      <c r="T70" s="11">
        <v>1518500</v>
      </c>
      <c r="U70" s="60">
        <v>2889481</v>
      </c>
      <c r="V70" s="63">
        <v>33029723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345</v>
      </c>
      <c r="H71" s="11">
        <v>23956.99</v>
      </c>
      <c r="I71" s="11">
        <v>0</v>
      </c>
      <c r="J71" s="11">
        <v>32535316</v>
      </c>
      <c r="K71" s="11">
        <v>808400</v>
      </c>
      <c r="L71" s="11">
        <v>2328622</v>
      </c>
      <c r="M71" s="11">
        <v>19100676</v>
      </c>
      <c r="N71" s="11">
        <v>2269381</v>
      </c>
      <c r="O71" s="11">
        <v>53100932</v>
      </c>
      <c r="P71" s="11">
        <v>1534275</v>
      </c>
      <c r="Q71" s="11">
        <v>24778561.76</v>
      </c>
      <c r="R71" s="11">
        <v>13131811</v>
      </c>
      <c r="S71" s="11">
        <v>4896056</v>
      </c>
      <c r="T71" s="11">
        <v>4897305</v>
      </c>
      <c r="U71" s="60">
        <v>11213981</v>
      </c>
      <c r="V71" s="63">
        <v>170619273.75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346</v>
      </c>
      <c r="H72" s="11">
        <v>192376</v>
      </c>
      <c r="I72" s="11">
        <v>0</v>
      </c>
      <c r="J72" s="11">
        <v>8105140</v>
      </c>
      <c r="K72" s="11">
        <v>0</v>
      </c>
      <c r="L72" s="11">
        <v>7305276</v>
      </c>
      <c r="M72" s="11">
        <v>6157224</v>
      </c>
      <c r="N72" s="11">
        <v>510900</v>
      </c>
      <c r="O72" s="11">
        <v>19038858</v>
      </c>
      <c r="P72" s="11">
        <v>584298</v>
      </c>
      <c r="Q72" s="11">
        <v>9736017</v>
      </c>
      <c r="R72" s="11">
        <v>9849085</v>
      </c>
      <c r="S72" s="11">
        <v>1222900</v>
      </c>
      <c r="T72" s="11">
        <v>8459600</v>
      </c>
      <c r="U72" s="60">
        <v>2810686</v>
      </c>
      <c r="V72" s="63">
        <v>73972360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8772</v>
      </c>
      <c r="I73" s="11">
        <v>1027445</v>
      </c>
      <c r="J73" s="11">
        <v>3911513</v>
      </c>
      <c r="K73" s="11">
        <v>491320</v>
      </c>
      <c r="L73" s="11">
        <v>2751058</v>
      </c>
      <c r="M73" s="11">
        <v>3413932</v>
      </c>
      <c r="N73" s="11">
        <v>322378</v>
      </c>
      <c r="O73" s="11">
        <v>6088251</v>
      </c>
      <c r="P73" s="11">
        <v>286500</v>
      </c>
      <c r="Q73" s="11">
        <v>2989734</v>
      </c>
      <c r="R73" s="11">
        <v>7986053</v>
      </c>
      <c r="S73" s="11">
        <v>630550</v>
      </c>
      <c r="T73" s="11">
        <v>252000</v>
      </c>
      <c r="U73" s="60">
        <v>1328320</v>
      </c>
      <c r="V73" s="63">
        <v>31487826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348</v>
      </c>
      <c r="H74" s="11">
        <v>39377.89</v>
      </c>
      <c r="I74" s="11">
        <v>2397687</v>
      </c>
      <c r="J74" s="11">
        <v>3792685.06</v>
      </c>
      <c r="K74" s="11">
        <v>10112</v>
      </c>
      <c r="L74" s="11">
        <v>755325</v>
      </c>
      <c r="M74" s="11">
        <v>1485063</v>
      </c>
      <c r="N74" s="11">
        <v>115955.88</v>
      </c>
      <c r="O74" s="11">
        <v>3708664</v>
      </c>
      <c r="P74" s="11">
        <v>31300</v>
      </c>
      <c r="Q74" s="11">
        <v>3126585</v>
      </c>
      <c r="R74" s="11">
        <v>1418548</v>
      </c>
      <c r="S74" s="11">
        <v>235974</v>
      </c>
      <c r="T74" s="11">
        <v>88401</v>
      </c>
      <c r="U74" s="60">
        <v>448477.12</v>
      </c>
      <c r="V74" s="63">
        <v>17654154.95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4677.63</v>
      </c>
      <c r="I75" s="11">
        <v>30800</v>
      </c>
      <c r="J75" s="11">
        <v>1154523</v>
      </c>
      <c r="K75" s="11">
        <v>2000</v>
      </c>
      <c r="L75" s="11">
        <v>157320</v>
      </c>
      <c r="M75" s="11">
        <v>1630356</v>
      </c>
      <c r="N75" s="11">
        <v>72428</v>
      </c>
      <c r="O75" s="11">
        <v>4695922</v>
      </c>
      <c r="P75" s="11">
        <v>103736</v>
      </c>
      <c r="Q75" s="11">
        <v>1617278.02</v>
      </c>
      <c r="R75" s="11">
        <v>1502172</v>
      </c>
      <c r="S75" s="11">
        <v>397227</v>
      </c>
      <c r="T75" s="11">
        <v>112234</v>
      </c>
      <c r="U75" s="60">
        <v>323403</v>
      </c>
      <c r="V75" s="63">
        <v>11804076.65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350</v>
      </c>
      <c r="H76" s="11">
        <v>169176</v>
      </c>
      <c r="I76" s="11">
        <v>10760</v>
      </c>
      <c r="J76" s="11">
        <v>5982988</v>
      </c>
      <c r="K76" s="11">
        <v>155000</v>
      </c>
      <c r="L76" s="11">
        <v>925000</v>
      </c>
      <c r="M76" s="11">
        <v>10073288</v>
      </c>
      <c r="N76" s="11">
        <v>968800</v>
      </c>
      <c r="O76" s="11">
        <v>30442419</v>
      </c>
      <c r="P76" s="11">
        <v>1135870</v>
      </c>
      <c r="Q76" s="11">
        <v>13743678</v>
      </c>
      <c r="R76" s="11">
        <v>21636167</v>
      </c>
      <c r="S76" s="11">
        <v>3815701</v>
      </c>
      <c r="T76" s="11">
        <v>27649401</v>
      </c>
      <c r="U76" s="60">
        <v>5970450</v>
      </c>
      <c r="V76" s="63">
        <v>122678698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22078.75</v>
      </c>
      <c r="I77" s="11">
        <v>0</v>
      </c>
      <c r="J77" s="11">
        <v>3153106</v>
      </c>
      <c r="K77" s="11">
        <v>0</v>
      </c>
      <c r="L77" s="11">
        <v>6024000</v>
      </c>
      <c r="M77" s="11">
        <v>5816197</v>
      </c>
      <c r="N77" s="11">
        <v>175840</v>
      </c>
      <c r="O77" s="11">
        <v>15664707.74</v>
      </c>
      <c r="P77" s="11">
        <v>370000</v>
      </c>
      <c r="Q77" s="11">
        <v>8577875.5</v>
      </c>
      <c r="R77" s="11">
        <v>5188688</v>
      </c>
      <c r="S77" s="11">
        <v>1957567.07</v>
      </c>
      <c r="T77" s="11">
        <v>2054010</v>
      </c>
      <c r="U77" s="60">
        <v>3177506.74</v>
      </c>
      <c r="V77" s="63">
        <v>52181576.8</v>
      </c>
    </row>
    <row r="78" spans="1:22" s="95" customFormat="1" ht="15">
      <c r="A78" s="231"/>
      <c r="B78" s="232"/>
      <c r="C78" s="232"/>
      <c r="D78" s="101"/>
      <c r="E78" s="101"/>
      <c r="F78" s="102" t="s">
        <v>352</v>
      </c>
      <c r="G78" s="291"/>
      <c r="H78" s="103">
        <v>82594851.22999999</v>
      </c>
      <c r="I78" s="103">
        <v>17520051.01</v>
      </c>
      <c r="J78" s="103">
        <v>169491720.93999997</v>
      </c>
      <c r="K78" s="103">
        <v>4144688.02</v>
      </c>
      <c r="L78" s="103">
        <v>53431031.46</v>
      </c>
      <c r="M78" s="103">
        <v>246808487.52999997</v>
      </c>
      <c r="N78" s="103">
        <v>25360479.240000002</v>
      </c>
      <c r="O78" s="103">
        <v>653117127.3000001</v>
      </c>
      <c r="P78" s="103">
        <v>13694563.35</v>
      </c>
      <c r="Q78" s="103">
        <v>257424420.94000003</v>
      </c>
      <c r="R78" s="103">
        <v>231226260.35999995</v>
      </c>
      <c r="S78" s="103">
        <v>126753960.41000001</v>
      </c>
      <c r="T78" s="103">
        <v>38880745.94</v>
      </c>
      <c r="U78" s="104">
        <v>92193873.72</v>
      </c>
      <c r="V78" s="105">
        <v>2012642261.4500008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322</v>
      </c>
      <c r="H79" s="11">
        <v>554628</v>
      </c>
      <c r="I79" s="11">
        <v>0</v>
      </c>
      <c r="J79" s="11">
        <v>2506350</v>
      </c>
      <c r="K79" s="11">
        <v>0</v>
      </c>
      <c r="L79" s="11">
        <v>666000</v>
      </c>
      <c r="M79" s="11">
        <v>6928200</v>
      </c>
      <c r="N79" s="11">
        <v>170400</v>
      </c>
      <c r="O79" s="11">
        <v>13731176</v>
      </c>
      <c r="P79" s="11">
        <v>210630</v>
      </c>
      <c r="Q79" s="11">
        <v>4797538</v>
      </c>
      <c r="R79" s="11">
        <v>5928602</v>
      </c>
      <c r="S79" s="11">
        <v>6189615</v>
      </c>
      <c r="T79" s="11">
        <v>440100</v>
      </c>
      <c r="U79" s="60">
        <v>431525</v>
      </c>
      <c r="V79" s="63">
        <v>42554764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353</v>
      </c>
      <c r="H80" s="11">
        <v>591120.34</v>
      </c>
      <c r="I80" s="11">
        <v>54900</v>
      </c>
      <c r="J80" s="11">
        <v>850451.1</v>
      </c>
      <c r="K80" s="11">
        <v>0</v>
      </c>
      <c r="L80" s="11">
        <v>34400</v>
      </c>
      <c r="M80" s="11">
        <v>2379500</v>
      </c>
      <c r="N80" s="11">
        <v>271673.85</v>
      </c>
      <c r="O80" s="11">
        <v>6280493.08</v>
      </c>
      <c r="P80" s="11">
        <v>68874.5</v>
      </c>
      <c r="Q80" s="11">
        <v>2357542.5</v>
      </c>
      <c r="R80" s="11">
        <v>769100</v>
      </c>
      <c r="S80" s="11">
        <v>1190336.63</v>
      </c>
      <c r="T80" s="11">
        <v>279918.35</v>
      </c>
      <c r="U80" s="60">
        <v>371310.07</v>
      </c>
      <c r="V80" s="63">
        <v>15499620.42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11">
        <v>1592713.6</v>
      </c>
      <c r="I81" s="11">
        <v>0</v>
      </c>
      <c r="J81" s="11">
        <v>584596</v>
      </c>
      <c r="K81" s="11">
        <v>0</v>
      </c>
      <c r="L81" s="11">
        <v>1214391</v>
      </c>
      <c r="M81" s="11">
        <v>3795125</v>
      </c>
      <c r="N81" s="11">
        <v>261487.57</v>
      </c>
      <c r="O81" s="11">
        <v>9261769.3</v>
      </c>
      <c r="P81" s="11">
        <v>163986</v>
      </c>
      <c r="Q81" s="11">
        <v>4895510.24</v>
      </c>
      <c r="R81" s="11">
        <v>1337476</v>
      </c>
      <c r="S81" s="11">
        <v>784386</v>
      </c>
      <c r="T81" s="11">
        <v>308310</v>
      </c>
      <c r="U81" s="60">
        <v>1189279.86</v>
      </c>
      <c r="V81" s="63">
        <v>25389030.57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354</v>
      </c>
      <c r="H82" s="11">
        <v>406224.11</v>
      </c>
      <c r="I82" s="11">
        <v>23992</v>
      </c>
      <c r="J82" s="11">
        <v>41500</v>
      </c>
      <c r="K82" s="11">
        <v>66288</v>
      </c>
      <c r="L82" s="11">
        <v>253496</v>
      </c>
      <c r="M82" s="11">
        <v>1278385</v>
      </c>
      <c r="N82" s="11">
        <v>62000</v>
      </c>
      <c r="O82" s="11">
        <v>3280462</v>
      </c>
      <c r="P82" s="11">
        <v>38577</v>
      </c>
      <c r="Q82" s="11">
        <v>1665339</v>
      </c>
      <c r="R82" s="11">
        <v>3972404</v>
      </c>
      <c r="S82" s="11">
        <v>341402</v>
      </c>
      <c r="T82" s="11">
        <v>134294</v>
      </c>
      <c r="U82" s="60">
        <v>334901</v>
      </c>
      <c r="V82" s="63">
        <v>11899264.11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355</v>
      </c>
      <c r="H83" s="11">
        <v>381302.53</v>
      </c>
      <c r="I83" s="11">
        <v>397800</v>
      </c>
      <c r="J83" s="11">
        <v>197891</v>
      </c>
      <c r="K83" s="11">
        <v>0</v>
      </c>
      <c r="L83" s="11">
        <v>57734</v>
      </c>
      <c r="M83" s="11">
        <v>1995747</v>
      </c>
      <c r="N83" s="11">
        <v>90400</v>
      </c>
      <c r="O83" s="11">
        <v>4928167.39</v>
      </c>
      <c r="P83" s="11">
        <v>51000</v>
      </c>
      <c r="Q83" s="11">
        <v>3265653</v>
      </c>
      <c r="R83" s="11">
        <v>841903.59</v>
      </c>
      <c r="S83" s="11">
        <v>699833</v>
      </c>
      <c r="T83" s="11">
        <v>180468</v>
      </c>
      <c r="U83" s="60">
        <v>933190</v>
      </c>
      <c r="V83" s="63">
        <v>14021089.51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356</v>
      </c>
      <c r="H84" s="11">
        <v>148195.36</v>
      </c>
      <c r="I84" s="11">
        <v>0</v>
      </c>
      <c r="J84" s="11">
        <v>2976720</v>
      </c>
      <c r="K84" s="11">
        <v>10000</v>
      </c>
      <c r="L84" s="11">
        <v>2404820</v>
      </c>
      <c r="M84" s="11">
        <v>1833986.8</v>
      </c>
      <c r="N84" s="11">
        <v>146900</v>
      </c>
      <c r="O84" s="11">
        <v>6093105</v>
      </c>
      <c r="P84" s="11">
        <v>70100</v>
      </c>
      <c r="Q84" s="11">
        <v>2560531.5</v>
      </c>
      <c r="R84" s="11">
        <v>1188487.39</v>
      </c>
      <c r="S84" s="11">
        <v>2128099</v>
      </c>
      <c r="T84" s="11">
        <v>849186.5</v>
      </c>
      <c r="U84" s="60">
        <v>463447</v>
      </c>
      <c r="V84" s="63">
        <v>20873578.55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357</v>
      </c>
      <c r="H85" s="11">
        <v>353186.49</v>
      </c>
      <c r="I85" s="11">
        <v>0</v>
      </c>
      <c r="J85" s="11">
        <v>3432420</v>
      </c>
      <c r="K85" s="11">
        <v>0</v>
      </c>
      <c r="L85" s="11">
        <v>563694.59</v>
      </c>
      <c r="M85" s="11">
        <v>4804448</v>
      </c>
      <c r="N85" s="11">
        <v>985495</v>
      </c>
      <c r="O85" s="11">
        <v>19129097</v>
      </c>
      <c r="P85" s="11">
        <v>205000</v>
      </c>
      <c r="Q85" s="11">
        <v>4084982.61</v>
      </c>
      <c r="R85" s="11">
        <v>4490175</v>
      </c>
      <c r="S85" s="11">
        <v>1271057</v>
      </c>
      <c r="T85" s="11">
        <v>600320</v>
      </c>
      <c r="U85" s="60">
        <v>1058260</v>
      </c>
      <c r="V85" s="63">
        <v>40978135.69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358</v>
      </c>
      <c r="H86" s="11">
        <v>1067721</v>
      </c>
      <c r="I86" s="11">
        <v>200000</v>
      </c>
      <c r="J86" s="11">
        <v>23712805</v>
      </c>
      <c r="K86" s="11">
        <v>0</v>
      </c>
      <c r="L86" s="11">
        <v>1778700</v>
      </c>
      <c r="M86" s="11">
        <v>9294373</v>
      </c>
      <c r="N86" s="11">
        <v>946200</v>
      </c>
      <c r="O86" s="11">
        <v>32030881</v>
      </c>
      <c r="P86" s="11">
        <v>715400</v>
      </c>
      <c r="Q86" s="11">
        <v>5813979</v>
      </c>
      <c r="R86" s="11">
        <v>19106221</v>
      </c>
      <c r="S86" s="11">
        <v>2220889</v>
      </c>
      <c r="T86" s="11">
        <v>828867</v>
      </c>
      <c r="U86" s="60">
        <v>4849737</v>
      </c>
      <c r="V86" s="63">
        <v>102565773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359</v>
      </c>
      <c r="H87" s="11">
        <v>1851788.91</v>
      </c>
      <c r="I87" s="11">
        <v>302860</v>
      </c>
      <c r="J87" s="11">
        <v>507765</v>
      </c>
      <c r="K87" s="11">
        <v>0</v>
      </c>
      <c r="L87" s="11">
        <v>495621</v>
      </c>
      <c r="M87" s="11">
        <v>3067787.08</v>
      </c>
      <c r="N87" s="11">
        <v>103496.11</v>
      </c>
      <c r="O87" s="11">
        <v>5188000</v>
      </c>
      <c r="P87" s="11">
        <v>118307</v>
      </c>
      <c r="Q87" s="11">
        <v>3514190.45</v>
      </c>
      <c r="R87" s="11">
        <v>1436033.49</v>
      </c>
      <c r="S87" s="11">
        <v>1711979.83</v>
      </c>
      <c r="T87" s="11">
        <v>151600</v>
      </c>
      <c r="U87" s="60">
        <v>1049529.41</v>
      </c>
      <c r="V87" s="63">
        <v>19498958.28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270568</v>
      </c>
      <c r="I88" s="11">
        <v>0</v>
      </c>
      <c r="J88" s="11">
        <v>3967965</v>
      </c>
      <c r="K88" s="11">
        <v>8923</v>
      </c>
      <c r="L88" s="11">
        <v>316742</v>
      </c>
      <c r="M88" s="11">
        <v>2282205</v>
      </c>
      <c r="N88" s="11">
        <v>163100</v>
      </c>
      <c r="O88" s="11">
        <v>7066169</v>
      </c>
      <c r="P88" s="11">
        <v>114331</v>
      </c>
      <c r="Q88" s="11">
        <v>2681429</v>
      </c>
      <c r="R88" s="11">
        <v>5296329</v>
      </c>
      <c r="S88" s="11">
        <v>2679185</v>
      </c>
      <c r="T88" s="11">
        <v>61577</v>
      </c>
      <c r="U88" s="60">
        <v>763535</v>
      </c>
      <c r="V88" s="63">
        <v>25672058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361</v>
      </c>
      <c r="H89" s="11">
        <v>575842.33</v>
      </c>
      <c r="I89" s="11">
        <v>82000</v>
      </c>
      <c r="J89" s="11">
        <v>315592</v>
      </c>
      <c r="K89" s="11">
        <v>0</v>
      </c>
      <c r="L89" s="11">
        <v>74000</v>
      </c>
      <c r="M89" s="11">
        <v>2099618</v>
      </c>
      <c r="N89" s="11">
        <v>152850</v>
      </c>
      <c r="O89" s="11">
        <v>10633966</v>
      </c>
      <c r="P89" s="11">
        <v>256983</v>
      </c>
      <c r="Q89" s="11">
        <v>2025245</v>
      </c>
      <c r="R89" s="11">
        <v>1136348.08</v>
      </c>
      <c r="S89" s="11">
        <v>807069</v>
      </c>
      <c r="T89" s="11">
        <v>23300</v>
      </c>
      <c r="U89" s="60">
        <v>649135</v>
      </c>
      <c r="V89" s="63">
        <v>18831948.41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362</v>
      </c>
      <c r="H90" s="11">
        <v>474415.48</v>
      </c>
      <c r="I90" s="11">
        <v>833164</v>
      </c>
      <c r="J90" s="11">
        <v>210542.3</v>
      </c>
      <c r="K90" s="11">
        <v>0</v>
      </c>
      <c r="L90" s="11">
        <v>108500</v>
      </c>
      <c r="M90" s="11">
        <v>1562373</v>
      </c>
      <c r="N90" s="11">
        <v>96000</v>
      </c>
      <c r="O90" s="11">
        <v>7080895</v>
      </c>
      <c r="P90" s="11">
        <v>53000</v>
      </c>
      <c r="Q90" s="11">
        <v>2482863</v>
      </c>
      <c r="R90" s="11">
        <v>974099</v>
      </c>
      <c r="S90" s="11">
        <v>271400</v>
      </c>
      <c r="T90" s="11">
        <v>244324</v>
      </c>
      <c r="U90" s="60">
        <v>655199</v>
      </c>
      <c r="V90" s="63">
        <v>15046774.78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325</v>
      </c>
      <c r="H91" s="11">
        <v>1739448.64</v>
      </c>
      <c r="I91" s="11">
        <v>0</v>
      </c>
      <c r="J91" s="11">
        <v>2991613</v>
      </c>
      <c r="K91" s="11">
        <v>5000</v>
      </c>
      <c r="L91" s="11">
        <v>533570</v>
      </c>
      <c r="M91" s="11">
        <v>3369629</v>
      </c>
      <c r="N91" s="11">
        <v>170850</v>
      </c>
      <c r="O91" s="11">
        <v>7721962.02</v>
      </c>
      <c r="P91" s="11">
        <v>209960</v>
      </c>
      <c r="Q91" s="11">
        <v>4206166</v>
      </c>
      <c r="R91" s="11">
        <v>2553973</v>
      </c>
      <c r="S91" s="11">
        <v>2991068</v>
      </c>
      <c r="T91" s="11">
        <v>392339</v>
      </c>
      <c r="U91" s="60">
        <v>1011407.49</v>
      </c>
      <c r="V91" s="63">
        <v>27896986.15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363</v>
      </c>
      <c r="H92" s="11">
        <v>275080.41</v>
      </c>
      <c r="I92" s="11">
        <v>0</v>
      </c>
      <c r="J92" s="11">
        <v>1013201</v>
      </c>
      <c r="K92" s="11">
        <v>0</v>
      </c>
      <c r="L92" s="11">
        <v>128500</v>
      </c>
      <c r="M92" s="11">
        <v>1988166.69</v>
      </c>
      <c r="N92" s="11">
        <v>137950</v>
      </c>
      <c r="O92" s="11">
        <v>4126895.07</v>
      </c>
      <c r="P92" s="11">
        <v>66494.25</v>
      </c>
      <c r="Q92" s="11">
        <v>2014458.25</v>
      </c>
      <c r="R92" s="11">
        <v>2063387.1</v>
      </c>
      <c r="S92" s="11">
        <v>1747558.86</v>
      </c>
      <c r="T92" s="11">
        <v>136616.55</v>
      </c>
      <c r="U92" s="60">
        <v>251292</v>
      </c>
      <c r="V92" s="63">
        <v>13949600.18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326</v>
      </c>
      <c r="H93" s="11">
        <v>2944254.98</v>
      </c>
      <c r="I93" s="11">
        <v>0</v>
      </c>
      <c r="J93" s="11">
        <v>1162959.15</v>
      </c>
      <c r="K93" s="11">
        <v>0</v>
      </c>
      <c r="L93" s="11">
        <v>219230</v>
      </c>
      <c r="M93" s="11">
        <v>2538112</v>
      </c>
      <c r="N93" s="11">
        <v>206810</v>
      </c>
      <c r="O93" s="11">
        <v>6270786</v>
      </c>
      <c r="P93" s="11">
        <v>444698.23</v>
      </c>
      <c r="Q93" s="11">
        <v>2555639.62</v>
      </c>
      <c r="R93" s="11">
        <v>3234723</v>
      </c>
      <c r="S93" s="11">
        <v>685476</v>
      </c>
      <c r="T93" s="11">
        <v>320020</v>
      </c>
      <c r="U93" s="60">
        <v>1021937</v>
      </c>
      <c r="V93" s="63">
        <v>21604645.98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364</v>
      </c>
      <c r="H94" s="11">
        <v>2008143.88</v>
      </c>
      <c r="I94" s="11">
        <v>73000</v>
      </c>
      <c r="J94" s="11">
        <v>4034656.15</v>
      </c>
      <c r="K94" s="11">
        <v>0</v>
      </c>
      <c r="L94" s="11">
        <v>782847</v>
      </c>
      <c r="M94" s="11">
        <v>3276641.37</v>
      </c>
      <c r="N94" s="11">
        <v>525645</v>
      </c>
      <c r="O94" s="11">
        <v>11376942.72</v>
      </c>
      <c r="P94" s="11">
        <v>265419.99</v>
      </c>
      <c r="Q94" s="11">
        <v>2815516.85</v>
      </c>
      <c r="R94" s="11">
        <v>1352800</v>
      </c>
      <c r="S94" s="11">
        <v>1497049.61</v>
      </c>
      <c r="T94" s="11">
        <v>1371125</v>
      </c>
      <c r="U94" s="60">
        <v>1852521.91</v>
      </c>
      <c r="V94" s="63">
        <v>31232309.48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266951.66</v>
      </c>
      <c r="I95" s="11">
        <v>0</v>
      </c>
      <c r="J95" s="11">
        <v>2005450</v>
      </c>
      <c r="K95" s="11">
        <v>0</v>
      </c>
      <c r="L95" s="11">
        <v>353765.32</v>
      </c>
      <c r="M95" s="11">
        <v>3371616</v>
      </c>
      <c r="N95" s="11">
        <v>764417.62</v>
      </c>
      <c r="O95" s="11">
        <v>6501383.09</v>
      </c>
      <c r="P95" s="11">
        <v>110000</v>
      </c>
      <c r="Q95" s="11">
        <v>3419130.82</v>
      </c>
      <c r="R95" s="11">
        <v>6075027.43</v>
      </c>
      <c r="S95" s="11">
        <v>768474.8</v>
      </c>
      <c r="T95" s="11">
        <v>453099</v>
      </c>
      <c r="U95" s="60">
        <v>802522</v>
      </c>
      <c r="V95" s="63">
        <v>24891837.74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366</v>
      </c>
      <c r="H96" s="11">
        <v>77925.25</v>
      </c>
      <c r="I96" s="11">
        <v>185371</v>
      </c>
      <c r="J96" s="11">
        <v>3461556</v>
      </c>
      <c r="K96" s="11">
        <v>13070</v>
      </c>
      <c r="L96" s="11">
        <v>484286</v>
      </c>
      <c r="M96" s="11">
        <v>1859030</v>
      </c>
      <c r="N96" s="11">
        <v>160946</v>
      </c>
      <c r="O96" s="11">
        <v>4741037</v>
      </c>
      <c r="P96" s="11">
        <v>62400</v>
      </c>
      <c r="Q96" s="11">
        <v>2137823</v>
      </c>
      <c r="R96" s="11">
        <v>941695</v>
      </c>
      <c r="S96" s="11">
        <v>414800</v>
      </c>
      <c r="T96" s="11">
        <v>96476</v>
      </c>
      <c r="U96" s="60">
        <v>972283</v>
      </c>
      <c r="V96" s="63">
        <v>15608698.25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367</v>
      </c>
      <c r="H97" s="11">
        <v>1001905.77</v>
      </c>
      <c r="I97" s="11">
        <v>0</v>
      </c>
      <c r="J97" s="11">
        <v>105000</v>
      </c>
      <c r="K97" s="11">
        <v>144000</v>
      </c>
      <c r="L97" s="11">
        <v>255000</v>
      </c>
      <c r="M97" s="11">
        <v>1620597</v>
      </c>
      <c r="N97" s="11">
        <v>87890</v>
      </c>
      <c r="O97" s="11">
        <v>3454767</v>
      </c>
      <c r="P97" s="11">
        <v>35000</v>
      </c>
      <c r="Q97" s="11">
        <v>2608491.96</v>
      </c>
      <c r="R97" s="11">
        <v>733398</v>
      </c>
      <c r="S97" s="11">
        <v>701100</v>
      </c>
      <c r="T97" s="11">
        <v>36020</v>
      </c>
      <c r="U97" s="60">
        <v>559643</v>
      </c>
      <c r="V97" s="63">
        <v>11342812.73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368</v>
      </c>
      <c r="H98" s="11">
        <v>1804249.56</v>
      </c>
      <c r="I98" s="11">
        <v>1370250</v>
      </c>
      <c r="J98" s="11">
        <v>2158989</v>
      </c>
      <c r="K98" s="11">
        <v>0</v>
      </c>
      <c r="L98" s="11">
        <v>132780</v>
      </c>
      <c r="M98" s="11">
        <v>6657064.2</v>
      </c>
      <c r="N98" s="11">
        <v>896393</v>
      </c>
      <c r="O98" s="11">
        <v>9625085</v>
      </c>
      <c r="P98" s="11">
        <v>78000</v>
      </c>
      <c r="Q98" s="11">
        <v>2052451.5</v>
      </c>
      <c r="R98" s="11">
        <v>3157109</v>
      </c>
      <c r="S98" s="11">
        <v>2807842</v>
      </c>
      <c r="T98" s="11">
        <v>526776</v>
      </c>
      <c r="U98" s="60">
        <v>2811393</v>
      </c>
      <c r="V98" s="63">
        <v>34078382.26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369</v>
      </c>
      <c r="H99" s="11">
        <v>5602796</v>
      </c>
      <c r="I99" s="11">
        <v>330069</v>
      </c>
      <c r="J99" s="11">
        <v>1299020</v>
      </c>
      <c r="K99" s="11">
        <v>0</v>
      </c>
      <c r="L99" s="11">
        <v>84500</v>
      </c>
      <c r="M99" s="11">
        <v>2155655</v>
      </c>
      <c r="N99" s="11">
        <v>134500</v>
      </c>
      <c r="O99" s="11">
        <v>5063237</v>
      </c>
      <c r="P99" s="11">
        <v>71160</v>
      </c>
      <c r="Q99" s="11">
        <v>3123138</v>
      </c>
      <c r="R99" s="11">
        <v>1070855</v>
      </c>
      <c r="S99" s="11">
        <v>2194826</v>
      </c>
      <c r="T99" s="11">
        <v>327670</v>
      </c>
      <c r="U99" s="60">
        <v>1748877</v>
      </c>
      <c r="V99" s="63">
        <v>23206303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370</v>
      </c>
      <c r="H100" s="11">
        <v>353269.53</v>
      </c>
      <c r="I100" s="11">
        <v>220745</v>
      </c>
      <c r="J100" s="11">
        <v>640249.4</v>
      </c>
      <c r="K100" s="11">
        <v>0</v>
      </c>
      <c r="L100" s="11">
        <v>81982</v>
      </c>
      <c r="M100" s="11">
        <v>1891638.13</v>
      </c>
      <c r="N100" s="11">
        <v>111518.2</v>
      </c>
      <c r="O100" s="11">
        <v>2979755.47</v>
      </c>
      <c r="P100" s="11">
        <v>72604</v>
      </c>
      <c r="Q100" s="11">
        <v>1070097.18</v>
      </c>
      <c r="R100" s="11">
        <v>1614908.18</v>
      </c>
      <c r="S100" s="11">
        <v>822123</v>
      </c>
      <c r="T100" s="11">
        <v>63600</v>
      </c>
      <c r="U100" s="60">
        <v>321837.6</v>
      </c>
      <c r="V100" s="63">
        <v>10244327.69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513627</v>
      </c>
      <c r="I101" s="11">
        <v>0</v>
      </c>
      <c r="J101" s="11">
        <v>2233184</v>
      </c>
      <c r="K101" s="11">
        <v>0</v>
      </c>
      <c r="L101" s="11">
        <v>2366396</v>
      </c>
      <c r="M101" s="11">
        <v>3587090</v>
      </c>
      <c r="N101" s="11">
        <v>723250</v>
      </c>
      <c r="O101" s="11">
        <v>7929530</v>
      </c>
      <c r="P101" s="11">
        <v>411396</v>
      </c>
      <c r="Q101" s="11">
        <v>4033517</v>
      </c>
      <c r="R101" s="11">
        <v>2179615</v>
      </c>
      <c r="S101" s="11">
        <v>2331688</v>
      </c>
      <c r="T101" s="11">
        <v>516840</v>
      </c>
      <c r="U101" s="60">
        <v>630707</v>
      </c>
      <c r="V101" s="63">
        <v>27456840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329</v>
      </c>
      <c r="H102" s="11">
        <v>384888.81</v>
      </c>
      <c r="I102" s="11">
        <v>868494.62</v>
      </c>
      <c r="J102" s="11">
        <v>2509129.07</v>
      </c>
      <c r="K102" s="11">
        <v>15000</v>
      </c>
      <c r="L102" s="11">
        <v>1106547</v>
      </c>
      <c r="M102" s="11">
        <v>3693700.26</v>
      </c>
      <c r="N102" s="11">
        <v>244405.25</v>
      </c>
      <c r="O102" s="11">
        <v>9764021</v>
      </c>
      <c r="P102" s="11">
        <v>108622.38</v>
      </c>
      <c r="Q102" s="11">
        <v>4443725.59</v>
      </c>
      <c r="R102" s="11">
        <v>1751055.23</v>
      </c>
      <c r="S102" s="11">
        <v>2430695.75</v>
      </c>
      <c r="T102" s="11">
        <v>619385.81</v>
      </c>
      <c r="U102" s="60">
        <v>753988.74</v>
      </c>
      <c r="V102" s="63">
        <v>28693659.51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331</v>
      </c>
      <c r="H103" s="11">
        <v>1731100.78</v>
      </c>
      <c r="I103" s="11">
        <v>97200</v>
      </c>
      <c r="J103" s="11">
        <v>1892727</v>
      </c>
      <c r="K103" s="11">
        <v>2000</v>
      </c>
      <c r="L103" s="11">
        <v>1529170</v>
      </c>
      <c r="M103" s="11">
        <v>6013029</v>
      </c>
      <c r="N103" s="11">
        <v>569994</v>
      </c>
      <c r="O103" s="11">
        <v>18060080</v>
      </c>
      <c r="P103" s="11">
        <v>161161</v>
      </c>
      <c r="Q103" s="11">
        <v>8227933.73</v>
      </c>
      <c r="R103" s="11">
        <v>1616352</v>
      </c>
      <c r="S103" s="11">
        <v>2369665</v>
      </c>
      <c r="T103" s="11">
        <v>545440</v>
      </c>
      <c r="U103" s="60">
        <v>2897197</v>
      </c>
      <c r="V103" s="63">
        <v>45713049.51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372</v>
      </c>
      <c r="H104" s="11">
        <v>1084939.37</v>
      </c>
      <c r="I104" s="11">
        <v>1542196.98</v>
      </c>
      <c r="J104" s="11">
        <v>15838056.26</v>
      </c>
      <c r="K104" s="11">
        <v>0</v>
      </c>
      <c r="L104" s="11">
        <v>2350000</v>
      </c>
      <c r="M104" s="11">
        <v>9962446.1</v>
      </c>
      <c r="N104" s="11">
        <v>2064375</v>
      </c>
      <c r="O104" s="11">
        <v>40267584.64</v>
      </c>
      <c r="P104" s="11">
        <v>1576431</v>
      </c>
      <c r="Q104" s="11">
        <v>5633757.17</v>
      </c>
      <c r="R104" s="11">
        <v>15051117.36</v>
      </c>
      <c r="S104" s="11">
        <v>6245187.93</v>
      </c>
      <c r="T104" s="11">
        <v>2881162.29</v>
      </c>
      <c r="U104" s="60">
        <v>12092447.18</v>
      </c>
      <c r="V104" s="63">
        <v>116589701.28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373</v>
      </c>
      <c r="H105" s="11">
        <v>652944.77</v>
      </c>
      <c r="I105" s="11">
        <v>0</v>
      </c>
      <c r="J105" s="11">
        <v>317817.58</v>
      </c>
      <c r="K105" s="11">
        <v>86739</v>
      </c>
      <c r="L105" s="11">
        <v>135637</v>
      </c>
      <c r="M105" s="11">
        <v>2041871.4</v>
      </c>
      <c r="N105" s="11">
        <v>111100</v>
      </c>
      <c r="O105" s="11">
        <v>4685860</v>
      </c>
      <c r="P105" s="11">
        <v>318491.43</v>
      </c>
      <c r="Q105" s="11">
        <v>2696377.75</v>
      </c>
      <c r="R105" s="11">
        <v>7552408.55</v>
      </c>
      <c r="S105" s="11">
        <v>1322736.09</v>
      </c>
      <c r="T105" s="11">
        <v>356634</v>
      </c>
      <c r="U105" s="60">
        <v>686878</v>
      </c>
      <c r="V105" s="63">
        <v>20965495.57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374</v>
      </c>
      <c r="H106" s="11">
        <v>1307010.75</v>
      </c>
      <c r="I106" s="11">
        <v>50000</v>
      </c>
      <c r="J106" s="11">
        <v>1068506</v>
      </c>
      <c r="K106" s="11">
        <v>0</v>
      </c>
      <c r="L106" s="11">
        <v>390309</v>
      </c>
      <c r="M106" s="11">
        <v>2580047</v>
      </c>
      <c r="N106" s="11">
        <v>590045</v>
      </c>
      <c r="O106" s="11">
        <v>7887422.05</v>
      </c>
      <c r="P106" s="11">
        <v>156824</v>
      </c>
      <c r="Q106" s="11">
        <v>3258725</v>
      </c>
      <c r="R106" s="11">
        <v>1419546</v>
      </c>
      <c r="S106" s="11">
        <v>1964346</v>
      </c>
      <c r="T106" s="11">
        <v>255637</v>
      </c>
      <c r="U106" s="60">
        <v>905133</v>
      </c>
      <c r="V106" s="63">
        <v>21833550.8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375</v>
      </c>
      <c r="H107" s="11">
        <v>2815890.79</v>
      </c>
      <c r="I107" s="11">
        <v>418838</v>
      </c>
      <c r="J107" s="11">
        <v>1166311</v>
      </c>
      <c r="K107" s="11">
        <v>0</v>
      </c>
      <c r="L107" s="11">
        <v>69600</v>
      </c>
      <c r="M107" s="11">
        <v>2215133</v>
      </c>
      <c r="N107" s="11">
        <v>167117.9</v>
      </c>
      <c r="O107" s="11">
        <v>5022884.02</v>
      </c>
      <c r="P107" s="11">
        <v>80800</v>
      </c>
      <c r="Q107" s="11">
        <v>2005831.01</v>
      </c>
      <c r="R107" s="11">
        <v>1246393</v>
      </c>
      <c r="S107" s="11">
        <v>1532447</v>
      </c>
      <c r="T107" s="11">
        <v>73696</v>
      </c>
      <c r="U107" s="60">
        <v>462556</v>
      </c>
      <c r="V107" s="63">
        <v>17277497.72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376</v>
      </c>
      <c r="H108" s="11">
        <v>419142</v>
      </c>
      <c r="I108" s="11">
        <v>0</v>
      </c>
      <c r="J108" s="11">
        <v>505690</v>
      </c>
      <c r="K108" s="11">
        <v>0</v>
      </c>
      <c r="L108" s="11">
        <v>297700</v>
      </c>
      <c r="M108" s="11">
        <v>4222454</v>
      </c>
      <c r="N108" s="11">
        <v>153469</v>
      </c>
      <c r="O108" s="11">
        <v>10606346</v>
      </c>
      <c r="P108" s="11">
        <v>120600</v>
      </c>
      <c r="Q108" s="11">
        <v>5456165</v>
      </c>
      <c r="R108" s="11">
        <v>5734187</v>
      </c>
      <c r="S108" s="11">
        <v>9859219</v>
      </c>
      <c r="T108" s="11">
        <v>33000</v>
      </c>
      <c r="U108" s="60">
        <v>2798196</v>
      </c>
      <c r="V108" s="63">
        <v>40206168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377</v>
      </c>
      <c r="H109" s="11">
        <v>2148832.56</v>
      </c>
      <c r="I109" s="11">
        <v>0</v>
      </c>
      <c r="J109" s="11">
        <v>255200</v>
      </c>
      <c r="K109" s="11">
        <v>36799.33</v>
      </c>
      <c r="L109" s="11">
        <v>538409.16</v>
      </c>
      <c r="M109" s="11">
        <v>1885107.82</v>
      </c>
      <c r="N109" s="11">
        <v>103600</v>
      </c>
      <c r="O109" s="11">
        <v>3648871.1</v>
      </c>
      <c r="P109" s="11">
        <v>67975</v>
      </c>
      <c r="Q109" s="11">
        <v>1593706</v>
      </c>
      <c r="R109" s="11">
        <v>455500</v>
      </c>
      <c r="S109" s="11">
        <v>400704.97</v>
      </c>
      <c r="T109" s="11">
        <v>72600</v>
      </c>
      <c r="U109" s="60">
        <v>167294</v>
      </c>
      <c r="V109" s="63">
        <v>11374599.94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378</v>
      </c>
      <c r="H110" s="11">
        <v>841614.56</v>
      </c>
      <c r="I110" s="11">
        <v>1350440.42</v>
      </c>
      <c r="J110" s="11">
        <v>2010870</v>
      </c>
      <c r="K110" s="11">
        <v>0</v>
      </c>
      <c r="L110" s="11">
        <v>193870.96</v>
      </c>
      <c r="M110" s="11">
        <v>2997974.53</v>
      </c>
      <c r="N110" s="11">
        <v>159293.32</v>
      </c>
      <c r="O110" s="11">
        <v>6076620</v>
      </c>
      <c r="P110" s="11">
        <v>83160</v>
      </c>
      <c r="Q110" s="11">
        <v>2335827.92</v>
      </c>
      <c r="R110" s="11">
        <v>3608077.27</v>
      </c>
      <c r="S110" s="11">
        <v>1415662.32</v>
      </c>
      <c r="T110" s="11">
        <v>1205688.5</v>
      </c>
      <c r="U110" s="60">
        <v>625385.97</v>
      </c>
      <c r="V110" s="63">
        <v>22904485.77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379</v>
      </c>
      <c r="H111" s="11">
        <v>1453897.98</v>
      </c>
      <c r="I111" s="11">
        <v>1190000</v>
      </c>
      <c r="J111" s="11">
        <v>500888.5</v>
      </c>
      <c r="K111" s="11">
        <v>197448.48</v>
      </c>
      <c r="L111" s="11">
        <v>3656866</v>
      </c>
      <c r="M111" s="11">
        <v>2564397</v>
      </c>
      <c r="N111" s="11">
        <v>193900</v>
      </c>
      <c r="O111" s="11">
        <v>5166132</v>
      </c>
      <c r="P111" s="11">
        <v>111170</v>
      </c>
      <c r="Q111" s="11">
        <v>2387039.4</v>
      </c>
      <c r="R111" s="11">
        <v>3101874</v>
      </c>
      <c r="S111" s="11">
        <v>743755</v>
      </c>
      <c r="T111" s="11">
        <v>1212649.92</v>
      </c>
      <c r="U111" s="60">
        <v>1056500</v>
      </c>
      <c r="V111" s="63">
        <v>23536518.28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380</v>
      </c>
      <c r="H112" s="11">
        <v>895584.64</v>
      </c>
      <c r="I112" s="11">
        <v>0</v>
      </c>
      <c r="J112" s="11">
        <v>305628.4</v>
      </c>
      <c r="K112" s="11">
        <v>12600</v>
      </c>
      <c r="L112" s="11">
        <v>260500</v>
      </c>
      <c r="M112" s="11">
        <v>1787679</v>
      </c>
      <c r="N112" s="11">
        <v>221500</v>
      </c>
      <c r="O112" s="11">
        <v>1899954.91</v>
      </c>
      <c r="P112" s="11">
        <v>22300</v>
      </c>
      <c r="Q112" s="11">
        <v>1133010.5</v>
      </c>
      <c r="R112" s="11">
        <v>608202</v>
      </c>
      <c r="S112" s="11">
        <v>86184</v>
      </c>
      <c r="T112" s="11">
        <v>9775</v>
      </c>
      <c r="U112" s="60">
        <v>397688</v>
      </c>
      <c r="V112" s="63">
        <v>7640606.45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334</v>
      </c>
      <c r="H113" s="11">
        <v>1033442</v>
      </c>
      <c r="I113" s="11">
        <v>420330</v>
      </c>
      <c r="J113" s="11">
        <v>1333910</v>
      </c>
      <c r="K113" s="11">
        <v>67200</v>
      </c>
      <c r="L113" s="11">
        <v>523689</v>
      </c>
      <c r="M113" s="11">
        <v>2762516</v>
      </c>
      <c r="N113" s="11">
        <v>372995</v>
      </c>
      <c r="O113" s="11">
        <v>7029509</v>
      </c>
      <c r="P113" s="11">
        <v>59072</v>
      </c>
      <c r="Q113" s="11">
        <v>3090855</v>
      </c>
      <c r="R113" s="11">
        <v>1418784</v>
      </c>
      <c r="S113" s="11">
        <v>1525599</v>
      </c>
      <c r="T113" s="11">
        <v>207400</v>
      </c>
      <c r="U113" s="60">
        <v>857215</v>
      </c>
      <c r="V113" s="63">
        <v>20702516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335</v>
      </c>
      <c r="H114" s="11">
        <v>3247932.73</v>
      </c>
      <c r="I114" s="11">
        <v>0</v>
      </c>
      <c r="J114" s="11">
        <v>6911055.12</v>
      </c>
      <c r="K114" s="11">
        <v>0</v>
      </c>
      <c r="L114" s="11">
        <v>432400</v>
      </c>
      <c r="M114" s="11">
        <v>7697666</v>
      </c>
      <c r="N114" s="11">
        <v>503345.93</v>
      </c>
      <c r="O114" s="11">
        <v>17079597.65</v>
      </c>
      <c r="P114" s="11">
        <v>199837</v>
      </c>
      <c r="Q114" s="11">
        <v>4895585</v>
      </c>
      <c r="R114" s="11">
        <v>9218306.01</v>
      </c>
      <c r="S114" s="11">
        <v>3109168.26</v>
      </c>
      <c r="T114" s="11">
        <v>2324909.83</v>
      </c>
      <c r="U114" s="60">
        <v>3749086.07</v>
      </c>
      <c r="V114" s="63">
        <v>59368889.6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381</v>
      </c>
      <c r="H115" s="11">
        <v>658886.55</v>
      </c>
      <c r="I115" s="11">
        <v>0</v>
      </c>
      <c r="J115" s="11">
        <v>3541791.87</v>
      </c>
      <c r="K115" s="11">
        <v>0</v>
      </c>
      <c r="L115" s="11">
        <v>543526.84</v>
      </c>
      <c r="M115" s="11">
        <v>3277460</v>
      </c>
      <c r="N115" s="11">
        <v>100400</v>
      </c>
      <c r="O115" s="11">
        <v>9903642.53</v>
      </c>
      <c r="P115" s="11">
        <v>190881.58</v>
      </c>
      <c r="Q115" s="11">
        <v>3209177.54</v>
      </c>
      <c r="R115" s="11">
        <v>1557553.66</v>
      </c>
      <c r="S115" s="11">
        <v>1526064.63</v>
      </c>
      <c r="T115" s="11">
        <v>874942.41</v>
      </c>
      <c r="U115" s="60">
        <v>729441</v>
      </c>
      <c r="V115" s="63">
        <v>26113768.61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382</v>
      </c>
      <c r="H116" s="11">
        <v>225920.59</v>
      </c>
      <c r="I116" s="11">
        <v>0</v>
      </c>
      <c r="J116" s="11">
        <v>355903</v>
      </c>
      <c r="K116" s="11">
        <v>0</v>
      </c>
      <c r="L116" s="11">
        <v>310000</v>
      </c>
      <c r="M116" s="11">
        <v>2246092.41</v>
      </c>
      <c r="N116" s="11">
        <v>126810</v>
      </c>
      <c r="O116" s="11">
        <v>7602068.74</v>
      </c>
      <c r="P116" s="11">
        <v>108000</v>
      </c>
      <c r="Q116" s="11">
        <v>2738973</v>
      </c>
      <c r="R116" s="11">
        <v>966182.82</v>
      </c>
      <c r="S116" s="11">
        <v>645800</v>
      </c>
      <c r="T116" s="11">
        <v>177000</v>
      </c>
      <c r="U116" s="60">
        <v>571617.26</v>
      </c>
      <c r="V116" s="63">
        <v>16074367.82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383</v>
      </c>
      <c r="H117" s="11">
        <v>1064944.07</v>
      </c>
      <c r="I117" s="11">
        <v>0</v>
      </c>
      <c r="J117" s="11">
        <v>3160468</v>
      </c>
      <c r="K117" s="11">
        <v>0</v>
      </c>
      <c r="L117" s="11">
        <v>215500</v>
      </c>
      <c r="M117" s="11">
        <v>2333366</v>
      </c>
      <c r="N117" s="11">
        <v>573589.4</v>
      </c>
      <c r="O117" s="11">
        <v>6986396</v>
      </c>
      <c r="P117" s="11">
        <v>119991</v>
      </c>
      <c r="Q117" s="11">
        <v>3102127</v>
      </c>
      <c r="R117" s="11">
        <v>4375602.61</v>
      </c>
      <c r="S117" s="11">
        <v>725073.35</v>
      </c>
      <c r="T117" s="11">
        <v>222125</v>
      </c>
      <c r="U117" s="60">
        <v>1268965</v>
      </c>
      <c r="V117" s="63">
        <v>24148147.43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384</v>
      </c>
      <c r="H118" s="11">
        <v>1536047.86</v>
      </c>
      <c r="I118" s="11">
        <v>0</v>
      </c>
      <c r="J118" s="11">
        <v>124665.91</v>
      </c>
      <c r="K118" s="11">
        <v>1100</v>
      </c>
      <c r="L118" s="11">
        <v>105800</v>
      </c>
      <c r="M118" s="11">
        <v>2208580</v>
      </c>
      <c r="N118" s="11">
        <v>159301</v>
      </c>
      <c r="O118" s="11">
        <v>3663458</v>
      </c>
      <c r="P118" s="11">
        <v>57000</v>
      </c>
      <c r="Q118" s="11">
        <v>3154249.5</v>
      </c>
      <c r="R118" s="11">
        <v>756301</v>
      </c>
      <c r="S118" s="11">
        <v>255956</v>
      </c>
      <c r="T118" s="11">
        <v>58200</v>
      </c>
      <c r="U118" s="60">
        <v>743698</v>
      </c>
      <c r="V118" s="63">
        <v>12824357.27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385</v>
      </c>
      <c r="H119" s="11">
        <v>922149.76</v>
      </c>
      <c r="I119" s="11">
        <v>1335612.47</v>
      </c>
      <c r="J119" s="11">
        <v>2680629.24</v>
      </c>
      <c r="K119" s="11">
        <v>3000</v>
      </c>
      <c r="L119" s="11">
        <v>589562.2</v>
      </c>
      <c r="M119" s="11">
        <v>2118177.35</v>
      </c>
      <c r="N119" s="11">
        <v>94500</v>
      </c>
      <c r="O119" s="11">
        <v>4739156</v>
      </c>
      <c r="P119" s="11">
        <v>70000</v>
      </c>
      <c r="Q119" s="11">
        <v>2529677.5</v>
      </c>
      <c r="R119" s="11">
        <v>957634</v>
      </c>
      <c r="S119" s="11">
        <v>1112972</v>
      </c>
      <c r="T119" s="11">
        <v>189048</v>
      </c>
      <c r="U119" s="60">
        <v>1016482</v>
      </c>
      <c r="V119" s="63">
        <v>18358600.52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386</v>
      </c>
      <c r="H120" s="11">
        <v>344679.31</v>
      </c>
      <c r="I120" s="11">
        <v>123910</v>
      </c>
      <c r="J120" s="11">
        <v>457920</v>
      </c>
      <c r="K120" s="11">
        <v>0</v>
      </c>
      <c r="L120" s="11">
        <v>225096</v>
      </c>
      <c r="M120" s="11">
        <v>2724043</v>
      </c>
      <c r="N120" s="11">
        <v>38400</v>
      </c>
      <c r="O120" s="11">
        <v>5080586</v>
      </c>
      <c r="P120" s="11">
        <v>119066</v>
      </c>
      <c r="Q120" s="11">
        <v>1464454</v>
      </c>
      <c r="R120" s="11">
        <v>1694013</v>
      </c>
      <c r="S120" s="11">
        <v>1315059</v>
      </c>
      <c r="T120" s="11">
        <v>115374</v>
      </c>
      <c r="U120" s="60">
        <v>289702</v>
      </c>
      <c r="V120" s="63">
        <v>13992302.31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387</v>
      </c>
      <c r="H121" s="11">
        <v>865202.7</v>
      </c>
      <c r="I121" s="11">
        <v>0</v>
      </c>
      <c r="J121" s="11">
        <v>5480634.46</v>
      </c>
      <c r="K121" s="11">
        <v>0</v>
      </c>
      <c r="L121" s="11">
        <v>1182700</v>
      </c>
      <c r="M121" s="11">
        <v>5728473.22</v>
      </c>
      <c r="N121" s="11">
        <v>435500</v>
      </c>
      <c r="O121" s="11">
        <v>16002190</v>
      </c>
      <c r="P121" s="11">
        <v>224900</v>
      </c>
      <c r="Q121" s="11">
        <v>4028650.9</v>
      </c>
      <c r="R121" s="11">
        <v>7890736</v>
      </c>
      <c r="S121" s="11">
        <v>2366208.21</v>
      </c>
      <c r="T121" s="11">
        <v>965630.27</v>
      </c>
      <c r="U121" s="60">
        <v>1658239</v>
      </c>
      <c r="V121" s="63">
        <v>46829064.76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388</v>
      </c>
      <c r="H122" s="11">
        <v>4318365.59</v>
      </c>
      <c r="I122" s="11">
        <v>1150750</v>
      </c>
      <c r="J122" s="11">
        <v>438895.34</v>
      </c>
      <c r="K122" s="11">
        <v>94758</v>
      </c>
      <c r="L122" s="11">
        <v>251302.18</v>
      </c>
      <c r="M122" s="11">
        <v>2158653.65</v>
      </c>
      <c r="N122" s="11">
        <v>202182.56</v>
      </c>
      <c r="O122" s="11">
        <v>5336903</v>
      </c>
      <c r="P122" s="11">
        <v>143171.69</v>
      </c>
      <c r="Q122" s="11">
        <v>3404169.1</v>
      </c>
      <c r="R122" s="11">
        <v>731933.23</v>
      </c>
      <c r="S122" s="11">
        <v>1787698.61</v>
      </c>
      <c r="T122" s="11">
        <v>172703</v>
      </c>
      <c r="U122" s="60">
        <v>844305.95</v>
      </c>
      <c r="V122" s="63">
        <v>21035791.9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389</v>
      </c>
      <c r="H123" s="11">
        <v>3139332</v>
      </c>
      <c r="I123" s="11">
        <v>0</v>
      </c>
      <c r="J123" s="11">
        <v>2608100</v>
      </c>
      <c r="K123" s="11">
        <v>0</v>
      </c>
      <c r="L123" s="11">
        <v>46000</v>
      </c>
      <c r="M123" s="11">
        <v>2081966</v>
      </c>
      <c r="N123" s="11">
        <v>82880</v>
      </c>
      <c r="O123" s="11">
        <v>4029392</v>
      </c>
      <c r="P123" s="11">
        <v>89300</v>
      </c>
      <c r="Q123" s="11">
        <v>2396267</v>
      </c>
      <c r="R123" s="11">
        <v>1243010</v>
      </c>
      <c r="S123" s="11">
        <v>318100</v>
      </c>
      <c r="T123" s="11">
        <v>74200</v>
      </c>
      <c r="U123" s="60">
        <v>523736</v>
      </c>
      <c r="V123" s="63">
        <v>16632283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390</v>
      </c>
      <c r="H124" s="11">
        <v>252664</v>
      </c>
      <c r="I124" s="11">
        <v>0</v>
      </c>
      <c r="J124" s="11">
        <v>2508842</v>
      </c>
      <c r="K124" s="11">
        <v>0</v>
      </c>
      <c r="L124" s="11">
        <v>763535</v>
      </c>
      <c r="M124" s="11">
        <v>4073456</v>
      </c>
      <c r="N124" s="11">
        <v>245536</v>
      </c>
      <c r="O124" s="11">
        <v>11795017</v>
      </c>
      <c r="P124" s="11">
        <v>153000</v>
      </c>
      <c r="Q124" s="11">
        <v>5635346</v>
      </c>
      <c r="R124" s="11">
        <v>5325194</v>
      </c>
      <c r="S124" s="11">
        <v>519760</v>
      </c>
      <c r="T124" s="11">
        <v>217577</v>
      </c>
      <c r="U124" s="60">
        <v>1371467</v>
      </c>
      <c r="V124" s="63">
        <v>32861394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391</v>
      </c>
      <c r="H125" s="11">
        <v>644964.96</v>
      </c>
      <c r="I125" s="11">
        <v>0</v>
      </c>
      <c r="J125" s="11">
        <v>449500</v>
      </c>
      <c r="K125" s="11">
        <v>0</v>
      </c>
      <c r="L125" s="11">
        <v>38220</v>
      </c>
      <c r="M125" s="11">
        <v>1978090</v>
      </c>
      <c r="N125" s="11">
        <v>61838</v>
      </c>
      <c r="O125" s="11">
        <v>6091223</v>
      </c>
      <c r="P125" s="11">
        <v>60364</v>
      </c>
      <c r="Q125" s="11">
        <v>3593477</v>
      </c>
      <c r="R125" s="11">
        <v>847707</v>
      </c>
      <c r="S125" s="11">
        <v>1203675</v>
      </c>
      <c r="T125" s="11">
        <v>123862</v>
      </c>
      <c r="U125" s="60">
        <v>521957.06</v>
      </c>
      <c r="V125" s="63">
        <v>15614878.02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336</v>
      </c>
      <c r="H126" s="11">
        <v>404021.93</v>
      </c>
      <c r="I126" s="11">
        <v>0</v>
      </c>
      <c r="J126" s="11">
        <v>2627559.15</v>
      </c>
      <c r="K126" s="11">
        <v>49243</v>
      </c>
      <c r="L126" s="11">
        <v>1437552.71</v>
      </c>
      <c r="M126" s="11">
        <v>6045869.42</v>
      </c>
      <c r="N126" s="11">
        <v>593036</v>
      </c>
      <c r="O126" s="11">
        <v>11228317.91</v>
      </c>
      <c r="P126" s="11">
        <v>181000</v>
      </c>
      <c r="Q126" s="11">
        <v>6013875.5</v>
      </c>
      <c r="R126" s="11">
        <v>1632775.64</v>
      </c>
      <c r="S126" s="11">
        <v>1520314</v>
      </c>
      <c r="T126" s="11">
        <v>215362</v>
      </c>
      <c r="U126" s="60">
        <v>1769076.5</v>
      </c>
      <c r="V126" s="63">
        <v>33718003.76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337</v>
      </c>
      <c r="H127" s="11">
        <v>880732.84</v>
      </c>
      <c r="I127" s="11">
        <v>0</v>
      </c>
      <c r="J127" s="11">
        <v>1664855.47</v>
      </c>
      <c r="K127" s="11">
        <v>770</v>
      </c>
      <c r="L127" s="11">
        <v>827186.96</v>
      </c>
      <c r="M127" s="11">
        <v>4877955.61</v>
      </c>
      <c r="N127" s="11">
        <v>275020.49</v>
      </c>
      <c r="O127" s="11">
        <v>14700262.04</v>
      </c>
      <c r="P127" s="11">
        <v>257086.01</v>
      </c>
      <c r="Q127" s="11">
        <v>5556591.65</v>
      </c>
      <c r="R127" s="11">
        <v>2835523.64</v>
      </c>
      <c r="S127" s="11">
        <v>2172546.88</v>
      </c>
      <c r="T127" s="11">
        <v>614572.99</v>
      </c>
      <c r="U127" s="60">
        <v>2116819.81</v>
      </c>
      <c r="V127" s="63">
        <v>36779924.39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338</v>
      </c>
      <c r="H128" s="11">
        <v>1481051.12</v>
      </c>
      <c r="I128" s="11">
        <v>467400</v>
      </c>
      <c r="J128" s="11">
        <v>3657825</v>
      </c>
      <c r="K128" s="11">
        <v>1100</v>
      </c>
      <c r="L128" s="11">
        <v>2755569.25</v>
      </c>
      <c r="M128" s="11">
        <v>6187315.19</v>
      </c>
      <c r="N128" s="11">
        <v>736192</v>
      </c>
      <c r="O128" s="11">
        <v>16062980.34</v>
      </c>
      <c r="P128" s="11">
        <v>246842</v>
      </c>
      <c r="Q128" s="11">
        <v>5607607.5</v>
      </c>
      <c r="R128" s="11">
        <v>12185313.2</v>
      </c>
      <c r="S128" s="11">
        <v>2297094</v>
      </c>
      <c r="T128" s="11">
        <v>1046260.2</v>
      </c>
      <c r="U128" s="60">
        <v>1212459</v>
      </c>
      <c r="V128" s="63">
        <v>53945008.8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392</v>
      </c>
      <c r="H129" s="11">
        <v>622546.54</v>
      </c>
      <c r="I129" s="11">
        <v>0</v>
      </c>
      <c r="J129" s="11">
        <v>2744077</v>
      </c>
      <c r="K129" s="11">
        <v>27000</v>
      </c>
      <c r="L129" s="11">
        <v>757400</v>
      </c>
      <c r="M129" s="11">
        <v>2382649</v>
      </c>
      <c r="N129" s="11">
        <v>226600</v>
      </c>
      <c r="O129" s="11">
        <v>10549082.26</v>
      </c>
      <c r="P129" s="11">
        <v>190401</v>
      </c>
      <c r="Q129" s="11">
        <v>3576599</v>
      </c>
      <c r="R129" s="11">
        <v>1522382</v>
      </c>
      <c r="S129" s="11">
        <v>1180202.54</v>
      </c>
      <c r="T129" s="11">
        <v>3383744.31</v>
      </c>
      <c r="U129" s="60">
        <v>869949</v>
      </c>
      <c r="V129" s="63">
        <v>28032632.65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416796.62</v>
      </c>
      <c r="I130" s="11">
        <v>0</v>
      </c>
      <c r="J130" s="11">
        <v>558158</v>
      </c>
      <c r="K130" s="11">
        <v>7915</v>
      </c>
      <c r="L130" s="11">
        <v>343605</v>
      </c>
      <c r="M130" s="11">
        <v>2085945</v>
      </c>
      <c r="N130" s="11">
        <v>160167.83</v>
      </c>
      <c r="O130" s="11">
        <v>4445629</v>
      </c>
      <c r="P130" s="11">
        <v>47764</v>
      </c>
      <c r="Q130" s="11">
        <v>1713449</v>
      </c>
      <c r="R130" s="11">
        <v>1213226</v>
      </c>
      <c r="S130" s="11">
        <v>1163658</v>
      </c>
      <c r="T130" s="11">
        <v>81053</v>
      </c>
      <c r="U130" s="60">
        <v>295008</v>
      </c>
      <c r="V130" s="63">
        <v>12532374.45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369638.3</v>
      </c>
      <c r="I131" s="11">
        <v>21800</v>
      </c>
      <c r="J131" s="11">
        <v>27300</v>
      </c>
      <c r="K131" s="11">
        <v>0</v>
      </c>
      <c r="L131" s="11">
        <v>202439.27</v>
      </c>
      <c r="M131" s="11">
        <v>1639084</v>
      </c>
      <c r="N131" s="11">
        <v>68715</v>
      </c>
      <c r="O131" s="11">
        <v>2264139.35</v>
      </c>
      <c r="P131" s="11">
        <v>33724</v>
      </c>
      <c r="Q131" s="11">
        <v>2015032</v>
      </c>
      <c r="R131" s="11">
        <v>318484.57</v>
      </c>
      <c r="S131" s="11">
        <v>817281</v>
      </c>
      <c r="T131" s="11">
        <v>92797</v>
      </c>
      <c r="U131" s="60">
        <v>505366.65</v>
      </c>
      <c r="V131" s="63">
        <v>8375801.14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395</v>
      </c>
      <c r="H132" s="11">
        <v>1292830.67</v>
      </c>
      <c r="I132" s="11">
        <v>0</v>
      </c>
      <c r="J132" s="11">
        <v>1372271</v>
      </c>
      <c r="K132" s="11">
        <v>0</v>
      </c>
      <c r="L132" s="11">
        <v>2703778.05</v>
      </c>
      <c r="M132" s="11">
        <v>2300890.35</v>
      </c>
      <c r="N132" s="11">
        <v>154926.28</v>
      </c>
      <c r="O132" s="11">
        <v>5754671.8</v>
      </c>
      <c r="P132" s="11">
        <v>60000</v>
      </c>
      <c r="Q132" s="11">
        <v>3653319.3</v>
      </c>
      <c r="R132" s="11">
        <v>1615330.08</v>
      </c>
      <c r="S132" s="11">
        <v>407524.5</v>
      </c>
      <c r="T132" s="11">
        <v>82000</v>
      </c>
      <c r="U132" s="60">
        <v>817983.42</v>
      </c>
      <c r="V132" s="63">
        <v>20215525.45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396</v>
      </c>
      <c r="H133" s="11">
        <v>117872.79</v>
      </c>
      <c r="I133" s="11">
        <v>224000</v>
      </c>
      <c r="J133" s="11">
        <v>66591</v>
      </c>
      <c r="K133" s="11">
        <v>0</v>
      </c>
      <c r="L133" s="11">
        <v>81300</v>
      </c>
      <c r="M133" s="11">
        <v>996688</v>
      </c>
      <c r="N133" s="11">
        <v>48938</v>
      </c>
      <c r="O133" s="11">
        <v>1656730.28</v>
      </c>
      <c r="P133" s="11">
        <v>19118</v>
      </c>
      <c r="Q133" s="11">
        <v>868405</v>
      </c>
      <c r="R133" s="11">
        <v>372693</v>
      </c>
      <c r="S133" s="11">
        <v>333193</v>
      </c>
      <c r="T133" s="11">
        <v>53121</v>
      </c>
      <c r="U133" s="60">
        <v>120561</v>
      </c>
      <c r="V133" s="63">
        <v>4959211.07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397</v>
      </c>
      <c r="H134" s="11">
        <v>67822.84</v>
      </c>
      <c r="I134" s="11">
        <v>1036322</v>
      </c>
      <c r="J134" s="11">
        <v>1880274.36</v>
      </c>
      <c r="K134" s="11">
        <v>0</v>
      </c>
      <c r="L134" s="11">
        <v>240794</v>
      </c>
      <c r="M134" s="11">
        <v>3169129.83</v>
      </c>
      <c r="N134" s="11">
        <v>1133615</v>
      </c>
      <c r="O134" s="11">
        <v>6759298.83</v>
      </c>
      <c r="P134" s="11">
        <v>161615</v>
      </c>
      <c r="Q134" s="11">
        <v>4957014.51</v>
      </c>
      <c r="R134" s="11">
        <v>2434760</v>
      </c>
      <c r="S134" s="11">
        <v>1340531.7</v>
      </c>
      <c r="T134" s="11">
        <v>1256310</v>
      </c>
      <c r="U134" s="60">
        <v>1254375.15</v>
      </c>
      <c r="V134" s="63">
        <v>25691863.22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398</v>
      </c>
      <c r="H135" s="11">
        <v>489367.39</v>
      </c>
      <c r="I135" s="11">
        <v>0</v>
      </c>
      <c r="J135" s="11">
        <v>401217</v>
      </c>
      <c r="K135" s="11">
        <v>0</v>
      </c>
      <c r="L135" s="11">
        <v>136600</v>
      </c>
      <c r="M135" s="11">
        <v>1915900</v>
      </c>
      <c r="N135" s="11">
        <v>145000</v>
      </c>
      <c r="O135" s="11">
        <v>5880320.23</v>
      </c>
      <c r="P135" s="11">
        <v>67400</v>
      </c>
      <c r="Q135" s="11">
        <v>2630381.5</v>
      </c>
      <c r="R135" s="11">
        <v>3972334</v>
      </c>
      <c r="S135" s="11">
        <v>1095532</v>
      </c>
      <c r="T135" s="11">
        <v>130000</v>
      </c>
      <c r="U135" s="60">
        <v>463472.11</v>
      </c>
      <c r="V135" s="63">
        <v>17327524.23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399</v>
      </c>
      <c r="H136" s="11">
        <v>430449.33</v>
      </c>
      <c r="I136" s="11">
        <v>0</v>
      </c>
      <c r="J136" s="11">
        <v>2103616</v>
      </c>
      <c r="K136" s="11">
        <v>44900</v>
      </c>
      <c r="L136" s="11">
        <v>311000</v>
      </c>
      <c r="M136" s="11">
        <v>2566393</v>
      </c>
      <c r="N136" s="11">
        <v>593000</v>
      </c>
      <c r="O136" s="11">
        <v>6970665</v>
      </c>
      <c r="P136" s="11">
        <v>75694</v>
      </c>
      <c r="Q136" s="11">
        <v>2101562</v>
      </c>
      <c r="R136" s="11">
        <v>3496305.16</v>
      </c>
      <c r="S136" s="11">
        <v>871120.65</v>
      </c>
      <c r="T136" s="11">
        <v>1238095</v>
      </c>
      <c r="U136" s="60">
        <v>575567</v>
      </c>
      <c r="V136" s="63">
        <v>21378367.14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400</v>
      </c>
      <c r="H137" s="11">
        <v>780361</v>
      </c>
      <c r="I137" s="11">
        <v>0</v>
      </c>
      <c r="J137" s="11">
        <v>5847046</v>
      </c>
      <c r="K137" s="11">
        <v>30000</v>
      </c>
      <c r="L137" s="11">
        <v>2482239</v>
      </c>
      <c r="M137" s="11">
        <v>4077792</v>
      </c>
      <c r="N137" s="11">
        <v>1604485</v>
      </c>
      <c r="O137" s="11">
        <v>11941460</v>
      </c>
      <c r="P137" s="11">
        <v>1227475</v>
      </c>
      <c r="Q137" s="11">
        <v>3368326</v>
      </c>
      <c r="R137" s="11">
        <v>8588845</v>
      </c>
      <c r="S137" s="11">
        <v>6384023</v>
      </c>
      <c r="T137" s="11">
        <v>1126138</v>
      </c>
      <c r="U137" s="60">
        <v>4087712</v>
      </c>
      <c r="V137" s="63">
        <v>51545902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401</v>
      </c>
      <c r="H138" s="11">
        <v>445725.12</v>
      </c>
      <c r="I138" s="11">
        <v>0</v>
      </c>
      <c r="J138" s="11">
        <v>76919</v>
      </c>
      <c r="K138" s="11">
        <v>0</v>
      </c>
      <c r="L138" s="11">
        <v>12700</v>
      </c>
      <c r="M138" s="11">
        <v>1512901.22</v>
      </c>
      <c r="N138" s="11">
        <v>55854</v>
      </c>
      <c r="O138" s="11">
        <v>3021252</v>
      </c>
      <c r="P138" s="11">
        <v>29100</v>
      </c>
      <c r="Q138" s="11">
        <v>2105547.5</v>
      </c>
      <c r="R138" s="11">
        <v>2297256</v>
      </c>
      <c r="S138" s="11">
        <v>185328</v>
      </c>
      <c r="T138" s="11">
        <v>246086</v>
      </c>
      <c r="U138" s="60">
        <v>390902</v>
      </c>
      <c r="V138" s="63">
        <v>10379570.84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402</v>
      </c>
      <c r="H139" s="11">
        <v>1353947.96</v>
      </c>
      <c r="I139" s="11">
        <v>169880</v>
      </c>
      <c r="J139" s="11">
        <v>338781.21</v>
      </c>
      <c r="K139" s="11">
        <v>0</v>
      </c>
      <c r="L139" s="11">
        <v>719307</v>
      </c>
      <c r="M139" s="11">
        <v>2511385.22</v>
      </c>
      <c r="N139" s="11">
        <v>98736</v>
      </c>
      <c r="O139" s="11">
        <v>4569093</v>
      </c>
      <c r="P139" s="11">
        <v>47273</v>
      </c>
      <c r="Q139" s="11">
        <v>2076653.25</v>
      </c>
      <c r="R139" s="11">
        <v>1506693</v>
      </c>
      <c r="S139" s="11">
        <v>509724</v>
      </c>
      <c r="T139" s="11">
        <v>401402</v>
      </c>
      <c r="U139" s="60">
        <v>440872</v>
      </c>
      <c r="V139" s="63">
        <v>14743747.64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403</v>
      </c>
      <c r="H140" s="11">
        <v>620666.78</v>
      </c>
      <c r="I140" s="11">
        <v>335420</v>
      </c>
      <c r="J140" s="11">
        <v>799664</v>
      </c>
      <c r="K140" s="11">
        <v>1033835.21</v>
      </c>
      <c r="L140" s="11">
        <v>230448.85</v>
      </c>
      <c r="M140" s="11">
        <v>2070527</v>
      </c>
      <c r="N140" s="11">
        <v>479219</v>
      </c>
      <c r="O140" s="11">
        <v>6106835.3</v>
      </c>
      <c r="P140" s="11">
        <v>80000</v>
      </c>
      <c r="Q140" s="11">
        <v>3117719.8</v>
      </c>
      <c r="R140" s="11">
        <v>702736</v>
      </c>
      <c r="S140" s="11">
        <v>1432431</v>
      </c>
      <c r="T140" s="11">
        <v>51137</v>
      </c>
      <c r="U140" s="60">
        <v>1022246.22</v>
      </c>
      <c r="V140" s="63">
        <v>18082886.16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404</v>
      </c>
      <c r="H141" s="11">
        <v>197482.62</v>
      </c>
      <c r="I141" s="11">
        <v>0</v>
      </c>
      <c r="J141" s="11">
        <v>680000</v>
      </c>
      <c r="K141" s="11">
        <v>0</v>
      </c>
      <c r="L141" s="11">
        <v>904686</v>
      </c>
      <c r="M141" s="11">
        <v>2105837</v>
      </c>
      <c r="N141" s="11">
        <v>142770</v>
      </c>
      <c r="O141" s="11">
        <v>3296373.28</v>
      </c>
      <c r="P141" s="11">
        <v>88300</v>
      </c>
      <c r="Q141" s="11">
        <v>2196275</v>
      </c>
      <c r="R141" s="11">
        <v>628200</v>
      </c>
      <c r="S141" s="11">
        <v>603000</v>
      </c>
      <c r="T141" s="11">
        <v>479000</v>
      </c>
      <c r="U141" s="60">
        <v>279577</v>
      </c>
      <c r="V141" s="63">
        <v>11601500.9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405</v>
      </c>
      <c r="H142" s="11">
        <v>360496.41</v>
      </c>
      <c r="I142" s="11">
        <v>132370</v>
      </c>
      <c r="J142" s="11">
        <v>473197</v>
      </c>
      <c r="K142" s="11">
        <v>0</v>
      </c>
      <c r="L142" s="11">
        <v>101423</v>
      </c>
      <c r="M142" s="11">
        <v>1891056</v>
      </c>
      <c r="N142" s="11">
        <v>93700</v>
      </c>
      <c r="O142" s="11">
        <v>5803613</v>
      </c>
      <c r="P142" s="11">
        <v>95000</v>
      </c>
      <c r="Q142" s="11">
        <v>2806076.5</v>
      </c>
      <c r="R142" s="11">
        <v>1871787</v>
      </c>
      <c r="S142" s="11">
        <v>2914629</v>
      </c>
      <c r="T142" s="11">
        <v>24000</v>
      </c>
      <c r="U142" s="60">
        <v>718791</v>
      </c>
      <c r="V142" s="63">
        <v>17286138.91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406</v>
      </c>
      <c r="H143" s="11">
        <v>396442.69</v>
      </c>
      <c r="I143" s="11">
        <v>180000</v>
      </c>
      <c r="J143" s="11">
        <v>907842.91</v>
      </c>
      <c r="K143" s="11">
        <v>0</v>
      </c>
      <c r="L143" s="11">
        <v>1409576.12</v>
      </c>
      <c r="M143" s="11">
        <v>2736431.77</v>
      </c>
      <c r="N143" s="11">
        <v>742749</v>
      </c>
      <c r="O143" s="11">
        <v>7398875.23</v>
      </c>
      <c r="P143" s="11">
        <v>56000</v>
      </c>
      <c r="Q143" s="11">
        <v>3541365.45</v>
      </c>
      <c r="R143" s="11">
        <v>3072331.38</v>
      </c>
      <c r="S143" s="11">
        <v>528139.39</v>
      </c>
      <c r="T143" s="11">
        <v>288660</v>
      </c>
      <c r="U143" s="60">
        <v>682959.28</v>
      </c>
      <c r="V143" s="63">
        <v>21941373.22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345</v>
      </c>
      <c r="H144" s="11">
        <v>4484299.3</v>
      </c>
      <c r="I144" s="11">
        <v>466000</v>
      </c>
      <c r="J144" s="11">
        <v>5546509</v>
      </c>
      <c r="K144" s="11">
        <v>0</v>
      </c>
      <c r="L144" s="11">
        <v>1543224</v>
      </c>
      <c r="M144" s="11">
        <v>6143559</v>
      </c>
      <c r="N144" s="11">
        <v>545298</v>
      </c>
      <c r="O144" s="11">
        <v>18118947.35</v>
      </c>
      <c r="P144" s="11">
        <v>267728</v>
      </c>
      <c r="Q144" s="11">
        <v>7182891</v>
      </c>
      <c r="R144" s="11">
        <v>3997003</v>
      </c>
      <c r="S144" s="11">
        <v>2911392</v>
      </c>
      <c r="T144" s="11">
        <v>870863</v>
      </c>
      <c r="U144" s="60">
        <v>2315805</v>
      </c>
      <c r="V144" s="63">
        <v>54393518.65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11">
        <v>673778.66</v>
      </c>
      <c r="I145" s="11">
        <v>293636</v>
      </c>
      <c r="J145" s="11">
        <v>1548640</v>
      </c>
      <c r="K145" s="11">
        <v>0</v>
      </c>
      <c r="L145" s="11">
        <v>419983</v>
      </c>
      <c r="M145" s="11">
        <v>2672105</v>
      </c>
      <c r="N145" s="11">
        <v>197000</v>
      </c>
      <c r="O145" s="11">
        <v>5879661</v>
      </c>
      <c r="P145" s="11">
        <v>71855</v>
      </c>
      <c r="Q145" s="11">
        <v>2859457</v>
      </c>
      <c r="R145" s="11">
        <v>1632497</v>
      </c>
      <c r="S145" s="11">
        <v>1036499</v>
      </c>
      <c r="T145" s="11">
        <v>690272</v>
      </c>
      <c r="U145" s="60">
        <v>583732</v>
      </c>
      <c r="V145" s="63">
        <v>18559115.66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408</v>
      </c>
      <c r="H146" s="11">
        <v>90626.78</v>
      </c>
      <c r="I146" s="11">
        <v>0</v>
      </c>
      <c r="J146" s="11">
        <v>1931780.02</v>
      </c>
      <c r="K146" s="11">
        <v>0</v>
      </c>
      <c r="L146" s="11">
        <v>1810890</v>
      </c>
      <c r="M146" s="11">
        <v>2527723.95</v>
      </c>
      <c r="N146" s="11">
        <v>154900</v>
      </c>
      <c r="O146" s="11">
        <v>4317510.06</v>
      </c>
      <c r="P146" s="11">
        <v>115500</v>
      </c>
      <c r="Q146" s="11">
        <v>3758883.9</v>
      </c>
      <c r="R146" s="11">
        <v>1771656.19</v>
      </c>
      <c r="S146" s="11">
        <v>1480710.94</v>
      </c>
      <c r="T146" s="11">
        <v>254000</v>
      </c>
      <c r="U146" s="60">
        <v>804686</v>
      </c>
      <c r="V146" s="63">
        <v>19018867.84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409</v>
      </c>
      <c r="H147" s="11">
        <v>478440.97</v>
      </c>
      <c r="I147" s="11">
        <v>0</v>
      </c>
      <c r="J147" s="11">
        <v>2861206.2</v>
      </c>
      <c r="K147" s="11">
        <v>0</v>
      </c>
      <c r="L147" s="11">
        <v>116000</v>
      </c>
      <c r="M147" s="11">
        <v>3323019</v>
      </c>
      <c r="N147" s="11">
        <v>177500</v>
      </c>
      <c r="O147" s="11">
        <v>8996001</v>
      </c>
      <c r="P147" s="11">
        <v>123463.86</v>
      </c>
      <c r="Q147" s="11">
        <v>3853453</v>
      </c>
      <c r="R147" s="11">
        <v>4727799.6</v>
      </c>
      <c r="S147" s="11">
        <v>1601741.04</v>
      </c>
      <c r="T147" s="11">
        <v>613700</v>
      </c>
      <c r="U147" s="60">
        <v>515804.28</v>
      </c>
      <c r="V147" s="63">
        <v>27388128.95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776188.26</v>
      </c>
      <c r="I148" s="11">
        <v>0</v>
      </c>
      <c r="J148" s="11">
        <v>654641.28</v>
      </c>
      <c r="K148" s="11">
        <v>0</v>
      </c>
      <c r="L148" s="11">
        <v>150800</v>
      </c>
      <c r="M148" s="11">
        <v>1629287.73</v>
      </c>
      <c r="N148" s="11">
        <v>125485</v>
      </c>
      <c r="O148" s="11">
        <v>4359533.19</v>
      </c>
      <c r="P148" s="11">
        <v>68902</v>
      </c>
      <c r="Q148" s="11">
        <v>2110842.69</v>
      </c>
      <c r="R148" s="11">
        <v>1033261.06</v>
      </c>
      <c r="S148" s="11">
        <v>252147.01</v>
      </c>
      <c r="T148" s="11">
        <v>390053.56</v>
      </c>
      <c r="U148" s="60">
        <v>731492.27</v>
      </c>
      <c r="V148" s="63">
        <v>12282634.05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411</v>
      </c>
      <c r="H149" s="11">
        <v>953362.82</v>
      </c>
      <c r="I149" s="11">
        <v>69759</v>
      </c>
      <c r="J149" s="11">
        <v>373526</v>
      </c>
      <c r="K149" s="11">
        <v>0</v>
      </c>
      <c r="L149" s="11">
        <v>231500</v>
      </c>
      <c r="M149" s="11">
        <v>2783843</v>
      </c>
      <c r="N149" s="11">
        <v>225020</v>
      </c>
      <c r="O149" s="11">
        <v>9088411</v>
      </c>
      <c r="P149" s="11">
        <v>95000</v>
      </c>
      <c r="Q149" s="11">
        <v>4613541.97</v>
      </c>
      <c r="R149" s="11">
        <v>2054191</v>
      </c>
      <c r="S149" s="11">
        <v>1291839</v>
      </c>
      <c r="T149" s="11">
        <v>276903</v>
      </c>
      <c r="U149" s="60">
        <v>1608984</v>
      </c>
      <c r="V149" s="63">
        <v>23665880.79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412</v>
      </c>
      <c r="H150" s="11">
        <v>550153</v>
      </c>
      <c r="I150" s="11">
        <v>5000</v>
      </c>
      <c r="J150" s="11">
        <v>1639827</v>
      </c>
      <c r="K150" s="11">
        <v>0</v>
      </c>
      <c r="L150" s="11">
        <v>1670870</v>
      </c>
      <c r="M150" s="11">
        <v>3134283</v>
      </c>
      <c r="N150" s="11">
        <v>229700</v>
      </c>
      <c r="O150" s="11">
        <v>12006903</v>
      </c>
      <c r="P150" s="11">
        <v>234000</v>
      </c>
      <c r="Q150" s="11">
        <v>2755225</v>
      </c>
      <c r="R150" s="11">
        <v>5431641</v>
      </c>
      <c r="S150" s="11">
        <v>1000351</v>
      </c>
      <c r="T150" s="11">
        <v>241894</v>
      </c>
      <c r="U150" s="60">
        <v>1376597</v>
      </c>
      <c r="V150" s="63">
        <v>30276444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413</v>
      </c>
      <c r="H151" s="11">
        <v>1509643.06</v>
      </c>
      <c r="I151" s="11">
        <v>0</v>
      </c>
      <c r="J151" s="11">
        <v>2405191.25</v>
      </c>
      <c r="K151" s="11">
        <v>0</v>
      </c>
      <c r="L151" s="11">
        <v>440000</v>
      </c>
      <c r="M151" s="11">
        <v>2602492.9</v>
      </c>
      <c r="N151" s="11">
        <v>423507</v>
      </c>
      <c r="O151" s="11">
        <v>5873116</v>
      </c>
      <c r="P151" s="11">
        <v>150657.86</v>
      </c>
      <c r="Q151" s="11">
        <v>3475194</v>
      </c>
      <c r="R151" s="11">
        <v>1526780</v>
      </c>
      <c r="S151" s="11">
        <v>867029.99</v>
      </c>
      <c r="T151" s="11">
        <v>211046</v>
      </c>
      <c r="U151" s="60">
        <v>561425</v>
      </c>
      <c r="V151" s="63">
        <v>20046083.06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273408.15</v>
      </c>
      <c r="I152" s="11">
        <v>0</v>
      </c>
      <c r="J152" s="11">
        <v>540917</v>
      </c>
      <c r="K152" s="11">
        <v>0</v>
      </c>
      <c r="L152" s="11">
        <v>149501</v>
      </c>
      <c r="M152" s="11">
        <v>2173961.22</v>
      </c>
      <c r="N152" s="11">
        <v>249234.1</v>
      </c>
      <c r="O152" s="11">
        <v>6617210.75</v>
      </c>
      <c r="P152" s="11">
        <v>232540</v>
      </c>
      <c r="Q152" s="11">
        <v>3384511.55</v>
      </c>
      <c r="R152" s="11">
        <v>1880318</v>
      </c>
      <c r="S152" s="11">
        <v>970567</v>
      </c>
      <c r="T152" s="11">
        <v>650442</v>
      </c>
      <c r="U152" s="60">
        <v>700354.1</v>
      </c>
      <c r="V152" s="63">
        <v>17822964.87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350</v>
      </c>
      <c r="H153" s="11">
        <v>540451.08</v>
      </c>
      <c r="I153" s="11">
        <v>370050</v>
      </c>
      <c r="J153" s="11">
        <v>1552904.35</v>
      </c>
      <c r="K153" s="11">
        <v>2170999</v>
      </c>
      <c r="L153" s="11">
        <v>389000</v>
      </c>
      <c r="M153" s="11">
        <v>5018712.41</v>
      </c>
      <c r="N153" s="11">
        <v>254021.59</v>
      </c>
      <c r="O153" s="11">
        <v>12346046</v>
      </c>
      <c r="P153" s="11">
        <v>511273.57</v>
      </c>
      <c r="Q153" s="11">
        <v>3635414</v>
      </c>
      <c r="R153" s="11">
        <v>2158246.44</v>
      </c>
      <c r="S153" s="11">
        <v>3374991.36</v>
      </c>
      <c r="T153" s="11">
        <v>607683.45</v>
      </c>
      <c r="U153" s="60">
        <v>1365274</v>
      </c>
      <c r="V153" s="63">
        <v>34295067.25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351</v>
      </c>
      <c r="H154" s="11">
        <v>2749957.4</v>
      </c>
      <c r="I154" s="11">
        <v>0</v>
      </c>
      <c r="J154" s="11">
        <v>3243281</v>
      </c>
      <c r="K154" s="11">
        <v>15000</v>
      </c>
      <c r="L154" s="11">
        <v>1038982</v>
      </c>
      <c r="M154" s="11">
        <v>2901059</v>
      </c>
      <c r="N154" s="11">
        <v>84490.24</v>
      </c>
      <c r="O154" s="11">
        <v>8702140</v>
      </c>
      <c r="P154" s="11">
        <v>109000</v>
      </c>
      <c r="Q154" s="11">
        <v>4333668</v>
      </c>
      <c r="R154" s="11">
        <v>1486335</v>
      </c>
      <c r="S154" s="11">
        <v>1872199.66</v>
      </c>
      <c r="T154" s="11">
        <v>1622327</v>
      </c>
      <c r="U154" s="60">
        <v>1082957</v>
      </c>
      <c r="V154" s="63">
        <v>29241396.3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415</v>
      </c>
      <c r="H155" s="11">
        <v>917288.07</v>
      </c>
      <c r="I155" s="11">
        <v>790743</v>
      </c>
      <c r="J155" s="11">
        <v>3283998.89</v>
      </c>
      <c r="K155" s="11">
        <v>0</v>
      </c>
      <c r="L155" s="11">
        <v>445800</v>
      </c>
      <c r="M155" s="11">
        <v>4231719.39</v>
      </c>
      <c r="N155" s="11">
        <v>285580</v>
      </c>
      <c r="O155" s="11">
        <v>11357617.32</v>
      </c>
      <c r="P155" s="11">
        <v>280000</v>
      </c>
      <c r="Q155" s="11">
        <v>2708201.17</v>
      </c>
      <c r="R155" s="11">
        <v>2031640.4</v>
      </c>
      <c r="S155" s="11">
        <v>1661723.9</v>
      </c>
      <c r="T155" s="11">
        <v>235137</v>
      </c>
      <c r="U155" s="60">
        <v>862014.36</v>
      </c>
      <c r="V155" s="63">
        <v>29091463.5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416</v>
      </c>
      <c r="H156" s="11">
        <v>1023262.77</v>
      </c>
      <c r="I156" s="11">
        <v>335747.52</v>
      </c>
      <c r="J156" s="11">
        <v>848491</v>
      </c>
      <c r="K156" s="11">
        <v>0</v>
      </c>
      <c r="L156" s="11">
        <v>219981</v>
      </c>
      <c r="M156" s="11">
        <v>1603606.31</v>
      </c>
      <c r="N156" s="11">
        <v>109770</v>
      </c>
      <c r="O156" s="11">
        <v>4123956</v>
      </c>
      <c r="P156" s="11">
        <v>175412</v>
      </c>
      <c r="Q156" s="11">
        <v>2250996.11</v>
      </c>
      <c r="R156" s="11">
        <v>645577</v>
      </c>
      <c r="S156" s="11">
        <v>637501</v>
      </c>
      <c r="T156" s="11">
        <v>75200</v>
      </c>
      <c r="U156" s="60">
        <v>338407</v>
      </c>
      <c r="V156" s="63">
        <v>12387907.71</v>
      </c>
    </row>
    <row r="157" spans="1:22" s="95" customFormat="1" ht="15">
      <c r="A157" s="231"/>
      <c r="B157" s="232"/>
      <c r="C157" s="232"/>
      <c r="D157" s="101"/>
      <c r="E157" s="101"/>
      <c r="F157" s="102" t="s">
        <v>417</v>
      </c>
      <c r="G157" s="291"/>
      <c r="H157" s="103">
        <v>63524435.20999999</v>
      </c>
      <c r="I157" s="103">
        <v>17350808.61</v>
      </c>
      <c r="J157" s="103">
        <v>214526356.52999997</v>
      </c>
      <c r="K157" s="103">
        <v>7923980.02</v>
      </c>
      <c r="L157" s="103">
        <v>134056531.27999999</v>
      </c>
      <c r="M157" s="103">
        <v>282733029.23999995</v>
      </c>
      <c r="N157" s="103">
        <v>39065001.14000001</v>
      </c>
      <c r="O157" s="103">
        <v>817127298.08</v>
      </c>
      <c r="P157" s="103">
        <v>38954530.9</v>
      </c>
      <c r="Q157" s="103">
        <v>370836963.58</v>
      </c>
      <c r="R157" s="103">
        <v>289857034.86</v>
      </c>
      <c r="S157" s="103">
        <v>123595979.51</v>
      </c>
      <c r="T157" s="103">
        <v>83720241.46999998</v>
      </c>
      <c r="U157" s="104">
        <v>183206130.44</v>
      </c>
      <c r="V157" s="105">
        <v>2666478320.8699994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418</v>
      </c>
      <c r="H158" s="11">
        <v>158806.05</v>
      </c>
      <c r="I158" s="11">
        <v>0</v>
      </c>
      <c r="J158" s="11">
        <v>349045</v>
      </c>
      <c r="K158" s="11">
        <v>185136</v>
      </c>
      <c r="L158" s="11">
        <v>335700</v>
      </c>
      <c r="M158" s="11">
        <v>2171678</v>
      </c>
      <c r="N158" s="11">
        <v>588510</v>
      </c>
      <c r="O158" s="11">
        <v>4370131</v>
      </c>
      <c r="P158" s="11">
        <v>83482</v>
      </c>
      <c r="Q158" s="11">
        <v>3087195</v>
      </c>
      <c r="R158" s="11">
        <v>2827793</v>
      </c>
      <c r="S158" s="11">
        <v>765597</v>
      </c>
      <c r="T158" s="11">
        <v>64600</v>
      </c>
      <c r="U158" s="60">
        <v>884124</v>
      </c>
      <c r="V158" s="63">
        <v>15871797.05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419</v>
      </c>
      <c r="H159" s="11">
        <v>1033623.05</v>
      </c>
      <c r="I159" s="11">
        <v>0</v>
      </c>
      <c r="J159" s="11">
        <v>2999300</v>
      </c>
      <c r="K159" s="11">
        <v>0</v>
      </c>
      <c r="L159" s="11">
        <v>420993</v>
      </c>
      <c r="M159" s="11">
        <v>3274938</v>
      </c>
      <c r="N159" s="11">
        <v>262055</v>
      </c>
      <c r="O159" s="11">
        <v>11202300</v>
      </c>
      <c r="P159" s="11">
        <v>198912</v>
      </c>
      <c r="Q159" s="11">
        <v>4850940</v>
      </c>
      <c r="R159" s="11">
        <v>1799074</v>
      </c>
      <c r="S159" s="11">
        <v>2149866.79</v>
      </c>
      <c r="T159" s="11">
        <v>102668</v>
      </c>
      <c r="U159" s="60">
        <v>1792053</v>
      </c>
      <c r="V159" s="63">
        <v>30086722.84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420</v>
      </c>
      <c r="H160" s="11">
        <v>158992.71</v>
      </c>
      <c r="I160" s="11">
        <v>5317163</v>
      </c>
      <c r="J160" s="11">
        <v>17895970.03</v>
      </c>
      <c r="K160" s="11">
        <v>45800</v>
      </c>
      <c r="L160" s="11">
        <v>16208572</v>
      </c>
      <c r="M160" s="11">
        <v>19528426</v>
      </c>
      <c r="N160" s="11">
        <v>2416028</v>
      </c>
      <c r="O160" s="11">
        <v>36428076.37</v>
      </c>
      <c r="P160" s="11">
        <v>5952239.87</v>
      </c>
      <c r="Q160" s="11">
        <v>16671002.85</v>
      </c>
      <c r="R160" s="11">
        <v>17926765</v>
      </c>
      <c r="S160" s="11">
        <v>7581193</v>
      </c>
      <c r="T160" s="11">
        <v>4200610</v>
      </c>
      <c r="U160" s="60">
        <v>17501665.13</v>
      </c>
      <c r="V160" s="63">
        <v>167832503.96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421</v>
      </c>
      <c r="H161" s="11">
        <v>531468.21</v>
      </c>
      <c r="I161" s="11">
        <v>0</v>
      </c>
      <c r="J161" s="11">
        <v>976467</v>
      </c>
      <c r="K161" s="11">
        <v>0</v>
      </c>
      <c r="L161" s="11">
        <v>931577.51</v>
      </c>
      <c r="M161" s="11">
        <v>3008326.18</v>
      </c>
      <c r="N161" s="11">
        <v>425160</v>
      </c>
      <c r="O161" s="11">
        <v>10011344</v>
      </c>
      <c r="P161" s="11">
        <v>279520</v>
      </c>
      <c r="Q161" s="11">
        <v>7203245.31</v>
      </c>
      <c r="R161" s="11">
        <v>3191162</v>
      </c>
      <c r="S161" s="11">
        <v>1369341.79</v>
      </c>
      <c r="T161" s="11">
        <v>214500</v>
      </c>
      <c r="U161" s="60">
        <v>1269556</v>
      </c>
      <c r="V161" s="63">
        <v>29411668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422</v>
      </c>
      <c r="H162" s="11">
        <v>688679</v>
      </c>
      <c r="I162" s="11">
        <v>0</v>
      </c>
      <c r="J162" s="11">
        <v>3674638</v>
      </c>
      <c r="K162" s="11">
        <v>30400</v>
      </c>
      <c r="L162" s="11">
        <v>3786339</v>
      </c>
      <c r="M162" s="11">
        <v>7298426</v>
      </c>
      <c r="N162" s="11">
        <v>289620</v>
      </c>
      <c r="O162" s="11">
        <v>15229849</v>
      </c>
      <c r="P162" s="11">
        <v>444000</v>
      </c>
      <c r="Q162" s="11">
        <v>6329731</v>
      </c>
      <c r="R162" s="11">
        <v>5739105</v>
      </c>
      <c r="S162" s="11">
        <v>2752840</v>
      </c>
      <c r="T162" s="11">
        <v>2609383</v>
      </c>
      <c r="U162" s="60">
        <v>2017105</v>
      </c>
      <c r="V162" s="63">
        <v>50890115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423</v>
      </c>
      <c r="H163" s="11">
        <v>6046163.24</v>
      </c>
      <c r="I163" s="11">
        <v>0</v>
      </c>
      <c r="J163" s="11">
        <v>2233681</v>
      </c>
      <c r="K163" s="11">
        <v>46840</v>
      </c>
      <c r="L163" s="11">
        <v>5771663</v>
      </c>
      <c r="M163" s="11">
        <v>5786791</v>
      </c>
      <c r="N163" s="11">
        <v>1373097</v>
      </c>
      <c r="O163" s="11">
        <v>14926465</v>
      </c>
      <c r="P163" s="11">
        <v>10555588.77</v>
      </c>
      <c r="Q163" s="11">
        <v>12390168.23</v>
      </c>
      <c r="R163" s="11">
        <v>4338783</v>
      </c>
      <c r="S163" s="11">
        <v>3888782.47</v>
      </c>
      <c r="T163" s="11">
        <v>1562752</v>
      </c>
      <c r="U163" s="60">
        <v>2166357.04</v>
      </c>
      <c r="V163" s="63">
        <v>71087131.75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424</v>
      </c>
      <c r="H164" s="11">
        <v>286333.84</v>
      </c>
      <c r="I164" s="11">
        <v>0</v>
      </c>
      <c r="J164" s="11">
        <v>3388181</v>
      </c>
      <c r="K164" s="11">
        <v>0</v>
      </c>
      <c r="L164" s="11">
        <v>2869279</v>
      </c>
      <c r="M164" s="11">
        <v>3860488.1</v>
      </c>
      <c r="N164" s="11">
        <v>961285</v>
      </c>
      <c r="O164" s="11">
        <v>14342882</v>
      </c>
      <c r="P164" s="11">
        <v>226410</v>
      </c>
      <c r="Q164" s="11">
        <v>6334505.5</v>
      </c>
      <c r="R164" s="11">
        <v>1965020</v>
      </c>
      <c r="S164" s="11">
        <v>1895646</v>
      </c>
      <c r="T164" s="11">
        <v>214958</v>
      </c>
      <c r="U164" s="60">
        <v>1789196</v>
      </c>
      <c r="V164" s="63">
        <v>38134184.44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425</v>
      </c>
      <c r="H165" s="11">
        <v>3060415.84</v>
      </c>
      <c r="I165" s="11">
        <v>0</v>
      </c>
      <c r="J165" s="11">
        <v>1687630</v>
      </c>
      <c r="K165" s="11">
        <v>0</v>
      </c>
      <c r="L165" s="11">
        <v>2127831.9</v>
      </c>
      <c r="M165" s="11">
        <v>2855521</v>
      </c>
      <c r="N165" s="11">
        <v>245446.5</v>
      </c>
      <c r="O165" s="11">
        <v>9274674.14</v>
      </c>
      <c r="P165" s="11">
        <v>139370</v>
      </c>
      <c r="Q165" s="11">
        <v>4925886</v>
      </c>
      <c r="R165" s="11">
        <v>2554547</v>
      </c>
      <c r="S165" s="11">
        <v>965204</v>
      </c>
      <c r="T165" s="11">
        <v>130428</v>
      </c>
      <c r="U165" s="60">
        <v>1096784.1</v>
      </c>
      <c r="V165" s="63">
        <v>29063738.48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426</v>
      </c>
      <c r="H166" s="11">
        <v>4902285.74</v>
      </c>
      <c r="I166" s="11">
        <v>0</v>
      </c>
      <c r="J166" s="11">
        <v>6483859.66</v>
      </c>
      <c r="K166" s="11">
        <v>0</v>
      </c>
      <c r="L166" s="11">
        <v>2844100</v>
      </c>
      <c r="M166" s="11">
        <v>6115389</v>
      </c>
      <c r="N166" s="11">
        <v>574566</v>
      </c>
      <c r="O166" s="11">
        <v>22948954.03</v>
      </c>
      <c r="P166" s="11">
        <v>475926.14</v>
      </c>
      <c r="Q166" s="11">
        <v>17034492.91</v>
      </c>
      <c r="R166" s="11">
        <v>4576150</v>
      </c>
      <c r="S166" s="11">
        <v>2775100</v>
      </c>
      <c r="T166" s="11">
        <v>3063000</v>
      </c>
      <c r="U166" s="60">
        <v>3120872.62</v>
      </c>
      <c r="V166" s="63">
        <v>74914696.1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168634.35</v>
      </c>
      <c r="I167" s="11">
        <v>0</v>
      </c>
      <c r="J167" s="11">
        <v>2847027.29</v>
      </c>
      <c r="K167" s="11">
        <v>22200</v>
      </c>
      <c r="L167" s="11">
        <v>446614</v>
      </c>
      <c r="M167" s="11">
        <v>3005569</v>
      </c>
      <c r="N167" s="11">
        <v>267780.09</v>
      </c>
      <c r="O167" s="11">
        <v>7999526.43</v>
      </c>
      <c r="P167" s="11">
        <v>461518</v>
      </c>
      <c r="Q167" s="11">
        <v>5588514</v>
      </c>
      <c r="R167" s="11">
        <v>1875579.67</v>
      </c>
      <c r="S167" s="11">
        <v>686693.15</v>
      </c>
      <c r="T167" s="11">
        <v>118000</v>
      </c>
      <c r="U167" s="60">
        <v>1122298.14</v>
      </c>
      <c r="V167" s="63">
        <v>24609954.12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428</v>
      </c>
      <c r="H168" s="11">
        <v>3592644.75</v>
      </c>
      <c r="I168" s="11">
        <v>564877</v>
      </c>
      <c r="J168" s="11">
        <v>2279600</v>
      </c>
      <c r="K168" s="11">
        <v>0</v>
      </c>
      <c r="L168" s="11">
        <v>828172.54</v>
      </c>
      <c r="M168" s="11">
        <v>3294533.57</v>
      </c>
      <c r="N168" s="11">
        <v>443946</v>
      </c>
      <c r="O168" s="11">
        <v>9644461</v>
      </c>
      <c r="P168" s="11">
        <v>254230</v>
      </c>
      <c r="Q168" s="11">
        <v>4312855.68</v>
      </c>
      <c r="R168" s="11">
        <v>3151902</v>
      </c>
      <c r="S168" s="11">
        <v>890808.94</v>
      </c>
      <c r="T168" s="11">
        <v>2703213.65</v>
      </c>
      <c r="U168" s="60">
        <v>1590056.29</v>
      </c>
      <c r="V168" s="63">
        <v>33551301.42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429</v>
      </c>
      <c r="H169" s="11">
        <v>316318.63</v>
      </c>
      <c r="I169" s="11">
        <v>0</v>
      </c>
      <c r="J169" s="11">
        <v>6956680</v>
      </c>
      <c r="K169" s="11">
        <v>0</v>
      </c>
      <c r="L169" s="11">
        <v>5477895.64</v>
      </c>
      <c r="M169" s="11">
        <v>7375932</v>
      </c>
      <c r="N169" s="11">
        <v>1251304</v>
      </c>
      <c r="O169" s="11">
        <v>23515012.56</v>
      </c>
      <c r="P169" s="11">
        <v>519700</v>
      </c>
      <c r="Q169" s="11">
        <v>9118044</v>
      </c>
      <c r="R169" s="11">
        <v>5021102</v>
      </c>
      <c r="S169" s="11">
        <v>2247050</v>
      </c>
      <c r="T169" s="11">
        <v>9068849</v>
      </c>
      <c r="U169" s="60">
        <v>2302584</v>
      </c>
      <c r="V169" s="63">
        <v>73170471.83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430</v>
      </c>
      <c r="H170" s="11">
        <v>1585745.53</v>
      </c>
      <c r="I170" s="11">
        <v>0</v>
      </c>
      <c r="J170" s="11">
        <v>6686287</v>
      </c>
      <c r="K170" s="11">
        <v>0</v>
      </c>
      <c r="L170" s="11">
        <v>5724187.48</v>
      </c>
      <c r="M170" s="11">
        <v>9394797</v>
      </c>
      <c r="N170" s="11">
        <v>608891</v>
      </c>
      <c r="O170" s="11">
        <v>29498375.27</v>
      </c>
      <c r="P170" s="11">
        <v>590000</v>
      </c>
      <c r="Q170" s="11">
        <v>6350984</v>
      </c>
      <c r="R170" s="11">
        <v>11402112.36</v>
      </c>
      <c r="S170" s="11">
        <v>3680607</v>
      </c>
      <c r="T170" s="11">
        <v>1138902</v>
      </c>
      <c r="U170" s="60">
        <v>2680269</v>
      </c>
      <c r="V170" s="63">
        <v>79341157.64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431</v>
      </c>
      <c r="H171" s="11">
        <v>119219.4</v>
      </c>
      <c r="I171" s="11">
        <v>3000</v>
      </c>
      <c r="J171" s="11">
        <v>1908669</v>
      </c>
      <c r="K171" s="11">
        <v>22688</v>
      </c>
      <c r="L171" s="11">
        <v>199917</v>
      </c>
      <c r="M171" s="11">
        <v>3558106</v>
      </c>
      <c r="N171" s="11">
        <v>507207</v>
      </c>
      <c r="O171" s="11">
        <v>8154484</v>
      </c>
      <c r="P171" s="11">
        <v>241497</v>
      </c>
      <c r="Q171" s="11">
        <v>4677782.34</v>
      </c>
      <c r="R171" s="11">
        <v>3576858</v>
      </c>
      <c r="S171" s="11">
        <v>1967749</v>
      </c>
      <c r="T171" s="11">
        <v>129186</v>
      </c>
      <c r="U171" s="60">
        <v>1011105</v>
      </c>
      <c r="V171" s="63">
        <v>26077467.74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432</v>
      </c>
      <c r="H172" s="11">
        <v>285430.05</v>
      </c>
      <c r="I172" s="11">
        <v>299631</v>
      </c>
      <c r="J172" s="11">
        <v>2264749</v>
      </c>
      <c r="K172" s="11">
        <v>0</v>
      </c>
      <c r="L172" s="11">
        <v>2834139.16</v>
      </c>
      <c r="M172" s="11">
        <v>3693779.44</v>
      </c>
      <c r="N172" s="11">
        <v>1388996.18</v>
      </c>
      <c r="O172" s="11">
        <v>10646988</v>
      </c>
      <c r="P172" s="11">
        <v>212536.27</v>
      </c>
      <c r="Q172" s="11">
        <v>11603104</v>
      </c>
      <c r="R172" s="11">
        <v>6192960.37</v>
      </c>
      <c r="S172" s="11">
        <v>978186.4</v>
      </c>
      <c r="T172" s="11">
        <v>1928807</v>
      </c>
      <c r="U172" s="60">
        <v>999383.19</v>
      </c>
      <c r="V172" s="63">
        <v>43328690.06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1131894.37</v>
      </c>
      <c r="I173" s="11">
        <v>0</v>
      </c>
      <c r="J173" s="11">
        <v>4889105</v>
      </c>
      <c r="K173" s="11">
        <v>92150</v>
      </c>
      <c r="L173" s="11">
        <v>1043900</v>
      </c>
      <c r="M173" s="11">
        <v>3095830.88</v>
      </c>
      <c r="N173" s="11">
        <v>453138</v>
      </c>
      <c r="O173" s="11">
        <v>11217656.96</v>
      </c>
      <c r="P173" s="11">
        <v>309700</v>
      </c>
      <c r="Q173" s="11">
        <v>5741864</v>
      </c>
      <c r="R173" s="11">
        <v>2332259</v>
      </c>
      <c r="S173" s="11">
        <v>1208054</v>
      </c>
      <c r="T173" s="11">
        <v>1229744</v>
      </c>
      <c r="U173" s="60">
        <v>1059179</v>
      </c>
      <c r="V173" s="63">
        <v>33804475.21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434</v>
      </c>
      <c r="H174" s="11">
        <v>343214.58</v>
      </c>
      <c r="I174" s="11">
        <v>8409.94</v>
      </c>
      <c r="J174" s="11">
        <v>1816928.19</v>
      </c>
      <c r="K174" s="11">
        <v>15120</v>
      </c>
      <c r="L174" s="11">
        <v>428928.1</v>
      </c>
      <c r="M174" s="11">
        <v>2149423.51</v>
      </c>
      <c r="N174" s="11">
        <v>327146.17</v>
      </c>
      <c r="O174" s="11">
        <v>7505674.88</v>
      </c>
      <c r="P174" s="11">
        <v>65646.54</v>
      </c>
      <c r="Q174" s="11">
        <v>3793653.11</v>
      </c>
      <c r="R174" s="11">
        <v>2012040.59</v>
      </c>
      <c r="S174" s="11">
        <v>688981.25</v>
      </c>
      <c r="T174" s="11">
        <v>121215.9</v>
      </c>
      <c r="U174" s="60">
        <v>2664833.84</v>
      </c>
      <c r="V174" s="63">
        <v>21941216.6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435</v>
      </c>
      <c r="H175" s="11">
        <v>1480043.58</v>
      </c>
      <c r="I175" s="11">
        <v>35500</v>
      </c>
      <c r="J175" s="11">
        <v>5789155</v>
      </c>
      <c r="K175" s="11">
        <v>30640</v>
      </c>
      <c r="L175" s="11">
        <v>2826289</v>
      </c>
      <c r="M175" s="11">
        <v>4559688.08</v>
      </c>
      <c r="N175" s="11">
        <v>402432</v>
      </c>
      <c r="O175" s="11">
        <v>16051846.7</v>
      </c>
      <c r="P175" s="11">
        <v>351770</v>
      </c>
      <c r="Q175" s="11">
        <v>8168924.64</v>
      </c>
      <c r="R175" s="11">
        <v>3898840</v>
      </c>
      <c r="S175" s="11">
        <v>3032101</v>
      </c>
      <c r="T175" s="11">
        <v>1101760.71</v>
      </c>
      <c r="U175" s="60">
        <v>2121045</v>
      </c>
      <c r="V175" s="63">
        <v>49850035.71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436</v>
      </c>
      <c r="H176" s="11">
        <v>106704.77</v>
      </c>
      <c r="I176" s="11">
        <v>0</v>
      </c>
      <c r="J176" s="11">
        <v>536144</v>
      </c>
      <c r="K176" s="11">
        <v>0</v>
      </c>
      <c r="L176" s="11">
        <v>2255244.14</v>
      </c>
      <c r="M176" s="11">
        <v>3642462.41</v>
      </c>
      <c r="N176" s="11">
        <v>124379.3</v>
      </c>
      <c r="O176" s="11">
        <v>7609051.98</v>
      </c>
      <c r="P176" s="11">
        <v>159073</v>
      </c>
      <c r="Q176" s="11">
        <v>3980746.5</v>
      </c>
      <c r="R176" s="11">
        <v>1794884.1</v>
      </c>
      <c r="S176" s="11">
        <v>1286177.9</v>
      </c>
      <c r="T176" s="11">
        <v>374142</v>
      </c>
      <c r="U176" s="60">
        <v>929382.08</v>
      </c>
      <c r="V176" s="63">
        <v>22798392.18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437</v>
      </c>
      <c r="H177" s="11">
        <v>164550.96</v>
      </c>
      <c r="I177" s="11">
        <v>0</v>
      </c>
      <c r="J177" s="11">
        <v>2967718</v>
      </c>
      <c r="K177" s="11">
        <v>0</v>
      </c>
      <c r="L177" s="11">
        <v>56700</v>
      </c>
      <c r="M177" s="11">
        <v>2388579</v>
      </c>
      <c r="N177" s="11">
        <v>150200</v>
      </c>
      <c r="O177" s="11">
        <v>8126988</v>
      </c>
      <c r="P177" s="11">
        <v>112700</v>
      </c>
      <c r="Q177" s="11">
        <v>2866041</v>
      </c>
      <c r="R177" s="11">
        <v>3308150</v>
      </c>
      <c r="S177" s="11">
        <v>743482</v>
      </c>
      <c r="T177" s="11">
        <v>149880</v>
      </c>
      <c r="U177" s="60">
        <v>621291</v>
      </c>
      <c r="V177" s="63">
        <v>21656279.96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438</v>
      </c>
      <c r="H178" s="11">
        <v>1014630.4</v>
      </c>
      <c r="I178" s="11">
        <v>0</v>
      </c>
      <c r="J178" s="11">
        <v>1275748</v>
      </c>
      <c r="K178" s="11">
        <v>22000</v>
      </c>
      <c r="L178" s="11">
        <v>381847</v>
      </c>
      <c r="M178" s="11">
        <v>2592586</v>
      </c>
      <c r="N178" s="11">
        <v>1022473</v>
      </c>
      <c r="O178" s="11">
        <v>6754185</v>
      </c>
      <c r="P178" s="11">
        <v>98429</v>
      </c>
      <c r="Q178" s="11">
        <v>3655698</v>
      </c>
      <c r="R178" s="11">
        <v>1718244</v>
      </c>
      <c r="S178" s="11">
        <v>921477</v>
      </c>
      <c r="T178" s="11">
        <v>1929775</v>
      </c>
      <c r="U178" s="60">
        <v>1269013</v>
      </c>
      <c r="V178" s="63">
        <v>22656105.4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439</v>
      </c>
      <c r="H179" s="11">
        <v>3542657.76</v>
      </c>
      <c r="I179" s="11">
        <v>0</v>
      </c>
      <c r="J179" s="11">
        <v>4735313</v>
      </c>
      <c r="K179" s="11">
        <v>2478001</v>
      </c>
      <c r="L179" s="11">
        <v>2595673</v>
      </c>
      <c r="M179" s="11">
        <v>6811196</v>
      </c>
      <c r="N179" s="11">
        <v>730873</v>
      </c>
      <c r="O179" s="11">
        <v>32657210</v>
      </c>
      <c r="P179" s="11">
        <v>436478</v>
      </c>
      <c r="Q179" s="11">
        <v>13008333.95</v>
      </c>
      <c r="R179" s="11">
        <v>8042981.5</v>
      </c>
      <c r="S179" s="11">
        <v>4142892</v>
      </c>
      <c r="T179" s="11">
        <v>1406953</v>
      </c>
      <c r="U179" s="60">
        <v>5664499.51</v>
      </c>
      <c r="V179" s="63">
        <v>86253061.72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440</v>
      </c>
      <c r="H180" s="11">
        <v>151077.2</v>
      </c>
      <c r="I180" s="11">
        <v>6861712.02</v>
      </c>
      <c r="J180" s="11">
        <v>1505773.68</v>
      </c>
      <c r="K180" s="11">
        <v>84351</v>
      </c>
      <c r="L180" s="11">
        <v>149547.02</v>
      </c>
      <c r="M180" s="11">
        <v>2397575</v>
      </c>
      <c r="N180" s="11">
        <v>725387.35</v>
      </c>
      <c r="O180" s="11">
        <v>10985426</v>
      </c>
      <c r="P180" s="11">
        <v>212225</v>
      </c>
      <c r="Q180" s="11">
        <v>6295013.1</v>
      </c>
      <c r="R180" s="11">
        <v>2409259.71</v>
      </c>
      <c r="S180" s="11">
        <v>1731613.45</v>
      </c>
      <c r="T180" s="11">
        <v>354221.63</v>
      </c>
      <c r="U180" s="60">
        <v>1176844</v>
      </c>
      <c r="V180" s="63">
        <v>35040026.16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441</v>
      </c>
      <c r="H181" s="11">
        <v>416303</v>
      </c>
      <c r="I181" s="11">
        <v>0</v>
      </c>
      <c r="J181" s="11">
        <v>1098755</v>
      </c>
      <c r="K181" s="11">
        <v>0</v>
      </c>
      <c r="L181" s="11">
        <v>1506199</v>
      </c>
      <c r="M181" s="11">
        <v>2405629</v>
      </c>
      <c r="N181" s="11">
        <v>116000</v>
      </c>
      <c r="O181" s="11">
        <v>4977080</v>
      </c>
      <c r="P181" s="11">
        <v>90050</v>
      </c>
      <c r="Q181" s="11">
        <v>2950222</v>
      </c>
      <c r="R181" s="11">
        <v>1635760</v>
      </c>
      <c r="S181" s="11">
        <v>380000</v>
      </c>
      <c r="T181" s="11">
        <v>96310</v>
      </c>
      <c r="U181" s="60">
        <v>893568</v>
      </c>
      <c r="V181" s="63">
        <v>16565876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442</v>
      </c>
      <c r="H182" s="11">
        <v>467835.39</v>
      </c>
      <c r="I182" s="11">
        <v>1621200</v>
      </c>
      <c r="J182" s="11">
        <v>1786905</v>
      </c>
      <c r="K182" s="11">
        <v>0</v>
      </c>
      <c r="L182" s="11">
        <v>1161144.76</v>
      </c>
      <c r="M182" s="11">
        <v>4707828.5</v>
      </c>
      <c r="N182" s="11">
        <v>473575</v>
      </c>
      <c r="O182" s="11">
        <v>17086403.96</v>
      </c>
      <c r="P182" s="11">
        <v>585680</v>
      </c>
      <c r="Q182" s="11">
        <v>6876684</v>
      </c>
      <c r="R182" s="11">
        <v>3671033</v>
      </c>
      <c r="S182" s="11">
        <v>1379909</v>
      </c>
      <c r="T182" s="11">
        <v>514287</v>
      </c>
      <c r="U182" s="60">
        <v>1554518</v>
      </c>
      <c r="V182" s="63">
        <v>41887003.61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443</v>
      </c>
      <c r="H183" s="11">
        <v>273126.95</v>
      </c>
      <c r="I183" s="11">
        <v>0</v>
      </c>
      <c r="J183" s="11">
        <v>1698210.39</v>
      </c>
      <c r="K183" s="11">
        <v>90000</v>
      </c>
      <c r="L183" s="11">
        <v>1694034.66</v>
      </c>
      <c r="M183" s="11">
        <v>5377402.21</v>
      </c>
      <c r="N183" s="11">
        <v>1075659.59</v>
      </c>
      <c r="O183" s="11">
        <v>21032606.57</v>
      </c>
      <c r="P183" s="11">
        <v>372494.68</v>
      </c>
      <c r="Q183" s="11">
        <v>7932763.32</v>
      </c>
      <c r="R183" s="11">
        <v>6661110.15</v>
      </c>
      <c r="S183" s="11">
        <v>1617104.58</v>
      </c>
      <c r="T183" s="11">
        <v>1148154.85</v>
      </c>
      <c r="U183" s="60">
        <v>5106383</v>
      </c>
      <c r="V183" s="63">
        <v>54079050.95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444</v>
      </c>
      <c r="H184" s="11">
        <v>100122.35</v>
      </c>
      <c r="I184" s="11">
        <v>0</v>
      </c>
      <c r="J184" s="11">
        <v>15888959</v>
      </c>
      <c r="K184" s="11">
        <v>9000</v>
      </c>
      <c r="L184" s="11">
        <v>843293</v>
      </c>
      <c r="M184" s="11">
        <v>2513359</v>
      </c>
      <c r="N184" s="11">
        <v>1215161</v>
      </c>
      <c r="O184" s="11">
        <v>7089409</v>
      </c>
      <c r="P184" s="11">
        <v>117014</v>
      </c>
      <c r="Q184" s="11">
        <v>9096055.25</v>
      </c>
      <c r="R184" s="11">
        <v>2530843</v>
      </c>
      <c r="S184" s="11">
        <v>463117</v>
      </c>
      <c r="T184" s="11">
        <v>119131</v>
      </c>
      <c r="U184" s="60">
        <v>847763</v>
      </c>
      <c r="V184" s="63">
        <v>40833226.6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445</v>
      </c>
      <c r="H185" s="11">
        <v>5237296.43</v>
      </c>
      <c r="I185" s="11">
        <v>0</v>
      </c>
      <c r="J185" s="11">
        <v>381658.54</v>
      </c>
      <c r="K185" s="11">
        <v>55950</v>
      </c>
      <c r="L185" s="11">
        <v>1189166</v>
      </c>
      <c r="M185" s="11">
        <v>3209182</v>
      </c>
      <c r="N185" s="11">
        <v>892258</v>
      </c>
      <c r="O185" s="11">
        <v>8204944</v>
      </c>
      <c r="P185" s="11">
        <v>178541</v>
      </c>
      <c r="Q185" s="11">
        <v>5049449.97</v>
      </c>
      <c r="R185" s="11">
        <v>3393030</v>
      </c>
      <c r="S185" s="11">
        <v>732911</v>
      </c>
      <c r="T185" s="11">
        <v>231886</v>
      </c>
      <c r="U185" s="60">
        <v>1334831</v>
      </c>
      <c r="V185" s="63">
        <v>30091103.94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945412.51</v>
      </c>
      <c r="I186" s="11">
        <v>717000</v>
      </c>
      <c r="J186" s="11">
        <v>25625409</v>
      </c>
      <c r="K186" s="11">
        <v>53300</v>
      </c>
      <c r="L186" s="11">
        <v>20510906</v>
      </c>
      <c r="M186" s="11">
        <v>29299504</v>
      </c>
      <c r="N186" s="11">
        <v>4750290</v>
      </c>
      <c r="O186" s="11">
        <v>54824157</v>
      </c>
      <c r="P186" s="11">
        <v>6517114</v>
      </c>
      <c r="Q186" s="11">
        <v>14154633.32</v>
      </c>
      <c r="R186" s="11">
        <v>25704482</v>
      </c>
      <c r="S186" s="11">
        <v>8576218</v>
      </c>
      <c r="T186" s="11">
        <v>12430933</v>
      </c>
      <c r="U186" s="60">
        <v>56808093</v>
      </c>
      <c r="V186" s="63">
        <v>260917451.83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447</v>
      </c>
      <c r="H187" s="11">
        <v>340608.21</v>
      </c>
      <c r="I187" s="11">
        <v>0</v>
      </c>
      <c r="J187" s="11">
        <v>890581.1</v>
      </c>
      <c r="K187" s="11">
        <v>3000</v>
      </c>
      <c r="L187" s="11">
        <v>2256491.6</v>
      </c>
      <c r="M187" s="11">
        <v>2764521</v>
      </c>
      <c r="N187" s="11">
        <v>288056.12</v>
      </c>
      <c r="O187" s="11">
        <v>8438886</v>
      </c>
      <c r="P187" s="11">
        <v>150864</v>
      </c>
      <c r="Q187" s="11">
        <v>3727230</v>
      </c>
      <c r="R187" s="11">
        <v>2999879.9</v>
      </c>
      <c r="S187" s="11">
        <v>2392470.8</v>
      </c>
      <c r="T187" s="11">
        <v>26474</v>
      </c>
      <c r="U187" s="60">
        <v>848714.88</v>
      </c>
      <c r="V187" s="63">
        <v>25127777.61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448</v>
      </c>
      <c r="H188" s="11">
        <v>734892.33</v>
      </c>
      <c r="I188" s="11">
        <v>10000</v>
      </c>
      <c r="J188" s="11">
        <v>4237157</v>
      </c>
      <c r="K188" s="11">
        <v>555264</v>
      </c>
      <c r="L188" s="11">
        <v>462000</v>
      </c>
      <c r="M188" s="11">
        <v>3948734</v>
      </c>
      <c r="N188" s="11">
        <v>1240655</v>
      </c>
      <c r="O188" s="11">
        <v>9976077.68</v>
      </c>
      <c r="P188" s="11">
        <v>440200</v>
      </c>
      <c r="Q188" s="11">
        <v>5138827</v>
      </c>
      <c r="R188" s="11">
        <v>13256856</v>
      </c>
      <c r="S188" s="11">
        <v>4767854</v>
      </c>
      <c r="T188" s="11">
        <v>1842546</v>
      </c>
      <c r="U188" s="60">
        <v>1495456</v>
      </c>
      <c r="V188" s="63">
        <v>48106519.01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449</v>
      </c>
      <c r="H189" s="11">
        <v>191492.02</v>
      </c>
      <c r="I189" s="11">
        <v>0</v>
      </c>
      <c r="J189" s="11">
        <v>454011</v>
      </c>
      <c r="K189" s="11">
        <v>0</v>
      </c>
      <c r="L189" s="11">
        <v>1195165.2</v>
      </c>
      <c r="M189" s="11">
        <v>3138567.57</v>
      </c>
      <c r="N189" s="11">
        <v>259100</v>
      </c>
      <c r="O189" s="11">
        <v>11311297.64</v>
      </c>
      <c r="P189" s="11">
        <v>130727</v>
      </c>
      <c r="Q189" s="11">
        <v>5218528.5</v>
      </c>
      <c r="R189" s="11">
        <v>5752282</v>
      </c>
      <c r="S189" s="11">
        <v>1157078.18</v>
      </c>
      <c r="T189" s="11">
        <v>377610</v>
      </c>
      <c r="U189" s="60">
        <v>4735530</v>
      </c>
      <c r="V189" s="63">
        <v>33921389.11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450</v>
      </c>
      <c r="H190" s="11">
        <v>394726.95</v>
      </c>
      <c r="I190" s="11">
        <v>0</v>
      </c>
      <c r="J190" s="11">
        <v>3219550</v>
      </c>
      <c r="K190" s="11">
        <v>163374</v>
      </c>
      <c r="L190" s="11">
        <v>629900</v>
      </c>
      <c r="M190" s="11">
        <v>5285162</v>
      </c>
      <c r="N190" s="11">
        <v>564018</v>
      </c>
      <c r="O190" s="11">
        <v>12146666</v>
      </c>
      <c r="P190" s="11">
        <v>172525</v>
      </c>
      <c r="Q190" s="11">
        <v>5006986</v>
      </c>
      <c r="R190" s="11">
        <v>3682648</v>
      </c>
      <c r="S190" s="11">
        <v>2359475</v>
      </c>
      <c r="T190" s="11">
        <v>770397</v>
      </c>
      <c r="U190" s="60">
        <v>2297174</v>
      </c>
      <c r="V190" s="63">
        <v>36692601.95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451</v>
      </c>
      <c r="H191" s="11">
        <v>708602.69</v>
      </c>
      <c r="I191" s="11">
        <v>0</v>
      </c>
      <c r="J191" s="11">
        <v>13462322.34</v>
      </c>
      <c r="K191" s="11">
        <v>20000</v>
      </c>
      <c r="L191" s="11">
        <v>4007198.08</v>
      </c>
      <c r="M191" s="11">
        <v>10110909.2</v>
      </c>
      <c r="N191" s="11">
        <v>890985</v>
      </c>
      <c r="O191" s="11">
        <v>24811340</v>
      </c>
      <c r="P191" s="11">
        <v>528000</v>
      </c>
      <c r="Q191" s="11">
        <v>5232026</v>
      </c>
      <c r="R191" s="11">
        <v>9058167.93</v>
      </c>
      <c r="S191" s="11">
        <v>1903929.5</v>
      </c>
      <c r="T191" s="11">
        <v>4860421.61</v>
      </c>
      <c r="U191" s="60">
        <v>7955088.63</v>
      </c>
      <c r="V191" s="63">
        <v>83548990.98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452</v>
      </c>
      <c r="H192" s="11">
        <v>520145.92</v>
      </c>
      <c r="I192" s="11">
        <v>0</v>
      </c>
      <c r="J192" s="11">
        <v>1561040</v>
      </c>
      <c r="K192" s="11">
        <v>2000</v>
      </c>
      <c r="L192" s="11">
        <v>495202</v>
      </c>
      <c r="M192" s="11">
        <v>4741720</v>
      </c>
      <c r="N192" s="11">
        <v>425500</v>
      </c>
      <c r="O192" s="11">
        <v>13654720.52</v>
      </c>
      <c r="P192" s="11">
        <v>506000</v>
      </c>
      <c r="Q192" s="11">
        <v>4953899</v>
      </c>
      <c r="R192" s="11">
        <v>8084191.48</v>
      </c>
      <c r="S192" s="11">
        <v>2155736.59</v>
      </c>
      <c r="T192" s="11">
        <v>795000</v>
      </c>
      <c r="U192" s="60">
        <v>779616</v>
      </c>
      <c r="V192" s="63">
        <v>38674771.51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453</v>
      </c>
      <c r="H193" s="11">
        <v>41973.67</v>
      </c>
      <c r="I193" s="11">
        <v>380000</v>
      </c>
      <c r="J193" s="11">
        <v>1844600</v>
      </c>
      <c r="K193" s="11">
        <v>2829525</v>
      </c>
      <c r="L193" s="11">
        <v>549130</v>
      </c>
      <c r="M193" s="11">
        <v>2674286</v>
      </c>
      <c r="N193" s="11">
        <v>367500</v>
      </c>
      <c r="O193" s="11">
        <v>6086891.45</v>
      </c>
      <c r="P193" s="11">
        <v>201000</v>
      </c>
      <c r="Q193" s="11">
        <v>3004769.4</v>
      </c>
      <c r="R193" s="11">
        <v>2515097.75</v>
      </c>
      <c r="S193" s="11">
        <v>741821</v>
      </c>
      <c r="T193" s="11">
        <v>183950</v>
      </c>
      <c r="U193" s="60">
        <v>1211209</v>
      </c>
      <c r="V193" s="63">
        <v>22631753.27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454</v>
      </c>
      <c r="H194" s="11">
        <v>1918633</v>
      </c>
      <c r="I194" s="11">
        <v>0</v>
      </c>
      <c r="J194" s="11">
        <v>6991021</v>
      </c>
      <c r="K194" s="11">
        <v>0</v>
      </c>
      <c r="L194" s="11">
        <v>4598883</v>
      </c>
      <c r="M194" s="11">
        <v>10132871</v>
      </c>
      <c r="N194" s="11">
        <v>676760</v>
      </c>
      <c r="O194" s="11">
        <v>26633020</v>
      </c>
      <c r="P194" s="11">
        <v>577000</v>
      </c>
      <c r="Q194" s="11">
        <v>10297111</v>
      </c>
      <c r="R194" s="11">
        <v>11679074</v>
      </c>
      <c r="S194" s="11">
        <v>4976187</v>
      </c>
      <c r="T194" s="11">
        <v>2315417</v>
      </c>
      <c r="U194" s="60">
        <v>4976380</v>
      </c>
      <c r="V194" s="63">
        <v>85772357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455</v>
      </c>
      <c r="H195" s="11">
        <v>877805</v>
      </c>
      <c r="I195" s="11">
        <v>0</v>
      </c>
      <c r="J195" s="11">
        <v>4082920</v>
      </c>
      <c r="K195" s="11">
        <v>263275</v>
      </c>
      <c r="L195" s="11">
        <v>782240</v>
      </c>
      <c r="M195" s="11">
        <v>5828590</v>
      </c>
      <c r="N195" s="11">
        <v>1119890</v>
      </c>
      <c r="O195" s="11">
        <v>27045052</v>
      </c>
      <c r="P195" s="11">
        <v>565000</v>
      </c>
      <c r="Q195" s="11">
        <v>12049799</v>
      </c>
      <c r="R195" s="11">
        <v>8731600</v>
      </c>
      <c r="S195" s="11">
        <v>4508490</v>
      </c>
      <c r="T195" s="11">
        <v>3530240</v>
      </c>
      <c r="U195" s="60">
        <v>3935993</v>
      </c>
      <c r="V195" s="63">
        <v>73320894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456</v>
      </c>
      <c r="H196" s="11">
        <v>361523.31</v>
      </c>
      <c r="I196" s="11">
        <v>0</v>
      </c>
      <c r="J196" s="11">
        <v>3140370</v>
      </c>
      <c r="K196" s="11">
        <v>0</v>
      </c>
      <c r="L196" s="11">
        <v>3328426</v>
      </c>
      <c r="M196" s="11">
        <v>4192170</v>
      </c>
      <c r="N196" s="11">
        <v>255530</v>
      </c>
      <c r="O196" s="11">
        <v>16291844</v>
      </c>
      <c r="P196" s="11">
        <v>280000</v>
      </c>
      <c r="Q196" s="11">
        <v>6814631</v>
      </c>
      <c r="R196" s="11">
        <v>4087742</v>
      </c>
      <c r="S196" s="11">
        <v>1383895</v>
      </c>
      <c r="T196" s="11">
        <v>654200</v>
      </c>
      <c r="U196" s="60">
        <v>1670099</v>
      </c>
      <c r="V196" s="63">
        <v>42460430.31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457</v>
      </c>
      <c r="H197" s="11">
        <v>83454.12</v>
      </c>
      <c r="I197" s="11">
        <v>0</v>
      </c>
      <c r="J197" s="11">
        <v>970671.42</v>
      </c>
      <c r="K197" s="11">
        <v>25400</v>
      </c>
      <c r="L197" s="11">
        <v>563325.51</v>
      </c>
      <c r="M197" s="11">
        <v>2826117.72</v>
      </c>
      <c r="N197" s="11">
        <v>186980</v>
      </c>
      <c r="O197" s="11">
        <v>6346326</v>
      </c>
      <c r="P197" s="11">
        <v>102549</v>
      </c>
      <c r="Q197" s="11">
        <v>3585235.95</v>
      </c>
      <c r="R197" s="11">
        <v>1884117.4</v>
      </c>
      <c r="S197" s="11">
        <v>554595.7</v>
      </c>
      <c r="T197" s="11">
        <v>124607</v>
      </c>
      <c r="U197" s="60">
        <v>1092385.65</v>
      </c>
      <c r="V197" s="63">
        <v>18345765.47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458</v>
      </c>
      <c r="H198" s="11">
        <v>1017820.56</v>
      </c>
      <c r="I198" s="11">
        <v>0</v>
      </c>
      <c r="J198" s="11">
        <v>887787.01</v>
      </c>
      <c r="K198" s="11">
        <v>122225.72</v>
      </c>
      <c r="L198" s="11">
        <v>497109</v>
      </c>
      <c r="M198" s="11">
        <v>2675460.82</v>
      </c>
      <c r="N198" s="11">
        <v>815813.65</v>
      </c>
      <c r="O198" s="11">
        <v>9572758.54</v>
      </c>
      <c r="P198" s="11">
        <v>244969</v>
      </c>
      <c r="Q198" s="11">
        <v>5531526.68</v>
      </c>
      <c r="R198" s="11">
        <v>3463594.5</v>
      </c>
      <c r="S198" s="11">
        <v>1547401.59</v>
      </c>
      <c r="T198" s="11">
        <v>464815.23</v>
      </c>
      <c r="U198" s="60">
        <v>1178149.26</v>
      </c>
      <c r="V198" s="63">
        <v>28019431.56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781614</v>
      </c>
      <c r="I199" s="11">
        <v>0</v>
      </c>
      <c r="J199" s="11">
        <v>5846661</v>
      </c>
      <c r="K199" s="11">
        <v>3869</v>
      </c>
      <c r="L199" s="11">
        <v>4569399</v>
      </c>
      <c r="M199" s="11">
        <v>7615054</v>
      </c>
      <c r="N199" s="11">
        <v>1012565</v>
      </c>
      <c r="O199" s="11">
        <v>22177495</v>
      </c>
      <c r="P199" s="11">
        <v>681260</v>
      </c>
      <c r="Q199" s="11">
        <v>6748043</v>
      </c>
      <c r="R199" s="11">
        <v>5564139</v>
      </c>
      <c r="S199" s="11">
        <v>5860485</v>
      </c>
      <c r="T199" s="11">
        <v>2154609</v>
      </c>
      <c r="U199" s="60">
        <v>2741993</v>
      </c>
      <c r="V199" s="63">
        <v>65757186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1198560.41</v>
      </c>
      <c r="I200" s="11">
        <v>0</v>
      </c>
      <c r="J200" s="11">
        <v>3350347.68</v>
      </c>
      <c r="K200" s="11">
        <v>171916.3</v>
      </c>
      <c r="L200" s="11">
        <v>357804</v>
      </c>
      <c r="M200" s="11">
        <v>2904927.32</v>
      </c>
      <c r="N200" s="11">
        <v>277956.76</v>
      </c>
      <c r="O200" s="11">
        <v>7392799.26</v>
      </c>
      <c r="P200" s="11">
        <v>137075.84</v>
      </c>
      <c r="Q200" s="11">
        <v>5187277.4</v>
      </c>
      <c r="R200" s="11">
        <v>5444171</v>
      </c>
      <c r="S200" s="11">
        <v>1528560.38</v>
      </c>
      <c r="T200" s="11">
        <v>897913.96</v>
      </c>
      <c r="U200" s="60">
        <v>1055990.3</v>
      </c>
      <c r="V200" s="63">
        <v>29905300.61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461</v>
      </c>
      <c r="H201" s="11">
        <v>750234.69</v>
      </c>
      <c r="I201" s="11">
        <v>0</v>
      </c>
      <c r="J201" s="11">
        <v>4397129</v>
      </c>
      <c r="K201" s="11">
        <v>266935</v>
      </c>
      <c r="L201" s="11">
        <v>2083292</v>
      </c>
      <c r="M201" s="11">
        <v>8387466</v>
      </c>
      <c r="N201" s="11">
        <v>1755468</v>
      </c>
      <c r="O201" s="11">
        <v>30894578</v>
      </c>
      <c r="P201" s="11">
        <v>806760</v>
      </c>
      <c r="Q201" s="11">
        <v>8235221</v>
      </c>
      <c r="R201" s="11">
        <v>7841822</v>
      </c>
      <c r="S201" s="11">
        <v>4458804</v>
      </c>
      <c r="T201" s="11">
        <v>1595999</v>
      </c>
      <c r="U201" s="60">
        <v>2994198</v>
      </c>
      <c r="V201" s="63">
        <v>74467906.69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462</v>
      </c>
      <c r="H202" s="11">
        <v>1569083.2</v>
      </c>
      <c r="I202" s="11">
        <v>0</v>
      </c>
      <c r="J202" s="11">
        <v>6741928</v>
      </c>
      <c r="K202" s="11">
        <v>85000</v>
      </c>
      <c r="L202" s="11">
        <v>62000</v>
      </c>
      <c r="M202" s="11">
        <v>4151298</v>
      </c>
      <c r="N202" s="11">
        <v>151800</v>
      </c>
      <c r="O202" s="11">
        <v>12459175.37</v>
      </c>
      <c r="P202" s="11">
        <v>291205</v>
      </c>
      <c r="Q202" s="11">
        <v>4606477</v>
      </c>
      <c r="R202" s="11">
        <v>7209565</v>
      </c>
      <c r="S202" s="11">
        <v>2827755</v>
      </c>
      <c r="T202" s="11">
        <v>3496967</v>
      </c>
      <c r="U202" s="60">
        <v>1473256.61</v>
      </c>
      <c r="V202" s="63">
        <v>45125510.18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463</v>
      </c>
      <c r="H203" s="11">
        <v>1113166.12</v>
      </c>
      <c r="I203" s="11">
        <v>0</v>
      </c>
      <c r="J203" s="11">
        <v>922000</v>
      </c>
      <c r="K203" s="11">
        <v>0</v>
      </c>
      <c r="L203" s="11">
        <v>441644.75</v>
      </c>
      <c r="M203" s="11">
        <v>2857386.1</v>
      </c>
      <c r="N203" s="11">
        <v>137567.02</v>
      </c>
      <c r="O203" s="11">
        <v>8516456</v>
      </c>
      <c r="P203" s="11">
        <v>122400</v>
      </c>
      <c r="Q203" s="11">
        <v>4760994.3</v>
      </c>
      <c r="R203" s="11">
        <v>6481165</v>
      </c>
      <c r="S203" s="11">
        <v>776677</v>
      </c>
      <c r="T203" s="11">
        <v>225570</v>
      </c>
      <c r="U203" s="60">
        <v>803002</v>
      </c>
      <c r="V203" s="63">
        <v>27158028.29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464</v>
      </c>
      <c r="H204" s="11">
        <v>107859.05</v>
      </c>
      <c r="I204" s="11">
        <v>0</v>
      </c>
      <c r="J204" s="11">
        <v>761204</v>
      </c>
      <c r="K204" s="11">
        <v>4000</v>
      </c>
      <c r="L204" s="11">
        <v>891432</v>
      </c>
      <c r="M204" s="11">
        <v>3482830.57</v>
      </c>
      <c r="N204" s="11">
        <v>504471</v>
      </c>
      <c r="O204" s="11">
        <v>9750003</v>
      </c>
      <c r="P204" s="11">
        <v>121854</v>
      </c>
      <c r="Q204" s="11">
        <v>4681627</v>
      </c>
      <c r="R204" s="11">
        <v>2247612</v>
      </c>
      <c r="S204" s="11">
        <v>763847</v>
      </c>
      <c r="T204" s="11">
        <v>2677390</v>
      </c>
      <c r="U204" s="60">
        <v>611625</v>
      </c>
      <c r="V204" s="63">
        <v>26605754.62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465</v>
      </c>
      <c r="H205" s="11">
        <v>834802.38</v>
      </c>
      <c r="I205" s="11">
        <v>464550.65</v>
      </c>
      <c r="J205" s="11">
        <v>305715</v>
      </c>
      <c r="K205" s="11">
        <v>0</v>
      </c>
      <c r="L205" s="11">
        <v>1021260</v>
      </c>
      <c r="M205" s="11">
        <v>3697507.3</v>
      </c>
      <c r="N205" s="11">
        <v>255569</v>
      </c>
      <c r="O205" s="11">
        <v>9940498</v>
      </c>
      <c r="P205" s="11">
        <v>144473</v>
      </c>
      <c r="Q205" s="11">
        <v>3454356.5</v>
      </c>
      <c r="R205" s="11">
        <v>1682865</v>
      </c>
      <c r="S205" s="11">
        <v>1108442</v>
      </c>
      <c r="T205" s="11">
        <v>107255</v>
      </c>
      <c r="U205" s="60">
        <v>910104</v>
      </c>
      <c r="V205" s="63">
        <v>23927397.83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671193.18</v>
      </c>
      <c r="I206" s="11">
        <v>29263</v>
      </c>
      <c r="J206" s="11">
        <v>1338149.2</v>
      </c>
      <c r="K206" s="11">
        <v>0</v>
      </c>
      <c r="L206" s="11">
        <v>566485.22</v>
      </c>
      <c r="M206" s="11">
        <v>1600780</v>
      </c>
      <c r="N206" s="11">
        <v>166409.38</v>
      </c>
      <c r="O206" s="11">
        <v>4306790.95</v>
      </c>
      <c r="P206" s="11">
        <v>536328.03</v>
      </c>
      <c r="Q206" s="11">
        <v>2550603.04</v>
      </c>
      <c r="R206" s="11">
        <v>507635.72</v>
      </c>
      <c r="S206" s="11">
        <v>922284.26</v>
      </c>
      <c r="T206" s="11">
        <v>74000</v>
      </c>
      <c r="U206" s="60">
        <v>444672.98</v>
      </c>
      <c r="V206" s="63">
        <v>13714594.96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467</v>
      </c>
      <c r="H207" s="11">
        <v>730237.25</v>
      </c>
      <c r="I207" s="11">
        <v>0</v>
      </c>
      <c r="J207" s="11">
        <v>3586000.37</v>
      </c>
      <c r="K207" s="11">
        <v>50600</v>
      </c>
      <c r="L207" s="11">
        <v>6003720.38</v>
      </c>
      <c r="M207" s="11">
        <v>7115716</v>
      </c>
      <c r="N207" s="11">
        <v>491900</v>
      </c>
      <c r="O207" s="11">
        <v>22131915</v>
      </c>
      <c r="P207" s="11">
        <v>567500</v>
      </c>
      <c r="Q207" s="11">
        <v>10239990.83</v>
      </c>
      <c r="R207" s="11">
        <v>6551746.97</v>
      </c>
      <c r="S207" s="11">
        <v>3096684.13</v>
      </c>
      <c r="T207" s="11">
        <v>1219979.47</v>
      </c>
      <c r="U207" s="60">
        <v>4239195</v>
      </c>
      <c r="V207" s="63">
        <v>66025185.4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468</v>
      </c>
      <c r="H208" s="11">
        <v>3524107.91</v>
      </c>
      <c r="I208" s="11">
        <v>0</v>
      </c>
      <c r="J208" s="11">
        <v>6193846</v>
      </c>
      <c r="K208" s="11">
        <v>59520</v>
      </c>
      <c r="L208" s="11">
        <v>3245314.85</v>
      </c>
      <c r="M208" s="11">
        <v>6462928</v>
      </c>
      <c r="N208" s="11">
        <v>888968.03</v>
      </c>
      <c r="O208" s="11">
        <v>26210177.14</v>
      </c>
      <c r="P208" s="11">
        <v>442070</v>
      </c>
      <c r="Q208" s="11">
        <v>9706811.25</v>
      </c>
      <c r="R208" s="11">
        <v>9454566</v>
      </c>
      <c r="S208" s="11">
        <v>4280554.33</v>
      </c>
      <c r="T208" s="11">
        <v>2274216</v>
      </c>
      <c r="U208" s="60">
        <v>3358628.21</v>
      </c>
      <c r="V208" s="63">
        <v>76101707.72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469</v>
      </c>
      <c r="H209" s="11">
        <v>1670340.96</v>
      </c>
      <c r="I209" s="11">
        <v>1300</v>
      </c>
      <c r="J209" s="11">
        <v>790833.63</v>
      </c>
      <c r="K209" s="11">
        <v>11500</v>
      </c>
      <c r="L209" s="11">
        <v>2021057</v>
      </c>
      <c r="M209" s="11">
        <v>3923318.67</v>
      </c>
      <c r="N209" s="11">
        <v>564960</v>
      </c>
      <c r="O209" s="11">
        <v>17018242.57</v>
      </c>
      <c r="P209" s="11">
        <v>303007.76</v>
      </c>
      <c r="Q209" s="11">
        <v>9654270.5</v>
      </c>
      <c r="R209" s="11">
        <v>3264540</v>
      </c>
      <c r="S209" s="11">
        <v>1923265.27</v>
      </c>
      <c r="T209" s="11">
        <v>496823.46</v>
      </c>
      <c r="U209" s="60">
        <v>3008288.29</v>
      </c>
      <c r="V209" s="63">
        <v>44651748.11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470</v>
      </c>
      <c r="H210" s="11">
        <v>100854</v>
      </c>
      <c r="I210" s="11">
        <v>847170</v>
      </c>
      <c r="J210" s="11">
        <v>1334041</v>
      </c>
      <c r="K210" s="11">
        <v>0</v>
      </c>
      <c r="L210" s="11">
        <v>385921</v>
      </c>
      <c r="M210" s="11">
        <v>2132135</v>
      </c>
      <c r="N210" s="11">
        <v>756327</v>
      </c>
      <c r="O210" s="11">
        <v>4631150</v>
      </c>
      <c r="P210" s="11">
        <v>91835</v>
      </c>
      <c r="Q210" s="11">
        <v>3221798</v>
      </c>
      <c r="R210" s="11">
        <v>878685</v>
      </c>
      <c r="S210" s="11">
        <v>605761</v>
      </c>
      <c r="T210" s="11">
        <v>208162</v>
      </c>
      <c r="U210" s="60">
        <v>728748</v>
      </c>
      <c r="V210" s="63">
        <v>15922587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471</v>
      </c>
      <c r="H211" s="11">
        <v>873441.8</v>
      </c>
      <c r="I211" s="11">
        <v>190032</v>
      </c>
      <c r="J211" s="11">
        <v>3316175</v>
      </c>
      <c r="K211" s="11">
        <v>0</v>
      </c>
      <c r="L211" s="11">
        <v>4871946</v>
      </c>
      <c r="M211" s="11">
        <v>4959740</v>
      </c>
      <c r="N211" s="11">
        <v>503488</v>
      </c>
      <c r="O211" s="11">
        <v>11798573.71</v>
      </c>
      <c r="P211" s="11">
        <v>231533</v>
      </c>
      <c r="Q211" s="11">
        <v>4638695.25</v>
      </c>
      <c r="R211" s="11">
        <v>6731747</v>
      </c>
      <c r="S211" s="11">
        <v>1290424</v>
      </c>
      <c r="T211" s="11">
        <v>1192468</v>
      </c>
      <c r="U211" s="60">
        <v>2179137</v>
      </c>
      <c r="V211" s="63">
        <v>42777400.76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472</v>
      </c>
      <c r="H212" s="11">
        <v>4097631.84</v>
      </c>
      <c r="I212" s="11">
        <v>0</v>
      </c>
      <c r="J212" s="11">
        <v>1272730</v>
      </c>
      <c r="K212" s="11">
        <v>3000</v>
      </c>
      <c r="L212" s="11">
        <v>720331.78</v>
      </c>
      <c r="M212" s="11">
        <v>5749887.09</v>
      </c>
      <c r="N212" s="11">
        <v>443900</v>
      </c>
      <c r="O212" s="11">
        <v>15268401.4</v>
      </c>
      <c r="P212" s="11">
        <v>336550</v>
      </c>
      <c r="Q212" s="11">
        <v>8541696</v>
      </c>
      <c r="R212" s="11">
        <v>5549693.76</v>
      </c>
      <c r="S212" s="11">
        <v>4204798.06</v>
      </c>
      <c r="T212" s="11">
        <v>2694960</v>
      </c>
      <c r="U212" s="60">
        <v>3086844.69</v>
      </c>
      <c r="V212" s="63">
        <v>51970424.62</v>
      </c>
    </row>
    <row r="213" spans="1:22" s="95" customFormat="1" ht="15">
      <c r="A213" s="231"/>
      <c r="B213" s="232"/>
      <c r="C213" s="232"/>
      <c r="D213" s="101"/>
      <c r="E213" s="101"/>
      <c r="F213" s="102" t="s">
        <v>473</v>
      </c>
      <c r="G213" s="291"/>
      <c r="H213" s="103">
        <v>0</v>
      </c>
      <c r="I213" s="103">
        <v>1332059.23</v>
      </c>
      <c r="J213" s="103">
        <v>377587</v>
      </c>
      <c r="K213" s="103">
        <v>184255</v>
      </c>
      <c r="L213" s="103">
        <v>31459</v>
      </c>
      <c r="M213" s="103">
        <v>6511599.74</v>
      </c>
      <c r="N213" s="103">
        <v>550000</v>
      </c>
      <c r="O213" s="103">
        <v>0</v>
      </c>
      <c r="P213" s="103">
        <v>434210</v>
      </c>
      <c r="Q213" s="103">
        <v>0</v>
      </c>
      <c r="R213" s="103">
        <v>110558756</v>
      </c>
      <c r="S213" s="103">
        <v>217400</v>
      </c>
      <c r="T213" s="103">
        <v>39650</v>
      </c>
      <c r="U213" s="104">
        <v>6713087</v>
      </c>
      <c r="V213" s="105">
        <v>126950062.97</v>
      </c>
    </row>
    <row r="214" spans="1:22" ht="25.5">
      <c r="A214" s="227">
        <v>2</v>
      </c>
      <c r="B214" s="228">
        <v>15</v>
      </c>
      <c r="C214" s="228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293800</v>
      </c>
      <c r="N214" s="11">
        <v>0</v>
      </c>
      <c r="O214" s="11">
        <v>0</v>
      </c>
      <c r="P214" s="11">
        <v>0</v>
      </c>
      <c r="Q214" s="11">
        <v>0</v>
      </c>
      <c r="R214" s="11">
        <v>107233</v>
      </c>
      <c r="S214" s="11">
        <v>0</v>
      </c>
      <c r="T214" s="11">
        <v>0</v>
      </c>
      <c r="U214" s="60">
        <v>1000</v>
      </c>
      <c r="V214" s="63">
        <v>402033</v>
      </c>
    </row>
    <row r="215" spans="1:22" ht="25.5">
      <c r="A215" s="227">
        <v>2</v>
      </c>
      <c r="B215" s="228">
        <v>63</v>
      </c>
      <c r="C215" s="228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377587</v>
      </c>
      <c r="K215" s="11">
        <v>0</v>
      </c>
      <c r="L215" s="11">
        <v>6476</v>
      </c>
      <c r="M215" s="11">
        <v>2034924</v>
      </c>
      <c r="N215" s="11">
        <v>0</v>
      </c>
      <c r="O215" s="11">
        <v>0</v>
      </c>
      <c r="P215" s="11">
        <v>0</v>
      </c>
      <c r="Q215" s="11">
        <v>0</v>
      </c>
      <c r="R215" s="11">
        <v>73813101</v>
      </c>
      <c r="S215" s="11">
        <v>0</v>
      </c>
      <c r="T215" s="11">
        <v>0</v>
      </c>
      <c r="U215" s="60">
        <v>6654489</v>
      </c>
      <c r="V215" s="63">
        <v>82886577</v>
      </c>
    </row>
    <row r="216" spans="1:22" ht="12.75">
      <c r="A216" s="227">
        <v>2</v>
      </c>
      <c r="B216" s="228">
        <v>9</v>
      </c>
      <c r="C216" s="228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1220059.23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11907</v>
      </c>
      <c r="V216" s="63">
        <v>1231966.23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74793</v>
      </c>
      <c r="N217" s="11">
        <v>550000</v>
      </c>
      <c r="O217" s="11">
        <v>0</v>
      </c>
      <c r="P217" s="11">
        <v>0</v>
      </c>
      <c r="Q217" s="11">
        <v>0</v>
      </c>
      <c r="R217" s="11">
        <v>225336</v>
      </c>
      <c r="S217" s="11">
        <v>0</v>
      </c>
      <c r="T217" s="11">
        <v>7650</v>
      </c>
      <c r="U217" s="60">
        <v>0</v>
      </c>
      <c r="V217" s="63">
        <v>857779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112000</v>
      </c>
      <c r="J218" s="11">
        <v>0</v>
      </c>
      <c r="K218" s="11">
        <v>0</v>
      </c>
      <c r="L218" s="11">
        <v>0</v>
      </c>
      <c r="M218" s="11">
        <v>725322.74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1000</v>
      </c>
      <c r="V218" s="63">
        <v>838322.74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1180966</v>
      </c>
      <c r="N219" s="11">
        <v>0</v>
      </c>
      <c r="O219" s="11">
        <v>0</v>
      </c>
      <c r="P219" s="11">
        <v>0</v>
      </c>
      <c r="Q219" s="11">
        <v>0</v>
      </c>
      <c r="R219" s="11">
        <v>2838673</v>
      </c>
      <c r="S219" s="11">
        <v>85400</v>
      </c>
      <c r="T219" s="11">
        <v>2000</v>
      </c>
      <c r="U219" s="60">
        <v>0</v>
      </c>
      <c r="V219" s="63">
        <v>4107039</v>
      </c>
    </row>
    <row r="220" spans="1:22" ht="38.25">
      <c r="A220" s="227">
        <v>2</v>
      </c>
      <c r="B220" s="228">
        <v>2</v>
      </c>
      <c r="C220" s="228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3419489</v>
      </c>
      <c r="S220" s="11">
        <v>0</v>
      </c>
      <c r="T220" s="11">
        <v>0</v>
      </c>
      <c r="U220" s="60">
        <v>3423</v>
      </c>
      <c r="V220" s="63">
        <v>3422912</v>
      </c>
    </row>
    <row r="221" spans="1:22" ht="12.75">
      <c r="A221" s="227">
        <v>2</v>
      </c>
      <c r="B221" s="228">
        <v>8</v>
      </c>
      <c r="C221" s="228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140000</v>
      </c>
      <c r="L221" s="11">
        <v>0</v>
      </c>
      <c r="M221" s="11">
        <v>22000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162000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44255</v>
      </c>
      <c r="L222" s="11">
        <v>0</v>
      </c>
      <c r="M222" s="11">
        <v>1570789</v>
      </c>
      <c r="N222" s="11">
        <v>0</v>
      </c>
      <c r="O222" s="11">
        <v>0</v>
      </c>
      <c r="P222" s="11">
        <v>434210</v>
      </c>
      <c r="Q222" s="11">
        <v>0</v>
      </c>
      <c r="R222" s="11">
        <v>18263746</v>
      </c>
      <c r="S222" s="11">
        <v>132000</v>
      </c>
      <c r="T222" s="11">
        <v>30000</v>
      </c>
      <c r="U222" s="60">
        <v>8272</v>
      </c>
      <c r="V222" s="63">
        <v>20483272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24983</v>
      </c>
      <c r="M223" s="11">
        <v>148848</v>
      </c>
      <c r="N223" s="11">
        <v>0</v>
      </c>
      <c r="O223" s="11">
        <v>0</v>
      </c>
      <c r="P223" s="11">
        <v>0</v>
      </c>
      <c r="Q223" s="11">
        <v>0</v>
      </c>
      <c r="R223" s="11">
        <v>500763</v>
      </c>
      <c r="S223" s="11">
        <v>0</v>
      </c>
      <c r="T223" s="11">
        <v>0</v>
      </c>
      <c r="U223" s="60">
        <v>1153</v>
      </c>
      <c r="V223" s="63">
        <v>675747</v>
      </c>
    </row>
    <row r="224" spans="1:22" ht="12.75">
      <c r="A224" s="227">
        <v>2</v>
      </c>
      <c r="B224" s="228">
        <v>1</v>
      </c>
      <c r="C224" s="228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53857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143</v>
      </c>
      <c r="V224" s="63">
        <v>54000</v>
      </c>
    </row>
    <row r="225" spans="1:22" ht="25.5">
      <c r="A225" s="227">
        <v>2</v>
      </c>
      <c r="B225" s="228">
        <v>17</v>
      </c>
      <c r="C225" s="228">
        <v>4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332800</v>
      </c>
      <c r="N225" s="11">
        <v>0</v>
      </c>
      <c r="O225" s="11">
        <v>0</v>
      </c>
      <c r="P225" s="11">
        <v>0</v>
      </c>
      <c r="Q225" s="11">
        <v>0</v>
      </c>
      <c r="R225" s="11">
        <v>11390415</v>
      </c>
      <c r="S225" s="11">
        <v>0</v>
      </c>
      <c r="T225" s="11">
        <v>0</v>
      </c>
      <c r="U225" s="60">
        <v>31000</v>
      </c>
      <c r="V225" s="63">
        <v>11754215</v>
      </c>
    </row>
    <row r="226" spans="1:22" ht="38.25">
      <c r="A226" s="227">
        <v>2</v>
      </c>
      <c r="B226" s="228">
        <v>3</v>
      </c>
      <c r="C226" s="228">
        <v>1</v>
      </c>
      <c r="D226" s="16" t="s">
        <v>474</v>
      </c>
      <c r="E226" s="16">
        <v>8</v>
      </c>
      <c r="F226" s="19"/>
      <c r="G226" s="54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73500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60">
        <v>700</v>
      </c>
      <c r="V226" s="63">
        <v>74200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3.5" thickBot="1">
      <c r="A233" s="241"/>
      <c r="B233" s="242"/>
      <c r="C233" s="242"/>
      <c r="D233" s="17"/>
      <c r="E233" s="17"/>
      <c r="F233" s="20"/>
      <c r="G233" s="5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71"/>
      <c r="V233" s="76"/>
    </row>
  </sheetData>
  <sheetProtection/>
  <mergeCells count="12">
    <mergeCell ref="A1:M1"/>
    <mergeCell ref="A2:M2"/>
    <mergeCell ref="A3:M3"/>
    <mergeCell ref="A7:A8"/>
    <mergeCell ref="B7:B8"/>
    <mergeCell ref="C7:C8"/>
    <mergeCell ref="D7:D8"/>
    <mergeCell ref="V7:V8"/>
    <mergeCell ref="F7:G8"/>
    <mergeCell ref="F9:G9"/>
    <mergeCell ref="E7:E8"/>
    <mergeCell ref="H7:U7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zoomScale="75" zoomScaleNormal="75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22" width="16.375" style="0" customWidth="1"/>
    <col min="23" max="24" width="14.25390625" style="0" customWidth="1"/>
  </cols>
  <sheetData>
    <row r="1" spans="1:22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51" t="s">
        <v>88</v>
      </c>
      <c r="O1" s="48"/>
      <c r="P1" s="50" t="str">
        <f>1!P1</f>
        <v>02.04.2013</v>
      </c>
      <c r="Q1" s="48"/>
      <c r="R1" s="48"/>
      <c r="S1" s="48"/>
      <c r="T1" s="48"/>
      <c r="U1" s="48"/>
      <c r="V1" s="49"/>
    </row>
    <row r="2" spans="1:23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51" t="s">
        <v>89</v>
      </c>
      <c r="O2" s="48"/>
      <c r="P2" s="48">
        <f>1!P2</f>
        <v>1</v>
      </c>
      <c r="Q2" s="48"/>
      <c r="R2" s="48"/>
      <c r="S2" s="48"/>
      <c r="T2" s="48"/>
      <c r="U2" s="48"/>
      <c r="V2" s="49"/>
      <c r="W2" s="29"/>
    </row>
    <row r="3" spans="1:22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51" t="s">
        <v>90</v>
      </c>
      <c r="O3" s="48"/>
      <c r="P3" s="50" t="str">
        <f>1!P3</f>
        <v>02.04.2013</v>
      </c>
      <c r="Q3" s="48"/>
      <c r="R3" s="48"/>
      <c r="S3" s="48"/>
      <c r="T3" s="48"/>
      <c r="U3" s="48"/>
      <c r="V3" s="49"/>
    </row>
    <row r="4" spans="18:24" ht="12.75">
      <c r="R4" s="29"/>
      <c r="S4" s="29"/>
      <c r="T4" s="29"/>
      <c r="U4" s="29"/>
      <c r="V4" s="29"/>
      <c r="W4" s="29"/>
      <c r="X4" s="29"/>
    </row>
    <row r="5" spans="1:22" s="29" customFormat="1" ht="18">
      <c r="A5" s="28" t="str">
        <f>'Spis tabel'!B19</f>
        <v>Tabela 9. Wydatki jst wg ważniejszych działów klasyfikacji budżetowej wg stanu na koniec IV kwartału 2013 roku    (wykonanie)</v>
      </c>
      <c r="N5" s="28"/>
      <c r="T5" s="30"/>
      <c r="V5" s="30" t="s">
        <v>87</v>
      </c>
    </row>
    <row r="6" spans="1:24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9"/>
      <c r="S6" s="29"/>
      <c r="T6" s="29"/>
      <c r="U6" s="29"/>
      <c r="V6" s="29"/>
      <c r="W6" s="29"/>
      <c r="X6" s="29"/>
    </row>
    <row r="7" spans="1:22" s="29" customFormat="1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276</v>
      </c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2"/>
      <c r="V7" s="474" t="s">
        <v>38</v>
      </c>
    </row>
    <row r="8" spans="1:22" s="29" customFormat="1" ht="74.25" customHeight="1" thickBot="1">
      <c r="A8" s="355"/>
      <c r="B8" s="346"/>
      <c r="C8" s="346"/>
      <c r="D8" s="346"/>
      <c r="E8" s="346"/>
      <c r="F8" s="363"/>
      <c r="G8" s="364"/>
      <c r="H8" s="14" t="s">
        <v>94</v>
      </c>
      <c r="I8" s="14" t="s">
        <v>95</v>
      </c>
      <c r="J8" s="14" t="s">
        <v>96</v>
      </c>
      <c r="K8" s="9" t="s">
        <v>97</v>
      </c>
      <c r="L8" s="9" t="s">
        <v>44</v>
      </c>
      <c r="M8" s="9" t="s">
        <v>45</v>
      </c>
      <c r="N8" s="9" t="s">
        <v>82</v>
      </c>
      <c r="O8" s="9" t="s">
        <v>46</v>
      </c>
      <c r="P8" s="9" t="s">
        <v>47</v>
      </c>
      <c r="Q8" s="9" t="s">
        <v>48</v>
      </c>
      <c r="R8" s="9" t="s">
        <v>49</v>
      </c>
      <c r="S8" s="9" t="s">
        <v>98</v>
      </c>
      <c r="T8" s="34" t="s">
        <v>99</v>
      </c>
      <c r="U8" s="34" t="s">
        <v>50</v>
      </c>
      <c r="V8" s="475"/>
    </row>
    <row r="9" spans="1:22" s="153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25">
        <v>6</v>
      </c>
      <c r="G9" s="426"/>
      <c r="H9" s="41">
        <v>7</v>
      </c>
      <c r="I9" s="41">
        <v>8</v>
      </c>
      <c r="J9" s="41">
        <v>9</v>
      </c>
      <c r="K9" s="41">
        <v>10</v>
      </c>
      <c r="L9" s="41">
        <v>11</v>
      </c>
      <c r="M9" s="41">
        <v>12</v>
      </c>
      <c r="N9" s="41">
        <v>13</v>
      </c>
      <c r="O9" s="41">
        <v>14</v>
      </c>
      <c r="P9" s="41">
        <v>15</v>
      </c>
      <c r="Q9" s="41">
        <v>16</v>
      </c>
      <c r="R9" s="41">
        <v>17</v>
      </c>
      <c r="S9" s="41">
        <v>18</v>
      </c>
      <c r="T9" s="42">
        <v>19</v>
      </c>
      <c r="U9" s="42">
        <v>20</v>
      </c>
      <c r="V9" s="44">
        <v>21</v>
      </c>
    </row>
    <row r="10" spans="1:22" s="82" customFormat="1" ht="15">
      <c r="A10" s="221"/>
      <c r="B10" s="222"/>
      <c r="C10" s="222"/>
      <c r="D10" s="90"/>
      <c r="E10" s="90"/>
      <c r="F10" s="91" t="s">
        <v>284</v>
      </c>
      <c r="G10" s="287"/>
      <c r="H10" s="92">
        <v>417948090.39</v>
      </c>
      <c r="I10" s="92">
        <v>44162151.370000005</v>
      </c>
      <c r="J10" s="92">
        <v>2099684449.44</v>
      </c>
      <c r="K10" s="92">
        <v>75244856.07</v>
      </c>
      <c r="L10" s="92">
        <v>689664150.82</v>
      </c>
      <c r="M10" s="92">
        <v>1342587318.18</v>
      </c>
      <c r="N10" s="92">
        <v>287070332.28</v>
      </c>
      <c r="O10" s="92">
        <v>4057947579.6099997</v>
      </c>
      <c r="P10" s="92">
        <v>272996952.15</v>
      </c>
      <c r="Q10" s="92">
        <v>1744374206.74</v>
      </c>
      <c r="R10" s="92">
        <v>953177023.5500002</v>
      </c>
      <c r="S10" s="92">
        <v>758144451.05</v>
      </c>
      <c r="T10" s="92">
        <v>288836256.91</v>
      </c>
      <c r="U10" s="93">
        <v>1613258129.1299999</v>
      </c>
      <c r="V10" s="94">
        <v>14645095947.69</v>
      </c>
    </row>
    <row r="11" spans="1:22" s="29" customFormat="1" ht="12.75">
      <c r="A11" s="223">
        <v>2</v>
      </c>
      <c r="B11" s="224">
        <v>0</v>
      </c>
      <c r="C11" s="224">
        <v>0</v>
      </c>
      <c r="D11" s="85">
        <v>0</v>
      </c>
      <c r="E11" s="85">
        <v>0</v>
      </c>
      <c r="F11" s="86"/>
      <c r="G11" s="288" t="s">
        <v>285</v>
      </c>
      <c r="H11" s="87">
        <v>264940595.78</v>
      </c>
      <c r="I11" s="87">
        <v>730878.54</v>
      </c>
      <c r="J11" s="87">
        <v>643884675.85</v>
      </c>
      <c r="K11" s="87">
        <v>10226896.91</v>
      </c>
      <c r="L11" s="87">
        <v>2632798.24</v>
      </c>
      <c r="M11" s="87">
        <v>122451310.54</v>
      </c>
      <c r="N11" s="87">
        <v>2603768.38</v>
      </c>
      <c r="O11" s="87">
        <v>128110277.19</v>
      </c>
      <c r="P11" s="87">
        <v>58462529.68</v>
      </c>
      <c r="Q11" s="87">
        <v>13882662.45</v>
      </c>
      <c r="R11" s="87">
        <v>1182034.65</v>
      </c>
      <c r="S11" s="87">
        <v>98839816.96</v>
      </c>
      <c r="T11" s="87">
        <v>13984875.02</v>
      </c>
      <c r="U11" s="88">
        <v>226352288.96</v>
      </c>
      <c r="V11" s="89">
        <v>1588285409.15</v>
      </c>
    </row>
    <row r="12" spans="1:22" s="82" customFormat="1" ht="15">
      <c r="A12" s="225"/>
      <c r="B12" s="226"/>
      <c r="C12" s="226"/>
      <c r="D12" s="96"/>
      <c r="E12" s="96"/>
      <c r="F12" s="97" t="s">
        <v>286</v>
      </c>
      <c r="G12" s="289"/>
      <c r="H12" s="98">
        <v>18873381.769999996</v>
      </c>
      <c r="I12" s="98">
        <v>0</v>
      </c>
      <c r="J12" s="98">
        <v>205579021.42</v>
      </c>
      <c r="K12" s="98">
        <v>506405.96</v>
      </c>
      <c r="L12" s="98">
        <v>22353978.96</v>
      </c>
      <c r="M12" s="98">
        <v>195610486.09000003</v>
      </c>
      <c r="N12" s="98">
        <v>102398494.38999999</v>
      </c>
      <c r="O12" s="98">
        <v>568076141.62</v>
      </c>
      <c r="P12" s="98">
        <v>105141183.54</v>
      </c>
      <c r="Q12" s="98">
        <v>320118332.65000004</v>
      </c>
      <c r="R12" s="98">
        <v>1527736.2900000003</v>
      </c>
      <c r="S12" s="98">
        <v>2997634.5400000005</v>
      </c>
      <c r="T12" s="98">
        <v>8232699.14</v>
      </c>
      <c r="U12" s="99">
        <v>318754209.64000005</v>
      </c>
      <c r="V12" s="100">
        <v>1870169706.0099995</v>
      </c>
    </row>
    <row r="13" spans="1:22" s="29" customFormat="1" ht="12.75">
      <c r="A13" s="227">
        <v>2</v>
      </c>
      <c r="B13" s="228">
        <v>1</v>
      </c>
      <c r="C13" s="228">
        <v>0</v>
      </c>
      <c r="D13" s="10">
        <v>0</v>
      </c>
      <c r="E13" s="10">
        <v>1</v>
      </c>
      <c r="F13" s="18"/>
      <c r="G13" s="290" t="s">
        <v>287</v>
      </c>
      <c r="H13" s="11">
        <v>18000</v>
      </c>
      <c r="I13" s="11">
        <v>0</v>
      </c>
      <c r="J13" s="11">
        <v>10279282.88</v>
      </c>
      <c r="K13" s="11">
        <v>1182.29</v>
      </c>
      <c r="L13" s="11">
        <v>261936.28</v>
      </c>
      <c r="M13" s="11">
        <v>8760307.71</v>
      </c>
      <c r="N13" s="11">
        <v>4228668.06</v>
      </c>
      <c r="O13" s="11">
        <v>30073641.21</v>
      </c>
      <c r="P13" s="11">
        <v>2769080</v>
      </c>
      <c r="Q13" s="11">
        <v>4451491.47</v>
      </c>
      <c r="R13" s="11">
        <v>0</v>
      </c>
      <c r="S13" s="11">
        <v>37101.08</v>
      </c>
      <c r="T13" s="11">
        <v>59529.05</v>
      </c>
      <c r="U13" s="60">
        <v>9582685.59</v>
      </c>
      <c r="V13" s="63">
        <v>70522905.62</v>
      </c>
    </row>
    <row r="14" spans="1:22" ht="12.75">
      <c r="A14" s="227">
        <v>2</v>
      </c>
      <c r="B14" s="228">
        <v>2</v>
      </c>
      <c r="C14" s="228">
        <v>0</v>
      </c>
      <c r="D14" s="10">
        <v>0</v>
      </c>
      <c r="E14" s="10">
        <v>1</v>
      </c>
      <c r="F14" s="18"/>
      <c r="G14" s="290" t="s">
        <v>288</v>
      </c>
      <c r="H14" s="11">
        <v>691399</v>
      </c>
      <c r="I14" s="11">
        <v>0</v>
      </c>
      <c r="J14" s="11">
        <v>15334383.24</v>
      </c>
      <c r="K14" s="11">
        <v>36987.94</v>
      </c>
      <c r="L14" s="11">
        <v>273046.2</v>
      </c>
      <c r="M14" s="11">
        <v>7127271.5</v>
      </c>
      <c r="N14" s="11">
        <v>4469407.58</v>
      </c>
      <c r="O14" s="11">
        <v>31689995.03</v>
      </c>
      <c r="P14" s="11">
        <v>3933544.26</v>
      </c>
      <c r="Q14" s="11">
        <v>13163182.99</v>
      </c>
      <c r="R14" s="11">
        <v>19579.54</v>
      </c>
      <c r="S14" s="11">
        <v>168054.29</v>
      </c>
      <c r="T14" s="11">
        <v>909541.99</v>
      </c>
      <c r="U14" s="60">
        <v>12983240.65</v>
      </c>
      <c r="V14" s="63">
        <v>90799634.21</v>
      </c>
    </row>
    <row r="15" spans="1:22" ht="12.75">
      <c r="A15" s="227">
        <v>2</v>
      </c>
      <c r="B15" s="228">
        <v>3</v>
      </c>
      <c r="C15" s="228">
        <v>0</v>
      </c>
      <c r="D15" s="11">
        <v>0</v>
      </c>
      <c r="E15" s="11">
        <v>1</v>
      </c>
      <c r="F15" s="37"/>
      <c r="G15" s="297" t="s">
        <v>289</v>
      </c>
      <c r="H15" s="11">
        <v>64912.62</v>
      </c>
      <c r="I15" s="11">
        <v>0</v>
      </c>
      <c r="J15" s="11">
        <v>1780964.52</v>
      </c>
      <c r="K15" s="11">
        <v>0</v>
      </c>
      <c r="L15" s="11">
        <v>533009.79</v>
      </c>
      <c r="M15" s="11">
        <v>7739468.62</v>
      </c>
      <c r="N15" s="11">
        <v>4547509.88</v>
      </c>
      <c r="O15" s="11">
        <v>56883178.35</v>
      </c>
      <c r="P15" s="11">
        <v>5939582.8</v>
      </c>
      <c r="Q15" s="11">
        <v>15082072.12</v>
      </c>
      <c r="R15" s="11">
        <v>177602.61</v>
      </c>
      <c r="S15" s="11">
        <v>80195.13</v>
      </c>
      <c r="T15" s="11">
        <v>15600</v>
      </c>
      <c r="U15" s="60">
        <v>13475175.15</v>
      </c>
      <c r="V15" s="63">
        <v>106319271.59</v>
      </c>
    </row>
    <row r="16" spans="1:22" ht="12.75">
      <c r="A16" s="227">
        <v>2</v>
      </c>
      <c r="B16" s="228">
        <v>4</v>
      </c>
      <c r="C16" s="228">
        <v>0</v>
      </c>
      <c r="D16" s="16">
        <v>0</v>
      </c>
      <c r="E16" s="16">
        <v>1</v>
      </c>
      <c r="F16" s="19"/>
      <c r="G16" s="54" t="s">
        <v>290</v>
      </c>
      <c r="H16" s="11">
        <v>8618259.99</v>
      </c>
      <c r="I16" s="11">
        <v>0</v>
      </c>
      <c r="J16" s="11">
        <v>2575925.39</v>
      </c>
      <c r="K16" s="11">
        <v>0</v>
      </c>
      <c r="L16" s="11">
        <v>248176.48</v>
      </c>
      <c r="M16" s="11">
        <v>5708304.06</v>
      </c>
      <c r="N16" s="11">
        <v>3438671.33</v>
      </c>
      <c r="O16" s="11">
        <v>13343134.22</v>
      </c>
      <c r="P16" s="11">
        <v>3253430.31</v>
      </c>
      <c r="Q16" s="11">
        <v>5065697.49</v>
      </c>
      <c r="R16" s="11">
        <v>4091</v>
      </c>
      <c r="S16" s="11">
        <v>18003.75</v>
      </c>
      <c r="T16" s="11">
        <v>18139.97</v>
      </c>
      <c r="U16" s="60">
        <v>5115163.29</v>
      </c>
      <c r="V16" s="63">
        <v>47406997.28</v>
      </c>
    </row>
    <row r="17" spans="1:22" ht="12.75">
      <c r="A17" s="227">
        <v>2</v>
      </c>
      <c r="B17" s="228">
        <v>5</v>
      </c>
      <c r="C17" s="228">
        <v>0</v>
      </c>
      <c r="D17" s="16">
        <v>0</v>
      </c>
      <c r="E17" s="16">
        <v>1</v>
      </c>
      <c r="F17" s="19"/>
      <c r="G17" s="54" t="s">
        <v>291</v>
      </c>
      <c r="H17" s="11">
        <v>3684389.1</v>
      </c>
      <c r="I17" s="11">
        <v>0</v>
      </c>
      <c r="J17" s="11">
        <v>8311244.43</v>
      </c>
      <c r="K17" s="11">
        <v>104137.13</v>
      </c>
      <c r="L17" s="11">
        <v>67841.74</v>
      </c>
      <c r="M17" s="11">
        <v>5219107.94</v>
      </c>
      <c r="N17" s="11">
        <v>3611934.57</v>
      </c>
      <c r="O17" s="11">
        <v>13278639.1</v>
      </c>
      <c r="P17" s="11">
        <v>2533961.4</v>
      </c>
      <c r="Q17" s="11">
        <v>11263967.07</v>
      </c>
      <c r="R17" s="11">
        <v>20643.33</v>
      </c>
      <c r="S17" s="11">
        <v>44300</v>
      </c>
      <c r="T17" s="11">
        <v>49500</v>
      </c>
      <c r="U17" s="60">
        <v>6991501.66</v>
      </c>
      <c r="V17" s="63">
        <v>55181167.47</v>
      </c>
    </row>
    <row r="18" spans="1:22" ht="12.75">
      <c r="A18" s="227">
        <v>2</v>
      </c>
      <c r="B18" s="228">
        <v>6</v>
      </c>
      <c r="C18" s="228">
        <v>0</v>
      </c>
      <c r="D18" s="16">
        <v>0</v>
      </c>
      <c r="E18" s="16">
        <v>1</v>
      </c>
      <c r="F18" s="19"/>
      <c r="G18" s="54" t="s">
        <v>292</v>
      </c>
      <c r="H18" s="11">
        <v>42805.23</v>
      </c>
      <c r="I18" s="11">
        <v>0</v>
      </c>
      <c r="J18" s="11">
        <v>8797618.89</v>
      </c>
      <c r="K18" s="11">
        <v>89262.12</v>
      </c>
      <c r="L18" s="11">
        <v>284974.31</v>
      </c>
      <c r="M18" s="11">
        <v>8278174.99</v>
      </c>
      <c r="N18" s="11">
        <v>63236.43</v>
      </c>
      <c r="O18" s="11">
        <v>11837946.95</v>
      </c>
      <c r="P18" s="11">
        <v>5131665.07</v>
      </c>
      <c r="Q18" s="11">
        <v>16543576.07</v>
      </c>
      <c r="R18" s="11">
        <v>18385.76</v>
      </c>
      <c r="S18" s="11">
        <v>107081.98</v>
      </c>
      <c r="T18" s="11">
        <v>103877.73</v>
      </c>
      <c r="U18" s="60">
        <v>14827200.01</v>
      </c>
      <c r="V18" s="63">
        <v>66125805.54</v>
      </c>
    </row>
    <row r="19" spans="1:22" ht="12.75">
      <c r="A19" s="227">
        <v>2</v>
      </c>
      <c r="B19" s="228">
        <v>7</v>
      </c>
      <c r="C19" s="228">
        <v>0</v>
      </c>
      <c r="D19" s="16">
        <v>0</v>
      </c>
      <c r="E19" s="16">
        <v>1</v>
      </c>
      <c r="F19" s="19"/>
      <c r="G19" s="54" t="s">
        <v>293</v>
      </c>
      <c r="H19" s="11">
        <v>5599.87</v>
      </c>
      <c r="I19" s="11">
        <v>0</v>
      </c>
      <c r="J19" s="11">
        <v>8643814.09</v>
      </c>
      <c r="K19" s="11">
        <v>4000</v>
      </c>
      <c r="L19" s="11">
        <v>124909.02</v>
      </c>
      <c r="M19" s="11">
        <v>4822957.22</v>
      </c>
      <c r="N19" s="11">
        <v>3283221.88</v>
      </c>
      <c r="O19" s="11">
        <v>10562734.56</v>
      </c>
      <c r="P19" s="11">
        <v>2022496.02</v>
      </c>
      <c r="Q19" s="11">
        <v>8801843.56</v>
      </c>
      <c r="R19" s="11">
        <v>6153.61</v>
      </c>
      <c r="S19" s="11">
        <v>1000</v>
      </c>
      <c r="T19" s="11">
        <v>22000</v>
      </c>
      <c r="U19" s="60">
        <v>4012264.71</v>
      </c>
      <c r="V19" s="63">
        <v>42312994.54</v>
      </c>
    </row>
    <row r="20" spans="1:22" ht="12.75">
      <c r="A20" s="227">
        <v>2</v>
      </c>
      <c r="B20" s="228">
        <v>8</v>
      </c>
      <c r="C20" s="228">
        <v>0</v>
      </c>
      <c r="D20" s="16">
        <v>0</v>
      </c>
      <c r="E20" s="16">
        <v>1</v>
      </c>
      <c r="F20" s="19"/>
      <c r="G20" s="54" t="s">
        <v>294</v>
      </c>
      <c r="H20" s="11">
        <v>9392</v>
      </c>
      <c r="I20" s="11">
        <v>0</v>
      </c>
      <c r="J20" s="11">
        <v>14655250.81</v>
      </c>
      <c r="K20" s="11">
        <v>22899.86</v>
      </c>
      <c r="L20" s="11">
        <v>289486.95</v>
      </c>
      <c r="M20" s="11">
        <v>11283176.56</v>
      </c>
      <c r="N20" s="11">
        <v>9264218.94</v>
      </c>
      <c r="O20" s="11">
        <v>55430674.63</v>
      </c>
      <c r="P20" s="11">
        <v>8546796.11</v>
      </c>
      <c r="Q20" s="11">
        <v>39714690.41</v>
      </c>
      <c r="R20" s="11">
        <v>15134.55</v>
      </c>
      <c r="S20" s="11">
        <v>213075.02</v>
      </c>
      <c r="T20" s="11">
        <v>173797.49</v>
      </c>
      <c r="U20" s="60">
        <v>25791535.48</v>
      </c>
      <c r="V20" s="63">
        <v>165410128.81</v>
      </c>
    </row>
    <row r="21" spans="1:22" ht="12.75">
      <c r="A21" s="227">
        <v>2</v>
      </c>
      <c r="B21" s="228">
        <v>9</v>
      </c>
      <c r="C21" s="228">
        <v>0</v>
      </c>
      <c r="D21" s="16">
        <v>0</v>
      </c>
      <c r="E21" s="16">
        <v>1</v>
      </c>
      <c r="F21" s="19"/>
      <c r="G21" s="54" t="s">
        <v>295</v>
      </c>
      <c r="H21" s="11">
        <v>48879.88</v>
      </c>
      <c r="I21" s="11">
        <v>0</v>
      </c>
      <c r="J21" s="11">
        <v>3719463.91</v>
      </c>
      <c r="K21" s="11">
        <v>9000</v>
      </c>
      <c r="L21" s="11">
        <v>81216.6</v>
      </c>
      <c r="M21" s="11">
        <v>5663381.85</v>
      </c>
      <c r="N21" s="11">
        <v>7550.33</v>
      </c>
      <c r="O21" s="11">
        <v>5539293.52</v>
      </c>
      <c r="P21" s="11">
        <v>5458867.37</v>
      </c>
      <c r="Q21" s="11">
        <v>35221130.86</v>
      </c>
      <c r="R21" s="11">
        <v>0</v>
      </c>
      <c r="S21" s="11">
        <v>404283.55</v>
      </c>
      <c r="T21" s="11">
        <v>691771.51</v>
      </c>
      <c r="U21" s="60">
        <v>8570327.24</v>
      </c>
      <c r="V21" s="63">
        <v>65415166.62</v>
      </c>
    </row>
    <row r="22" spans="1:22" ht="12.75">
      <c r="A22" s="227">
        <v>2</v>
      </c>
      <c r="B22" s="228">
        <v>10</v>
      </c>
      <c r="C22" s="228">
        <v>0</v>
      </c>
      <c r="D22" s="16">
        <v>0</v>
      </c>
      <c r="E22" s="16">
        <v>1</v>
      </c>
      <c r="F22" s="19"/>
      <c r="G22" s="54" t="s">
        <v>296</v>
      </c>
      <c r="H22" s="11">
        <v>66000</v>
      </c>
      <c r="I22" s="11">
        <v>0</v>
      </c>
      <c r="J22" s="11">
        <v>8733236.43</v>
      </c>
      <c r="K22" s="11">
        <v>98039.29</v>
      </c>
      <c r="L22" s="11">
        <v>127127.19</v>
      </c>
      <c r="M22" s="11">
        <v>5682347.64</v>
      </c>
      <c r="N22" s="11">
        <v>4289724.12</v>
      </c>
      <c r="O22" s="11">
        <v>20958573.62</v>
      </c>
      <c r="P22" s="11">
        <v>2595329.46</v>
      </c>
      <c r="Q22" s="11">
        <v>5384897.23</v>
      </c>
      <c r="R22" s="11">
        <v>32344</v>
      </c>
      <c r="S22" s="11">
        <v>72729.28</v>
      </c>
      <c r="T22" s="11">
        <v>30250</v>
      </c>
      <c r="U22" s="60">
        <v>11567140.14</v>
      </c>
      <c r="V22" s="63">
        <v>59637738.4</v>
      </c>
    </row>
    <row r="23" spans="1:22" ht="12.75">
      <c r="A23" s="227">
        <v>2</v>
      </c>
      <c r="B23" s="228">
        <v>11</v>
      </c>
      <c r="C23" s="228">
        <v>0</v>
      </c>
      <c r="D23" s="16">
        <v>0</v>
      </c>
      <c r="E23" s="16">
        <v>1</v>
      </c>
      <c r="F23" s="19"/>
      <c r="G23" s="54" t="s">
        <v>297</v>
      </c>
      <c r="H23" s="11">
        <v>90597.43</v>
      </c>
      <c r="I23" s="11">
        <v>0</v>
      </c>
      <c r="J23" s="11">
        <v>3837874.92</v>
      </c>
      <c r="K23" s="11">
        <v>0</v>
      </c>
      <c r="L23" s="11">
        <v>361015.86</v>
      </c>
      <c r="M23" s="11">
        <v>14289826.86</v>
      </c>
      <c r="N23" s="11">
        <v>4478260.76</v>
      </c>
      <c r="O23" s="11">
        <v>14499332.91</v>
      </c>
      <c r="P23" s="11">
        <v>4668223.25</v>
      </c>
      <c r="Q23" s="11">
        <v>6062516.18</v>
      </c>
      <c r="R23" s="11">
        <v>14199.42</v>
      </c>
      <c r="S23" s="11">
        <v>189759.08</v>
      </c>
      <c r="T23" s="11">
        <v>199793.86</v>
      </c>
      <c r="U23" s="60">
        <v>23678763.09</v>
      </c>
      <c r="V23" s="63">
        <v>72370163.62</v>
      </c>
    </row>
    <row r="24" spans="1:22" ht="12.75">
      <c r="A24" s="227">
        <v>2</v>
      </c>
      <c r="B24" s="228">
        <v>12</v>
      </c>
      <c r="C24" s="228">
        <v>0</v>
      </c>
      <c r="D24" s="16">
        <v>0</v>
      </c>
      <c r="E24" s="16">
        <v>1</v>
      </c>
      <c r="F24" s="19"/>
      <c r="G24" s="54" t="s">
        <v>298</v>
      </c>
      <c r="H24" s="11">
        <v>49842.3</v>
      </c>
      <c r="I24" s="11">
        <v>0</v>
      </c>
      <c r="J24" s="11">
        <v>14324744.39</v>
      </c>
      <c r="K24" s="11">
        <v>6000</v>
      </c>
      <c r="L24" s="11">
        <v>9752601.66</v>
      </c>
      <c r="M24" s="11">
        <v>4057790.72</v>
      </c>
      <c r="N24" s="11">
        <v>3299628.07</v>
      </c>
      <c r="O24" s="11">
        <v>12789316.47</v>
      </c>
      <c r="P24" s="11">
        <v>2410293.14</v>
      </c>
      <c r="Q24" s="11">
        <v>8876038.67</v>
      </c>
      <c r="R24" s="11">
        <v>86415.96</v>
      </c>
      <c r="S24" s="11">
        <v>52983.08</v>
      </c>
      <c r="T24" s="11">
        <v>69291.01</v>
      </c>
      <c r="U24" s="60">
        <v>8894561.44</v>
      </c>
      <c r="V24" s="63">
        <v>64669506.91</v>
      </c>
    </row>
    <row r="25" spans="1:22" ht="12.75">
      <c r="A25" s="227">
        <v>2</v>
      </c>
      <c r="B25" s="228">
        <v>13</v>
      </c>
      <c r="C25" s="228">
        <v>0</v>
      </c>
      <c r="D25" s="16">
        <v>0</v>
      </c>
      <c r="E25" s="16">
        <v>1</v>
      </c>
      <c r="F25" s="19"/>
      <c r="G25" s="54" t="s">
        <v>299</v>
      </c>
      <c r="H25" s="11">
        <v>2156657.8</v>
      </c>
      <c r="I25" s="11">
        <v>0</v>
      </c>
      <c r="J25" s="11">
        <v>2402510.98</v>
      </c>
      <c r="K25" s="11">
        <v>87285.9</v>
      </c>
      <c r="L25" s="11">
        <v>408924.5</v>
      </c>
      <c r="M25" s="11">
        <v>5094269.48</v>
      </c>
      <c r="N25" s="11">
        <v>3513387.07</v>
      </c>
      <c r="O25" s="11">
        <v>11681022.23</v>
      </c>
      <c r="P25" s="11">
        <v>1528133.18</v>
      </c>
      <c r="Q25" s="11">
        <v>12081319.82</v>
      </c>
      <c r="R25" s="11">
        <v>0</v>
      </c>
      <c r="S25" s="11">
        <v>0</v>
      </c>
      <c r="T25" s="11">
        <v>1727169.86</v>
      </c>
      <c r="U25" s="60">
        <v>10499311.89</v>
      </c>
      <c r="V25" s="63">
        <v>51179992.71</v>
      </c>
    </row>
    <row r="26" spans="1:22" ht="12.75">
      <c r="A26" s="227">
        <v>2</v>
      </c>
      <c r="B26" s="228">
        <v>14</v>
      </c>
      <c r="C26" s="228">
        <v>0</v>
      </c>
      <c r="D26" s="16">
        <v>0</v>
      </c>
      <c r="E26" s="16">
        <v>1</v>
      </c>
      <c r="F26" s="19"/>
      <c r="G26" s="54" t="s">
        <v>300</v>
      </c>
      <c r="H26" s="11">
        <v>72788.13</v>
      </c>
      <c r="I26" s="11">
        <v>0</v>
      </c>
      <c r="J26" s="11">
        <v>10979620.15</v>
      </c>
      <c r="K26" s="11">
        <v>0</v>
      </c>
      <c r="L26" s="11">
        <v>953171.54</v>
      </c>
      <c r="M26" s="11">
        <v>6795037.97</v>
      </c>
      <c r="N26" s="11">
        <v>6315447.31</v>
      </c>
      <c r="O26" s="11">
        <v>35577037.92</v>
      </c>
      <c r="P26" s="11">
        <v>3988256.56</v>
      </c>
      <c r="Q26" s="11">
        <v>17031832.8</v>
      </c>
      <c r="R26" s="11">
        <v>27257.59</v>
      </c>
      <c r="S26" s="11">
        <v>154928.45</v>
      </c>
      <c r="T26" s="11">
        <v>80532.48</v>
      </c>
      <c r="U26" s="60">
        <v>14260333.66</v>
      </c>
      <c r="V26" s="63">
        <v>96236244.56</v>
      </c>
    </row>
    <row r="27" spans="1:22" ht="12.75">
      <c r="A27" s="227">
        <v>2</v>
      </c>
      <c r="B27" s="228">
        <v>15</v>
      </c>
      <c r="C27" s="228">
        <v>0</v>
      </c>
      <c r="D27" s="16">
        <v>0</v>
      </c>
      <c r="E27" s="16">
        <v>1</v>
      </c>
      <c r="F27" s="19"/>
      <c r="G27" s="54" t="s">
        <v>301</v>
      </c>
      <c r="H27" s="11">
        <v>19070.68</v>
      </c>
      <c r="I27" s="11">
        <v>0</v>
      </c>
      <c r="J27" s="11">
        <v>2549091.34</v>
      </c>
      <c r="K27" s="11">
        <v>0</v>
      </c>
      <c r="L27" s="11">
        <v>243324.86</v>
      </c>
      <c r="M27" s="11">
        <v>7260317.22</v>
      </c>
      <c r="N27" s="11">
        <v>5654518.47</v>
      </c>
      <c r="O27" s="11">
        <v>21314609.81</v>
      </c>
      <c r="P27" s="11">
        <v>3161145</v>
      </c>
      <c r="Q27" s="11">
        <v>8192428.36</v>
      </c>
      <c r="R27" s="11">
        <v>167827.73</v>
      </c>
      <c r="S27" s="11">
        <v>50994.45</v>
      </c>
      <c r="T27" s="11">
        <v>88440.34</v>
      </c>
      <c r="U27" s="60">
        <v>8246627.38</v>
      </c>
      <c r="V27" s="63">
        <v>56948395.64</v>
      </c>
    </row>
    <row r="28" spans="1:22" ht="12.75">
      <c r="A28" s="227">
        <v>2</v>
      </c>
      <c r="B28" s="228">
        <v>16</v>
      </c>
      <c r="C28" s="228">
        <v>0</v>
      </c>
      <c r="D28" s="16">
        <v>0</v>
      </c>
      <c r="E28" s="16">
        <v>1</v>
      </c>
      <c r="F28" s="19"/>
      <c r="G28" s="54" t="s">
        <v>302</v>
      </c>
      <c r="H28" s="11">
        <v>1124952.78</v>
      </c>
      <c r="I28" s="11">
        <v>0</v>
      </c>
      <c r="J28" s="11">
        <v>8682739.85</v>
      </c>
      <c r="K28" s="11">
        <v>0</v>
      </c>
      <c r="L28" s="11">
        <v>130026.74</v>
      </c>
      <c r="M28" s="11">
        <v>7683219.43</v>
      </c>
      <c r="N28" s="11">
        <v>3690434.23</v>
      </c>
      <c r="O28" s="11">
        <v>10676655.85</v>
      </c>
      <c r="P28" s="11">
        <v>2532746.65</v>
      </c>
      <c r="Q28" s="11">
        <v>5216202.02</v>
      </c>
      <c r="R28" s="11">
        <v>337654.21</v>
      </c>
      <c r="S28" s="11">
        <v>55000</v>
      </c>
      <c r="T28" s="11">
        <v>0</v>
      </c>
      <c r="U28" s="60">
        <v>17093508.27</v>
      </c>
      <c r="V28" s="63">
        <v>57223140.03</v>
      </c>
    </row>
    <row r="29" spans="1:22" ht="12.75">
      <c r="A29" s="227">
        <v>2</v>
      </c>
      <c r="B29" s="228">
        <v>17</v>
      </c>
      <c r="C29" s="228">
        <v>0</v>
      </c>
      <c r="D29" s="16">
        <v>0</v>
      </c>
      <c r="E29" s="16">
        <v>1</v>
      </c>
      <c r="F29" s="19"/>
      <c r="G29" s="54" t="s">
        <v>303</v>
      </c>
      <c r="H29" s="11">
        <v>104243.06</v>
      </c>
      <c r="I29" s="11">
        <v>0</v>
      </c>
      <c r="J29" s="11">
        <v>4695896.43</v>
      </c>
      <c r="K29" s="11">
        <v>0</v>
      </c>
      <c r="L29" s="11">
        <v>145970.15</v>
      </c>
      <c r="M29" s="11">
        <v>3693105</v>
      </c>
      <c r="N29" s="11">
        <v>3533329.3</v>
      </c>
      <c r="O29" s="11">
        <v>17193665.32</v>
      </c>
      <c r="P29" s="11">
        <v>2174553.03</v>
      </c>
      <c r="Q29" s="11">
        <v>4328941.98</v>
      </c>
      <c r="R29" s="11">
        <v>120340.92</v>
      </c>
      <c r="S29" s="11">
        <v>0</v>
      </c>
      <c r="T29" s="11">
        <v>2874493.71</v>
      </c>
      <c r="U29" s="60">
        <v>9771120.08</v>
      </c>
      <c r="V29" s="63">
        <v>48635658.98</v>
      </c>
    </row>
    <row r="30" spans="1:22" ht="12.75">
      <c r="A30" s="227">
        <v>2</v>
      </c>
      <c r="B30" s="228">
        <v>18</v>
      </c>
      <c r="C30" s="228">
        <v>0</v>
      </c>
      <c r="D30" s="16">
        <v>0</v>
      </c>
      <c r="E30" s="16">
        <v>1</v>
      </c>
      <c r="F30" s="19"/>
      <c r="G30" s="54" t="s">
        <v>304</v>
      </c>
      <c r="H30" s="11">
        <v>145545.99</v>
      </c>
      <c r="I30" s="11">
        <v>0</v>
      </c>
      <c r="J30" s="11">
        <v>7173481.55</v>
      </c>
      <c r="K30" s="11">
        <v>0</v>
      </c>
      <c r="L30" s="11">
        <v>390999.67</v>
      </c>
      <c r="M30" s="11">
        <v>5142058.78</v>
      </c>
      <c r="N30" s="11">
        <v>3403126.48</v>
      </c>
      <c r="O30" s="11">
        <v>9375278.41</v>
      </c>
      <c r="P30" s="11">
        <v>1606716.5</v>
      </c>
      <c r="Q30" s="11">
        <v>4975218.94</v>
      </c>
      <c r="R30" s="11">
        <v>77150.33</v>
      </c>
      <c r="S30" s="11">
        <v>708809.01</v>
      </c>
      <c r="T30" s="11">
        <v>14393.52</v>
      </c>
      <c r="U30" s="60">
        <v>5148695.44</v>
      </c>
      <c r="V30" s="63">
        <v>38161474.62</v>
      </c>
    </row>
    <row r="31" spans="1:22" ht="12.75">
      <c r="A31" s="227">
        <v>2</v>
      </c>
      <c r="B31" s="228">
        <v>19</v>
      </c>
      <c r="C31" s="228">
        <v>0</v>
      </c>
      <c r="D31" s="16">
        <v>0</v>
      </c>
      <c r="E31" s="16">
        <v>1</v>
      </c>
      <c r="F31" s="19"/>
      <c r="G31" s="54" t="s">
        <v>305</v>
      </c>
      <c r="H31" s="11">
        <v>67455.42</v>
      </c>
      <c r="I31" s="11">
        <v>0</v>
      </c>
      <c r="J31" s="11">
        <v>9984147.66</v>
      </c>
      <c r="K31" s="11">
        <v>0</v>
      </c>
      <c r="L31" s="11">
        <v>152026.85</v>
      </c>
      <c r="M31" s="11">
        <v>12324338.63</v>
      </c>
      <c r="N31" s="11">
        <v>7410066.2</v>
      </c>
      <c r="O31" s="11">
        <v>64605634.38</v>
      </c>
      <c r="P31" s="11">
        <v>5541117.13</v>
      </c>
      <c r="Q31" s="11">
        <v>16074126.53</v>
      </c>
      <c r="R31" s="11">
        <v>40942.81</v>
      </c>
      <c r="S31" s="11">
        <v>29502.73</v>
      </c>
      <c r="T31" s="11">
        <v>96838.15</v>
      </c>
      <c r="U31" s="60">
        <v>24138321.39</v>
      </c>
      <c r="V31" s="63">
        <v>140464517.88</v>
      </c>
    </row>
    <row r="32" spans="1:22" ht="12.75">
      <c r="A32" s="227">
        <v>2</v>
      </c>
      <c r="B32" s="228">
        <v>20</v>
      </c>
      <c r="C32" s="228">
        <v>0</v>
      </c>
      <c r="D32" s="16">
        <v>0</v>
      </c>
      <c r="E32" s="16">
        <v>1</v>
      </c>
      <c r="F32" s="19"/>
      <c r="G32" s="54" t="s">
        <v>306</v>
      </c>
      <c r="H32" s="11">
        <v>10000</v>
      </c>
      <c r="I32" s="11">
        <v>0</v>
      </c>
      <c r="J32" s="11">
        <v>6792039.35</v>
      </c>
      <c r="K32" s="11">
        <v>0</v>
      </c>
      <c r="L32" s="11">
        <v>183483.91</v>
      </c>
      <c r="M32" s="11">
        <v>6448655.28</v>
      </c>
      <c r="N32" s="11">
        <v>3820988.29</v>
      </c>
      <c r="O32" s="11">
        <v>19836531.88</v>
      </c>
      <c r="P32" s="11">
        <v>2567659.7</v>
      </c>
      <c r="Q32" s="11">
        <v>13308427.83</v>
      </c>
      <c r="R32" s="11">
        <v>23632.18</v>
      </c>
      <c r="S32" s="11">
        <v>277929.71</v>
      </c>
      <c r="T32" s="11">
        <v>109984.12</v>
      </c>
      <c r="U32" s="60">
        <v>8284528.3</v>
      </c>
      <c r="V32" s="63">
        <v>61663860.55</v>
      </c>
    </row>
    <row r="33" spans="1:22" ht="12.75">
      <c r="A33" s="227">
        <v>2</v>
      </c>
      <c r="B33" s="228">
        <v>21</v>
      </c>
      <c r="C33" s="228">
        <v>0</v>
      </c>
      <c r="D33" s="16">
        <v>0</v>
      </c>
      <c r="E33" s="16">
        <v>1</v>
      </c>
      <c r="F33" s="19"/>
      <c r="G33" s="54" t="s">
        <v>307</v>
      </c>
      <c r="H33" s="11">
        <v>60918.8</v>
      </c>
      <c r="I33" s="11">
        <v>0</v>
      </c>
      <c r="J33" s="11">
        <v>7462116.71</v>
      </c>
      <c r="K33" s="11">
        <v>13800</v>
      </c>
      <c r="L33" s="11">
        <v>2455606.69</v>
      </c>
      <c r="M33" s="11">
        <v>6548637.87</v>
      </c>
      <c r="N33" s="11">
        <v>5398</v>
      </c>
      <c r="O33" s="11">
        <v>5741332.53</v>
      </c>
      <c r="P33" s="11">
        <v>7090217.54</v>
      </c>
      <c r="Q33" s="11">
        <v>10275652.5</v>
      </c>
      <c r="R33" s="11">
        <v>2093.36</v>
      </c>
      <c r="S33" s="11">
        <v>22100</v>
      </c>
      <c r="T33" s="11">
        <v>84448.68</v>
      </c>
      <c r="U33" s="60">
        <v>8802105.3</v>
      </c>
      <c r="V33" s="63">
        <v>48564427.98</v>
      </c>
    </row>
    <row r="34" spans="1:22" ht="12.75">
      <c r="A34" s="227">
        <v>2</v>
      </c>
      <c r="B34" s="228">
        <v>22</v>
      </c>
      <c r="C34" s="228">
        <v>0</v>
      </c>
      <c r="D34" s="16">
        <v>0</v>
      </c>
      <c r="E34" s="16">
        <v>1</v>
      </c>
      <c r="F34" s="19"/>
      <c r="G34" s="54" t="s">
        <v>308</v>
      </c>
      <c r="H34" s="11">
        <v>1324311</v>
      </c>
      <c r="I34" s="11">
        <v>0</v>
      </c>
      <c r="J34" s="11">
        <v>6329595.79</v>
      </c>
      <c r="K34" s="11">
        <v>0</v>
      </c>
      <c r="L34" s="11">
        <v>22614.51</v>
      </c>
      <c r="M34" s="11">
        <v>7372158.31</v>
      </c>
      <c r="N34" s="11">
        <v>3621290.49</v>
      </c>
      <c r="O34" s="11">
        <v>21434103.05</v>
      </c>
      <c r="P34" s="11">
        <v>2873961.34</v>
      </c>
      <c r="Q34" s="11">
        <v>5968671.18</v>
      </c>
      <c r="R34" s="11">
        <v>4385.6</v>
      </c>
      <c r="S34" s="11">
        <v>15796.9</v>
      </c>
      <c r="T34" s="11">
        <v>42053.99</v>
      </c>
      <c r="U34" s="60">
        <v>9482543.2</v>
      </c>
      <c r="V34" s="63">
        <v>58491485.36</v>
      </c>
    </row>
    <row r="35" spans="1:22" ht="12.75">
      <c r="A35" s="227">
        <v>2</v>
      </c>
      <c r="B35" s="228">
        <v>23</v>
      </c>
      <c r="C35" s="228">
        <v>0</v>
      </c>
      <c r="D35" s="16">
        <v>0</v>
      </c>
      <c r="E35" s="16">
        <v>1</v>
      </c>
      <c r="F35" s="19"/>
      <c r="G35" s="54" t="s">
        <v>309</v>
      </c>
      <c r="H35" s="11">
        <v>189999.9</v>
      </c>
      <c r="I35" s="11">
        <v>0</v>
      </c>
      <c r="J35" s="11">
        <v>20475486.45</v>
      </c>
      <c r="K35" s="11">
        <v>6718.48</v>
      </c>
      <c r="L35" s="11">
        <v>1006689.43</v>
      </c>
      <c r="M35" s="11">
        <v>12354461.03</v>
      </c>
      <c r="N35" s="11">
        <v>70493.64</v>
      </c>
      <c r="O35" s="11">
        <v>13386916.21</v>
      </c>
      <c r="P35" s="11">
        <v>13171433</v>
      </c>
      <c r="Q35" s="11">
        <v>6694233.34</v>
      </c>
      <c r="R35" s="11">
        <v>164688.75</v>
      </c>
      <c r="S35" s="11">
        <v>117863.9</v>
      </c>
      <c r="T35" s="11">
        <v>661489.93</v>
      </c>
      <c r="U35" s="60">
        <v>21014840.47</v>
      </c>
      <c r="V35" s="63">
        <v>89315314.53</v>
      </c>
    </row>
    <row r="36" spans="1:22" ht="12.75">
      <c r="A36" s="227">
        <v>2</v>
      </c>
      <c r="B36" s="228">
        <v>24</v>
      </c>
      <c r="C36" s="228">
        <v>0</v>
      </c>
      <c r="D36" s="16">
        <v>0</v>
      </c>
      <c r="E36" s="16">
        <v>1</v>
      </c>
      <c r="F36" s="19"/>
      <c r="G36" s="54" t="s">
        <v>310</v>
      </c>
      <c r="H36" s="11">
        <v>71108.65</v>
      </c>
      <c r="I36" s="11">
        <v>0</v>
      </c>
      <c r="J36" s="11">
        <v>11037791.61</v>
      </c>
      <c r="K36" s="11">
        <v>500</v>
      </c>
      <c r="L36" s="11">
        <v>3676444.61</v>
      </c>
      <c r="M36" s="11">
        <v>6726000.77</v>
      </c>
      <c r="N36" s="11">
        <v>5370354.13</v>
      </c>
      <c r="O36" s="11">
        <v>21675596.42</v>
      </c>
      <c r="P36" s="11">
        <v>3274173.13</v>
      </c>
      <c r="Q36" s="11">
        <v>21269531.41</v>
      </c>
      <c r="R36" s="11">
        <v>122127.32</v>
      </c>
      <c r="S36" s="11">
        <v>31303.47</v>
      </c>
      <c r="T36" s="11">
        <v>35811.75</v>
      </c>
      <c r="U36" s="60">
        <v>10233035.6</v>
      </c>
      <c r="V36" s="63">
        <v>83523778.87</v>
      </c>
    </row>
    <row r="37" spans="1:22" ht="12.75">
      <c r="A37" s="227">
        <v>2</v>
      </c>
      <c r="B37" s="228">
        <v>25</v>
      </c>
      <c r="C37" s="228">
        <v>0</v>
      </c>
      <c r="D37" s="16">
        <v>0</v>
      </c>
      <c r="E37" s="16">
        <v>1</v>
      </c>
      <c r="F37" s="19"/>
      <c r="G37" s="54" t="s">
        <v>311</v>
      </c>
      <c r="H37" s="11">
        <v>126102.14</v>
      </c>
      <c r="I37" s="11">
        <v>0</v>
      </c>
      <c r="J37" s="11">
        <v>3104093.65</v>
      </c>
      <c r="K37" s="11">
        <v>26592.95</v>
      </c>
      <c r="L37" s="11">
        <v>143790.02</v>
      </c>
      <c r="M37" s="11">
        <v>8300559.28</v>
      </c>
      <c r="N37" s="11">
        <v>7489832.53</v>
      </c>
      <c r="O37" s="11">
        <v>28723277.01</v>
      </c>
      <c r="P37" s="11">
        <v>3510467.2</v>
      </c>
      <c r="Q37" s="11">
        <v>18500481.3</v>
      </c>
      <c r="R37" s="11">
        <v>45085.71</v>
      </c>
      <c r="S37" s="11">
        <v>106789.68</v>
      </c>
      <c r="T37" s="11">
        <v>52500</v>
      </c>
      <c r="U37" s="60">
        <v>14109114.38</v>
      </c>
      <c r="V37" s="63">
        <v>84238685.85</v>
      </c>
    </row>
    <row r="38" spans="1:22" ht="12.75">
      <c r="A38" s="227">
        <v>2</v>
      </c>
      <c r="B38" s="228">
        <v>26</v>
      </c>
      <c r="C38" s="228">
        <v>0</v>
      </c>
      <c r="D38" s="16">
        <v>0</v>
      </c>
      <c r="E38" s="16">
        <v>1</v>
      </c>
      <c r="F38" s="19"/>
      <c r="G38" s="54" t="s">
        <v>312</v>
      </c>
      <c r="H38" s="11">
        <v>10150</v>
      </c>
      <c r="I38" s="11">
        <v>0</v>
      </c>
      <c r="J38" s="11">
        <v>2916606</v>
      </c>
      <c r="K38" s="11">
        <v>0</v>
      </c>
      <c r="L38" s="11">
        <v>35563.4</v>
      </c>
      <c r="M38" s="11">
        <v>11235551.37</v>
      </c>
      <c r="N38" s="11">
        <v>3517796.3</v>
      </c>
      <c r="O38" s="11">
        <v>9968020.03</v>
      </c>
      <c r="P38" s="11">
        <v>2857334.39</v>
      </c>
      <c r="Q38" s="11">
        <v>6570160.52</v>
      </c>
      <c r="R38" s="11">
        <v>0</v>
      </c>
      <c r="S38" s="11">
        <v>38050</v>
      </c>
      <c r="T38" s="11">
        <v>21450</v>
      </c>
      <c r="U38" s="60">
        <v>12180565.83</v>
      </c>
      <c r="V38" s="63">
        <v>49351247.84</v>
      </c>
    </row>
    <row r="39" spans="1:22" s="95" customFormat="1" ht="15">
      <c r="A39" s="231"/>
      <c r="B39" s="232"/>
      <c r="C39" s="232"/>
      <c r="D39" s="101"/>
      <c r="E39" s="101"/>
      <c r="F39" s="102" t="s">
        <v>313</v>
      </c>
      <c r="G39" s="291"/>
      <c r="H39" s="103">
        <v>588687.1599999999</v>
      </c>
      <c r="I39" s="103">
        <v>33948</v>
      </c>
      <c r="J39" s="103">
        <v>731294284.28</v>
      </c>
      <c r="K39" s="103">
        <v>44609920.21</v>
      </c>
      <c r="L39" s="103">
        <v>362672875.15000004</v>
      </c>
      <c r="M39" s="103">
        <v>313763092.73</v>
      </c>
      <c r="N39" s="103">
        <v>103455968.61</v>
      </c>
      <c r="O39" s="103">
        <v>1270022157.9099998</v>
      </c>
      <c r="P39" s="103">
        <v>42186542.15</v>
      </c>
      <c r="Q39" s="103">
        <v>480478417.87</v>
      </c>
      <c r="R39" s="103">
        <v>294878465.28</v>
      </c>
      <c r="S39" s="103">
        <v>318449434.71</v>
      </c>
      <c r="T39" s="103">
        <v>63279584.949999996</v>
      </c>
      <c r="U39" s="104">
        <v>741447307.9000001</v>
      </c>
      <c r="V39" s="105">
        <v>4767160686.91</v>
      </c>
    </row>
    <row r="40" spans="1:22" ht="12.75">
      <c r="A40" s="227">
        <v>2</v>
      </c>
      <c r="B40" s="228">
        <v>61</v>
      </c>
      <c r="C40" s="228">
        <v>0</v>
      </c>
      <c r="D40" s="16">
        <v>0</v>
      </c>
      <c r="E40" s="16">
        <v>2</v>
      </c>
      <c r="F40" s="19"/>
      <c r="G40" s="54" t="s">
        <v>314</v>
      </c>
      <c r="H40" s="11">
        <v>226523.06</v>
      </c>
      <c r="I40" s="11">
        <v>33948</v>
      </c>
      <c r="J40" s="11">
        <v>42131179.39</v>
      </c>
      <c r="K40" s="11">
        <v>40509545.57</v>
      </c>
      <c r="L40" s="11">
        <v>12893754.23</v>
      </c>
      <c r="M40" s="11">
        <v>26404881.28</v>
      </c>
      <c r="N40" s="11">
        <v>13009135.82</v>
      </c>
      <c r="O40" s="11">
        <v>116241187.64</v>
      </c>
      <c r="P40" s="11">
        <v>2252629.44</v>
      </c>
      <c r="Q40" s="11">
        <v>49913652.29</v>
      </c>
      <c r="R40" s="11">
        <v>18749463.5</v>
      </c>
      <c r="S40" s="11">
        <v>18361718.5</v>
      </c>
      <c r="T40" s="11">
        <v>8433868.01</v>
      </c>
      <c r="U40" s="60">
        <v>25992457.14</v>
      </c>
      <c r="V40" s="63">
        <v>375153943.87</v>
      </c>
    </row>
    <row r="41" spans="1:22" ht="12.75">
      <c r="A41" s="227">
        <v>2</v>
      </c>
      <c r="B41" s="228">
        <v>62</v>
      </c>
      <c r="C41" s="228">
        <v>0</v>
      </c>
      <c r="D41" s="16">
        <v>0</v>
      </c>
      <c r="E41" s="16">
        <v>2</v>
      </c>
      <c r="F41" s="19"/>
      <c r="G41" s="54" t="s">
        <v>315</v>
      </c>
      <c r="H41" s="11">
        <v>33368.36</v>
      </c>
      <c r="I41" s="11">
        <v>0</v>
      </c>
      <c r="J41" s="11">
        <v>33167759.8</v>
      </c>
      <c r="K41" s="11">
        <v>3000743.39</v>
      </c>
      <c r="L41" s="11">
        <v>9010551.62</v>
      </c>
      <c r="M41" s="11">
        <v>24451919.88</v>
      </c>
      <c r="N41" s="11">
        <v>12349184.46</v>
      </c>
      <c r="O41" s="11">
        <v>158367082.51</v>
      </c>
      <c r="P41" s="11">
        <v>3313792.57</v>
      </c>
      <c r="Q41" s="11">
        <v>77040975.33</v>
      </c>
      <c r="R41" s="11">
        <v>15648959.33</v>
      </c>
      <c r="S41" s="11">
        <v>15108219.48</v>
      </c>
      <c r="T41" s="11">
        <v>9184924.69</v>
      </c>
      <c r="U41" s="60">
        <v>35030987.08</v>
      </c>
      <c r="V41" s="63">
        <v>395708468.5</v>
      </c>
    </row>
    <row r="42" spans="1:22" ht="12.75">
      <c r="A42" s="227">
        <v>2</v>
      </c>
      <c r="B42" s="228">
        <v>65</v>
      </c>
      <c r="C42" s="228">
        <v>0</v>
      </c>
      <c r="D42" s="16">
        <v>0</v>
      </c>
      <c r="E42" s="16">
        <v>2</v>
      </c>
      <c r="F42" s="19"/>
      <c r="G42" s="54" t="s">
        <v>316</v>
      </c>
      <c r="H42" s="11">
        <v>56295.82</v>
      </c>
      <c r="I42" s="11">
        <v>0</v>
      </c>
      <c r="J42" s="11">
        <v>87105598.39</v>
      </c>
      <c r="K42" s="11">
        <v>615056.23</v>
      </c>
      <c r="L42" s="11">
        <v>64976907.33</v>
      </c>
      <c r="M42" s="11">
        <v>30961881.11</v>
      </c>
      <c r="N42" s="11">
        <v>14023470.33</v>
      </c>
      <c r="O42" s="11">
        <v>129061957.49</v>
      </c>
      <c r="P42" s="11">
        <v>2384560.5</v>
      </c>
      <c r="Q42" s="11">
        <v>88134641.82</v>
      </c>
      <c r="R42" s="11">
        <v>30467529.08</v>
      </c>
      <c r="S42" s="11">
        <v>28893926.51</v>
      </c>
      <c r="T42" s="11">
        <v>12732440.28</v>
      </c>
      <c r="U42" s="60">
        <v>30491374.24</v>
      </c>
      <c r="V42" s="63">
        <v>519905639.13</v>
      </c>
    </row>
    <row r="43" spans="1:22" s="95" customFormat="1" ht="15">
      <c r="A43" s="231">
        <v>2</v>
      </c>
      <c r="B43" s="232">
        <v>64</v>
      </c>
      <c r="C43" s="232">
        <v>0</v>
      </c>
      <c r="D43" s="101">
        <v>0</v>
      </c>
      <c r="E43" s="101">
        <v>2</v>
      </c>
      <c r="F43" s="102"/>
      <c r="G43" s="291" t="s">
        <v>317</v>
      </c>
      <c r="H43" s="103">
        <v>272499.92</v>
      </c>
      <c r="I43" s="103">
        <v>0</v>
      </c>
      <c r="J43" s="103">
        <v>568889746.7</v>
      </c>
      <c r="K43" s="103">
        <v>484575.02</v>
      </c>
      <c r="L43" s="103">
        <v>275791661.97</v>
      </c>
      <c r="M43" s="103">
        <v>231944410.46</v>
      </c>
      <c r="N43" s="103">
        <v>64074178</v>
      </c>
      <c r="O43" s="103">
        <v>866351930.27</v>
      </c>
      <c r="P43" s="103">
        <v>34235559.64</v>
      </c>
      <c r="Q43" s="103">
        <v>265389148.43</v>
      </c>
      <c r="R43" s="103">
        <v>230012513.37</v>
      </c>
      <c r="S43" s="103">
        <v>256085570.22</v>
      </c>
      <c r="T43" s="103">
        <v>32928351.97</v>
      </c>
      <c r="U43" s="104">
        <v>649932489.44</v>
      </c>
      <c r="V43" s="105">
        <v>3476392635.41</v>
      </c>
    </row>
    <row r="44" spans="1:22" s="95" customFormat="1" ht="15">
      <c r="A44" s="231"/>
      <c r="B44" s="232"/>
      <c r="C44" s="232"/>
      <c r="D44" s="101"/>
      <c r="E44" s="101"/>
      <c r="F44" s="102" t="s">
        <v>318</v>
      </c>
      <c r="G44" s="291"/>
      <c r="H44" s="103">
        <v>133545425.67999998</v>
      </c>
      <c r="I44" s="103">
        <v>43397324.830000006</v>
      </c>
      <c r="J44" s="103">
        <v>518926467.89</v>
      </c>
      <c r="K44" s="103">
        <v>19901632.990000002</v>
      </c>
      <c r="L44" s="103">
        <v>302004498.47</v>
      </c>
      <c r="M44" s="103">
        <v>710762428.8199999</v>
      </c>
      <c r="N44" s="103">
        <v>78612100.9</v>
      </c>
      <c r="O44" s="103">
        <v>2091739002.8899999</v>
      </c>
      <c r="P44" s="103">
        <v>67206696.78</v>
      </c>
      <c r="Q44" s="103">
        <v>929894793.77</v>
      </c>
      <c r="R44" s="103">
        <v>655588787.3300002</v>
      </c>
      <c r="S44" s="103">
        <v>337857564.84000003</v>
      </c>
      <c r="T44" s="103">
        <v>203339097.8</v>
      </c>
      <c r="U44" s="104">
        <v>326704322.62999994</v>
      </c>
      <c r="V44" s="105">
        <v>6419480145.620001</v>
      </c>
    </row>
    <row r="45" spans="1:22" ht="12.75">
      <c r="A45" s="227"/>
      <c r="B45" s="228"/>
      <c r="C45" s="228"/>
      <c r="D45" s="16"/>
      <c r="E45" s="16"/>
      <c r="F45" s="19" t="s">
        <v>319</v>
      </c>
      <c r="G45" s="54"/>
      <c r="H45" s="11">
        <v>1751472.17</v>
      </c>
      <c r="I45" s="11">
        <v>11712613.829999998</v>
      </c>
      <c r="J45" s="11">
        <v>179335765.52999997</v>
      </c>
      <c r="K45" s="11">
        <v>11603155.99</v>
      </c>
      <c r="L45" s="11">
        <v>137995967.73</v>
      </c>
      <c r="M45" s="11">
        <v>209595386.65000007</v>
      </c>
      <c r="N45" s="11">
        <v>22754548.51</v>
      </c>
      <c r="O45" s="11">
        <v>673637779.8</v>
      </c>
      <c r="P45" s="11">
        <v>18217954.720000003</v>
      </c>
      <c r="Q45" s="11">
        <v>317679110.14</v>
      </c>
      <c r="R45" s="11">
        <v>221470545.22999996</v>
      </c>
      <c r="S45" s="11">
        <v>111888155.97</v>
      </c>
      <c r="T45" s="11">
        <v>94361900.53</v>
      </c>
      <c r="U45" s="60">
        <v>93019547.55000003</v>
      </c>
      <c r="V45" s="63">
        <v>2105023904.3500001</v>
      </c>
    </row>
    <row r="46" spans="1:22" ht="12.75">
      <c r="A46" s="227">
        <v>2</v>
      </c>
      <c r="B46" s="228">
        <v>2</v>
      </c>
      <c r="C46" s="228">
        <v>1</v>
      </c>
      <c r="D46" s="16">
        <v>1</v>
      </c>
      <c r="E46" s="16">
        <v>0</v>
      </c>
      <c r="F46" s="19"/>
      <c r="G46" s="54" t="s">
        <v>320</v>
      </c>
      <c r="H46" s="11">
        <v>52026.42</v>
      </c>
      <c r="I46" s="11">
        <v>0</v>
      </c>
      <c r="J46" s="11">
        <v>15987482.57</v>
      </c>
      <c r="K46" s="11">
        <v>183029.74</v>
      </c>
      <c r="L46" s="11">
        <v>9965733.75</v>
      </c>
      <c r="M46" s="11">
        <v>7090114.74</v>
      </c>
      <c r="N46" s="11">
        <v>808862.68</v>
      </c>
      <c r="O46" s="11">
        <v>23151129.33</v>
      </c>
      <c r="P46" s="11">
        <v>454885.37</v>
      </c>
      <c r="Q46" s="11">
        <v>14998058.59</v>
      </c>
      <c r="R46" s="11">
        <v>10072983.17</v>
      </c>
      <c r="S46" s="11">
        <v>2155492.93</v>
      </c>
      <c r="T46" s="11">
        <v>5204379.03</v>
      </c>
      <c r="U46" s="60">
        <v>5010784.18</v>
      </c>
      <c r="V46" s="63">
        <v>95134962.5</v>
      </c>
    </row>
    <row r="47" spans="1:22" ht="12.75">
      <c r="A47" s="227">
        <v>2</v>
      </c>
      <c r="B47" s="228">
        <v>21</v>
      </c>
      <c r="C47" s="228">
        <v>1</v>
      </c>
      <c r="D47" s="16">
        <v>1</v>
      </c>
      <c r="E47" s="16">
        <v>0</v>
      </c>
      <c r="F47" s="19"/>
      <c r="G47" s="54" t="s">
        <v>321</v>
      </c>
      <c r="H47" s="11">
        <v>8795.14</v>
      </c>
      <c r="I47" s="11">
        <v>0</v>
      </c>
      <c r="J47" s="11">
        <v>1552145.26</v>
      </c>
      <c r="K47" s="11">
        <v>6377570.11</v>
      </c>
      <c r="L47" s="11">
        <v>9239103.18</v>
      </c>
      <c r="M47" s="11">
        <v>3485863.54</v>
      </c>
      <c r="N47" s="11">
        <v>401444.97</v>
      </c>
      <c r="O47" s="11">
        <v>10892606.13</v>
      </c>
      <c r="P47" s="11">
        <v>267401.53</v>
      </c>
      <c r="Q47" s="11">
        <v>10070643.39</v>
      </c>
      <c r="R47" s="11">
        <v>3162866.85</v>
      </c>
      <c r="S47" s="11">
        <v>1365000</v>
      </c>
      <c r="T47" s="11">
        <v>2357303.12</v>
      </c>
      <c r="U47" s="60">
        <v>1291094.69</v>
      </c>
      <c r="V47" s="63">
        <v>50471837.91</v>
      </c>
    </row>
    <row r="48" spans="1:22" ht="12.75">
      <c r="A48" s="227">
        <v>2</v>
      </c>
      <c r="B48" s="228">
        <v>1</v>
      </c>
      <c r="C48" s="228">
        <v>1</v>
      </c>
      <c r="D48" s="16">
        <v>1</v>
      </c>
      <c r="E48" s="16">
        <v>0</v>
      </c>
      <c r="F48" s="19"/>
      <c r="G48" s="54" t="s">
        <v>322</v>
      </c>
      <c r="H48" s="11">
        <v>7569.13</v>
      </c>
      <c r="I48" s="11">
        <v>22010</v>
      </c>
      <c r="J48" s="11">
        <v>12620034.91</v>
      </c>
      <c r="K48" s="11">
        <v>93377.4</v>
      </c>
      <c r="L48" s="11">
        <v>12834242.17</v>
      </c>
      <c r="M48" s="11">
        <v>12069202.3</v>
      </c>
      <c r="N48" s="11">
        <v>1237366.19</v>
      </c>
      <c r="O48" s="11">
        <v>32968478.19</v>
      </c>
      <c r="P48" s="11">
        <v>1159157.74</v>
      </c>
      <c r="Q48" s="11">
        <v>20109446.77</v>
      </c>
      <c r="R48" s="11">
        <v>7064312.74</v>
      </c>
      <c r="S48" s="11">
        <v>16507585.27</v>
      </c>
      <c r="T48" s="11">
        <v>2157795.95</v>
      </c>
      <c r="U48" s="60">
        <v>4073823.59</v>
      </c>
      <c r="V48" s="63">
        <v>122924402.35</v>
      </c>
    </row>
    <row r="49" spans="1:22" ht="12.75">
      <c r="A49" s="227">
        <v>2</v>
      </c>
      <c r="B49" s="228">
        <v>9</v>
      </c>
      <c r="C49" s="228">
        <v>1</v>
      </c>
      <c r="D49" s="16">
        <v>1</v>
      </c>
      <c r="E49" s="16">
        <v>0</v>
      </c>
      <c r="F49" s="19"/>
      <c r="G49" s="54" t="s">
        <v>323</v>
      </c>
      <c r="H49" s="11">
        <v>9343.73</v>
      </c>
      <c r="I49" s="11">
        <v>0</v>
      </c>
      <c r="J49" s="11">
        <v>202797.48</v>
      </c>
      <c r="K49" s="11">
        <v>0</v>
      </c>
      <c r="L49" s="11">
        <v>208679.72</v>
      </c>
      <c r="M49" s="11">
        <v>4049482.84</v>
      </c>
      <c r="N49" s="11">
        <v>11196.07</v>
      </c>
      <c r="O49" s="11">
        <v>16581865.55</v>
      </c>
      <c r="P49" s="11">
        <v>312254.49</v>
      </c>
      <c r="Q49" s="11">
        <v>6627678</v>
      </c>
      <c r="R49" s="11">
        <v>5820991.78</v>
      </c>
      <c r="S49" s="11">
        <v>1782719.01</v>
      </c>
      <c r="T49" s="11">
        <v>130530</v>
      </c>
      <c r="U49" s="60">
        <v>943969.34</v>
      </c>
      <c r="V49" s="63">
        <v>36681508.01</v>
      </c>
    </row>
    <row r="50" spans="1:22" ht="12.75">
      <c r="A50" s="227">
        <v>2</v>
      </c>
      <c r="B50" s="228">
        <v>8</v>
      </c>
      <c r="C50" s="228">
        <v>1</v>
      </c>
      <c r="D50" s="16">
        <v>1</v>
      </c>
      <c r="E50" s="16">
        <v>0</v>
      </c>
      <c r="F50" s="19"/>
      <c r="G50" s="54" t="s">
        <v>324</v>
      </c>
      <c r="H50" s="11">
        <v>830.73</v>
      </c>
      <c r="I50" s="11">
        <v>0</v>
      </c>
      <c r="J50" s="11">
        <v>1032558.95</v>
      </c>
      <c r="K50" s="11">
        <v>397739.17</v>
      </c>
      <c r="L50" s="11">
        <v>1088744.75</v>
      </c>
      <c r="M50" s="11">
        <v>2427084.03</v>
      </c>
      <c r="N50" s="11">
        <v>228217.76</v>
      </c>
      <c r="O50" s="11">
        <v>5644706.14</v>
      </c>
      <c r="P50" s="11">
        <v>231359.12</v>
      </c>
      <c r="Q50" s="11">
        <v>2624559.16</v>
      </c>
      <c r="R50" s="11">
        <v>1495918.98</v>
      </c>
      <c r="S50" s="11">
        <v>1331855</v>
      </c>
      <c r="T50" s="11">
        <v>673986.9</v>
      </c>
      <c r="U50" s="60">
        <v>748397.13</v>
      </c>
      <c r="V50" s="63">
        <v>17925957.82</v>
      </c>
    </row>
    <row r="51" spans="1:22" ht="12.75">
      <c r="A51" s="227">
        <v>2</v>
      </c>
      <c r="B51" s="228">
        <v>2</v>
      </c>
      <c r="C51" s="228">
        <v>2</v>
      </c>
      <c r="D51" s="16">
        <v>1</v>
      </c>
      <c r="E51" s="16">
        <v>0</v>
      </c>
      <c r="F51" s="19"/>
      <c r="G51" s="54" t="s">
        <v>325</v>
      </c>
      <c r="H51" s="11">
        <v>94462.39</v>
      </c>
      <c r="I51" s="11">
        <v>0</v>
      </c>
      <c r="J51" s="11">
        <v>5996235.38</v>
      </c>
      <c r="K51" s="11">
        <v>1000</v>
      </c>
      <c r="L51" s="11">
        <v>6788643.28</v>
      </c>
      <c r="M51" s="11">
        <v>10924815.22</v>
      </c>
      <c r="N51" s="11">
        <v>917624.31</v>
      </c>
      <c r="O51" s="11">
        <v>25595900.47</v>
      </c>
      <c r="P51" s="11">
        <v>723733.64</v>
      </c>
      <c r="Q51" s="11">
        <v>16169585.36</v>
      </c>
      <c r="R51" s="11">
        <v>6769380.37</v>
      </c>
      <c r="S51" s="11">
        <v>4908327.87</v>
      </c>
      <c r="T51" s="11">
        <v>2815120.46</v>
      </c>
      <c r="U51" s="60">
        <v>4499802.83</v>
      </c>
      <c r="V51" s="63">
        <v>86204631.58</v>
      </c>
    </row>
    <row r="52" spans="1:22" ht="12.75">
      <c r="A52" s="227">
        <v>2</v>
      </c>
      <c r="B52" s="228">
        <v>3</v>
      </c>
      <c r="C52" s="228">
        <v>1</v>
      </c>
      <c r="D52" s="16">
        <v>1</v>
      </c>
      <c r="E52" s="16">
        <v>0</v>
      </c>
      <c r="F52" s="19"/>
      <c r="G52" s="54" t="s">
        <v>326</v>
      </c>
      <c r="H52" s="11">
        <v>59767.58</v>
      </c>
      <c r="I52" s="11">
        <v>2984999.99</v>
      </c>
      <c r="J52" s="11">
        <v>20374266.6</v>
      </c>
      <c r="K52" s="11">
        <v>45867.41</v>
      </c>
      <c r="L52" s="11">
        <v>12976932.67</v>
      </c>
      <c r="M52" s="11">
        <v>16453262.75</v>
      </c>
      <c r="N52" s="11">
        <v>1672375.55</v>
      </c>
      <c r="O52" s="11">
        <v>86460113.24</v>
      </c>
      <c r="P52" s="11">
        <v>2474178.22</v>
      </c>
      <c r="Q52" s="11">
        <v>31290939.09</v>
      </c>
      <c r="R52" s="11">
        <v>42182159</v>
      </c>
      <c r="S52" s="11">
        <v>14242348.12</v>
      </c>
      <c r="T52" s="11">
        <v>11042560.67</v>
      </c>
      <c r="U52" s="60">
        <v>11571759.2</v>
      </c>
      <c r="V52" s="63">
        <v>253831530.09</v>
      </c>
    </row>
    <row r="53" spans="1:22" ht="12.75">
      <c r="A53" s="227">
        <v>2</v>
      </c>
      <c r="B53" s="228">
        <v>5</v>
      </c>
      <c r="C53" s="228">
        <v>1</v>
      </c>
      <c r="D53" s="16">
        <v>1</v>
      </c>
      <c r="E53" s="16">
        <v>0</v>
      </c>
      <c r="F53" s="19"/>
      <c r="G53" s="54" t="s">
        <v>327</v>
      </c>
      <c r="H53" s="11">
        <v>78434.04</v>
      </c>
      <c r="I53" s="11">
        <v>2487679.78</v>
      </c>
      <c r="J53" s="11">
        <v>1162067.68</v>
      </c>
      <c r="K53" s="11">
        <v>0</v>
      </c>
      <c r="L53" s="11">
        <v>634779.68</v>
      </c>
      <c r="M53" s="11">
        <v>5975826.18</v>
      </c>
      <c r="N53" s="11">
        <v>85277.15</v>
      </c>
      <c r="O53" s="11">
        <v>23295408.41</v>
      </c>
      <c r="P53" s="11">
        <v>549490.39</v>
      </c>
      <c r="Q53" s="11">
        <v>11454851.65</v>
      </c>
      <c r="R53" s="11">
        <v>9348496.86</v>
      </c>
      <c r="S53" s="11">
        <v>3273110.04</v>
      </c>
      <c r="T53" s="11">
        <v>1745814</v>
      </c>
      <c r="U53" s="60">
        <v>2737177.55</v>
      </c>
      <c r="V53" s="63">
        <v>62828413.41</v>
      </c>
    </row>
    <row r="54" spans="1:22" ht="12.75">
      <c r="A54" s="227">
        <v>2</v>
      </c>
      <c r="B54" s="228">
        <v>21</v>
      </c>
      <c r="C54" s="228">
        <v>2</v>
      </c>
      <c r="D54" s="16">
        <v>1</v>
      </c>
      <c r="E54" s="16">
        <v>0</v>
      </c>
      <c r="F54" s="19"/>
      <c r="G54" s="54" t="s">
        <v>328</v>
      </c>
      <c r="H54" s="11">
        <v>5309.25</v>
      </c>
      <c r="I54" s="11">
        <v>0</v>
      </c>
      <c r="J54" s="11">
        <v>748275.43</v>
      </c>
      <c r="K54" s="11">
        <v>743317.73</v>
      </c>
      <c r="L54" s="11">
        <v>1530581.56</v>
      </c>
      <c r="M54" s="11">
        <v>2509793.28</v>
      </c>
      <c r="N54" s="11">
        <v>12077.79</v>
      </c>
      <c r="O54" s="11">
        <v>4080775.45</v>
      </c>
      <c r="P54" s="11">
        <v>93979.94</v>
      </c>
      <c r="Q54" s="11">
        <v>2529056.75</v>
      </c>
      <c r="R54" s="11">
        <v>846517.45</v>
      </c>
      <c r="S54" s="11">
        <v>534100</v>
      </c>
      <c r="T54" s="11">
        <v>28000</v>
      </c>
      <c r="U54" s="60">
        <v>711254.6</v>
      </c>
      <c r="V54" s="63">
        <v>14373039.23</v>
      </c>
    </row>
    <row r="55" spans="1:22" ht="12.75">
      <c r="A55" s="227">
        <v>2</v>
      </c>
      <c r="B55" s="228">
        <v>7</v>
      </c>
      <c r="C55" s="228">
        <v>1</v>
      </c>
      <c r="D55" s="16">
        <v>1</v>
      </c>
      <c r="E55" s="16">
        <v>0</v>
      </c>
      <c r="F55" s="19"/>
      <c r="G55" s="54" t="s">
        <v>329</v>
      </c>
      <c r="H55" s="11">
        <v>9362.78</v>
      </c>
      <c r="I55" s="11">
        <v>0</v>
      </c>
      <c r="J55" s="11">
        <v>3377096.34</v>
      </c>
      <c r="K55" s="11">
        <v>7000</v>
      </c>
      <c r="L55" s="11">
        <v>5792827.38</v>
      </c>
      <c r="M55" s="11">
        <v>6662224.82</v>
      </c>
      <c r="N55" s="11">
        <v>201038.48</v>
      </c>
      <c r="O55" s="11">
        <v>16697674.95</v>
      </c>
      <c r="P55" s="11">
        <v>350739.27</v>
      </c>
      <c r="Q55" s="11">
        <v>10660623.31</v>
      </c>
      <c r="R55" s="11">
        <v>3984815.01</v>
      </c>
      <c r="S55" s="11">
        <v>1515282.65</v>
      </c>
      <c r="T55" s="11">
        <v>2373620.92</v>
      </c>
      <c r="U55" s="60">
        <v>2792136.37</v>
      </c>
      <c r="V55" s="63">
        <v>54424442.28</v>
      </c>
    </row>
    <row r="56" spans="1:22" ht="12.75">
      <c r="A56" s="227">
        <v>2</v>
      </c>
      <c r="B56" s="228">
        <v>6</v>
      </c>
      <c r="C56" s="228">
        <v>1</v>
      </c>
      <c r="D56" s="16">
        <v>1</v>
      </c>
      <c r="E56" s="16">
        <v>0</v>
      </c>
      <c r="F56" s="19"/>
      <c r="G56" s="54" t="s">
        <v>330</v>
      </c>
      <c r="H56" s="11">
        <v>44.24</v>
      </c>
      <c r="I56" s="11">
        <v>0</v>
      </c>
      <c r="J56" s="11">
        <v>12291165.43</v>
      </c>
      <c r="K56" s="11">
        <v>112886</v>
      </c>
      <c r="L56" s="11">
        <v>1697961.05</v>
      </c>
      <c r="M56" s="11">
        <v>5824497.35</v>
      </c>
      <c r="N56" s="11">
        <v>790255.43</v>
      </c>
      <c r="O56" s="11">
        <v>5663145.69</v>
      </c>
      <c r="P56" s="11">
        <v>539696.86</v>
      </c>
      <c r="Q56" s="11">
        <v>2242947.57</v>
      </c>
      <c r="R56" s="11">
        <v>3136747.17</v>
      </c>
      <c r="S56" s="11">
        <v>659299.07</v>
      </c>
      <c r="T56" s="11">
        <v>162540.81</v>
      </c>
      <c r="U56" s="60">
        <v>1211715.89</v>
      </c>
      <c r="V56" s="63">
        <v>34332902.56</v>
      </c>
    </row>
    <row r="57" spans="1:22" ht="12.75">
      <c r="A57" s="227">
        <v>2</v>
      </c>
      <c r="B57" s="228">
        <v>8</v>
      </c>
      <c r="C57" s="228">
        <v>2</v>
      </c>
      <c r="D57" s="16">
        <v>1</v>
      </c>
      <c r="E57" s="16">
        <v>0</v>
      </c>
      <c r="F57" s="19"/>
      <c r="G57" s="54" t="s">
        <v>331</v>
      </c>
      <c r="H57" s="11">
        <v>77633.33</v>
      </c>
      <c r="I57" s="11">
        <v>0</v>
      </c>
      <c r="J57" s="11">
        <v>1464448.19</v>
      </c>
      <c r="K57" s="11">
        <v>496444.05</v>
      </c>
      <c r="L57" s="11">
        <v>5892243.25</v>
      </c>
      <c r="M57" s="11">
        <v>9291644.04</v>
      </c>
      <c r="N57" s="11">
        <v>1056328.67</v>
      </c>
      <c r="O57" s="11">
        <v>26288566.76</v>
      </c>
      <c r="P57" s="11">
        <v>619810.8</v>
      </c>
      <c r="Q57" s="11">
        <v>13408566.93</v>
      </c>
      <c r="R57" s="11">
        <v>7204846.53</v>
      </c>
      <c r="S57" s="11">
        <v>5941556.01</v>
      </c>
      <c r="T57" s="11">
        <v>3243366.2</v>
      </c>
      <c r="U57" s="60">
        <v>3403638.49</v>
      </c>
      <c r="V57" s="63">
        <v>78389093.25</v>
      </c>
    </row>
    <row r="58" spans="1:22" ht="12.75">
      <c r="A58" s="227">
        <v>2</v>
      </c>
      <c r="B58" s="228">
        <v>6</v>
      </c>
      <c r="C58" s="228">
        <v>2</v>
      </c>
      <c r="D58" s="16">
        <v>1</v>
      </c>
      <c r="E58" s="16">
        <v>0</v>
      </c>
      <c r="F58" s="19"/>
      <c r="G58" s="54" t="s">
        <v>332</v>
      </c>
      <c r="H58" s="11">
        <v>24830.6</v>
      </c>
      <c r="I58" s="11">
        <v>0</v>
      </c>
      <c r="J58" s="11">
        <v>512890.31</v>
      </c>
      <c r="K58" s="11">
        <v>96609.14</v>
      </c>
      <c r="L58" s="11">
        <v>2971319.88</v>
      </c>
      <c r="M58" s="11">
        <v>3422094.72</v>
      </c>
      <c r="N58" s="11">
        <v>679041.02</v>
      </c>
      <c r="O58" s="11">
        <v>8279746.81</v>
      </c>
      <c r="P58" s="11">
        <v>147803.49</v>
      </c>
      <c r="Q58" s="11">
        <v>7702795.45</v>
      </c>
      <c r="R58" s="11">
        <v>3641731.55</v>
      </c>
      <c r="S58" s="11">
        <v>732397.15</v>
      </c>
      <c r="T58" s="11">
        <v>275952.67</v>
      </c>
      <c r="U58" s="60">
        <v>1068539.46</v>
      </c>
      <c r="V58" s="63">
        <v>29555752.25</v>
      </c>
    </row>
    <row r="59" spans="1:22" ht="12.75">
      <c r="A59" s="227">
        <v>2</v>
      </c>
      <c r="B59" s="228">
        <v>8</v>
      </c>
      <c r="C59" s="228">
        <v>3</v>
      </c>
      <c r="D59" s="16">
        <v>1</v>
      </c>
      <c r="E59" s="16">
        <v>0</v>
      </c>
      <c r="F59" s="19"/>
      <c r="G59" s="54" t="s">
        <v>333</v>
      </c>
      <c r="H59" s="11">
        <v>63369.52</v>
      </c>
      <c r="I59" s="11">
        <v>0</v>
      </c>
      <c r="J59" s="11">
        <v>2214414.12</v>
      </c>
      <c r="K59" s="11">
        <v>206318.32</v>
      </c>
      <c r="L59" s="11">
        <v>4016685.51</v>
      </c>
      <c r="M59" s="11">
        <v>3968935.48</v>
      </c>
      <c r="N59" s="11">
        <v>765348.27</v>
      </c>
      <c r="O59" s="11">
        <v>8651896.95</v>
      </c>
      <c r="P59" s="11">
        <v>336180.23</v>
      </c>
      <c r="Q59" s="11">
        <v>4366897.19</v>
      </c>
      <c r="R59" s="11">
        <v>5205774.04</v>
      </c>
      <c r="S59" s="11">
        <v>923847.34</v>
      </c>
      <c r="T59" s="11">
        <v>2258575.87</v>
      </c>
      <c r="U59" s="60">
        <v>1763102.33</v>
      </c>
      <c r="V59" s="63">
        <v>34741345.17</v>
      </c>
    </row>
    <row r="60" spans="1:22" ht="12.75">
      <c r="A60" s="227">
        <v>2</v>
      </c>
      <c r="B60" s="228">
        <v>10</v>
      </c>
      <c r="C60" s="228">
        <v>1</v>
      </c>
      <c r="D60" s="16">
        <v>1</v>
      </c>
      <c r="E60" s="16">
        <v>0</v>
      </c>
      <c r="F60" s="19"/>
      <c r="G60" s="54" t="s">
        <v>334</v>
      </c>
      <c r="H60" s="11">
        <v>68751.58</v>
      </c>
      <c r="I60" s="11">
        <v>984</v>
      </c>
      <c r="J60" s="11">
        <v>660665.73</v>
      </c>
      <c r="K60" s="11">
        <v>0</v>
      </c>
      <c r="L60" s="11">
        <v>3545195.71</v>
      </c>
      <c r="M60" s="11">
        <v>6757166.62</v>
      </c>
      <c r="N60" s="11">
        <v>751191.49</v>
      </c>
      <c r="O60" s="11">
        <v>21027124.47</v>
      </c>
      <c r="P60" s="11">
        <v>551974.22</v>
      </c>
      <c r="Q60" s="11">
        <v>10502418.19</v>
      </c>
      <c r="R60" s="11">
        <v>6768125.34</v>
      </c>
      <c r="S60" s="11">
        <v>1701376.72</v>
      </c>
      <c r="T60" s="11">
        <v>1495021.64</v>
      </c>
      <c r="U60" s="60">
        <v>1352909.86</v>
      </c>
      <c r="V60" s="63">
        <v>55182905.57</v>
      </c>
    </row>
    <row r="61" spans="1:22" ht="12.75">
      <c r="A61" s="227">
        <v>2</v>
      </c>
      <c r="B61" s="228">
        <v>11</v>
      </c>
      <c r="C61" s="228">
        <v>1</v>
      </c>
      <c r="D61" s="16">
        <v>1</v>
      </c>
      <c r="E61" s="16">
        <v>0</v>
      </c>
      <c r="F61" s="19"/>
      <c r="G61" s="54" t="s">
        <v>335</v>
      </c>
      <c r="H61" s="11">
        <v>21738.38</v>
      </c>
      <c r="I61" s="11">
        <v>0</v>
      </c>
      <c r="J61" s="11">
        <v>19796464.56</v>
      </c>
      <c r="K61" s="11">
        <v>11000</v>
      </c>
      <c r="L61" s="11">
        <v>6720597.1</v>
      </c>
      <c r="M61" s="11">
        <v>21109070.44</v>
      </c>
      <c r="N61" s="11">
        <v>4376720.32</v>
      </c>
      <c r="O61" s="11">
        <v>120817687.69</v>
      </c>
      <c r="P61" s="11">
        <v>1753841.51</v>
      </c>
      <c r="Q61" s="11">
        <v>30904322</v>
      </c>
      <c r="R61" s="11">
        <v>18219991.46</v>
      </c>
      <c r="S61" s="11">
        <v>18749973.85</v>
      </c>
      <c r="T61" s="11">
        <v>3160314.08</v>
      </c>
      <c r="U61" s="60">
        <v>14438388.39</v>
      </c>
      <c r="V61" s="63">
        <v>260080109.78</v>
      </c>
    </row>
    <row r="62" spans="1:22" ht="12.75">
      <c r="A62" s="227">
        <v>2</v>
      </c>
      <c r="B62" s="228">
        <v>8</v>
      </c>
      <c r="C62" s="228">
        <v>4</v>
      </c>
      <c r="D62" s="16">
        <v>1</v>
      </c>
      <c r="E62" s="16">
        <v>0</v>
      </c>
      <c r="F62" s="19"/>
      <c r="G62" s="54" t="s">
        <v>336</v>
      </c>
      <c r="H62" s="11">
        <v>112609.45</v>
      </c>
      <c r="I62" s="11">
        <v>0</v>
      </c>
      <c r="J62" s="11">
        <v>1379195.75</v>
      </c>
      <c r="K62" s="11">
        <v>207184.75</v>
      </c>
      <c r="L62" s="11">
        <v>1393871.92</v>
      </c>
      <c r="M62" s="11">
        <v>5827459.91</v>
      </c>
      <c r="N62" s="11">
        <v>635255.02</v>
      </c>
      <c r="O62" s="11">
        <v>16329834.29</v>
      </c>
      <c r="P62" s="11">
        <v>481825.03</v>
      </c>
      <c r="Q62" s="11">
        <v>11848221.8</v>
      </c>
      <c r="R62" s="11">
        <v>3674951.78</v>
      </c>
      <c r="S62" s="11">
        <v>1954685.83</v>
      </c>
      <c r="T62" s="11">
        <v>3201623.74</v>
      </c>
      <c r="U62" s="60">
        <v>2565138.03</v>
      </c>
      <c r="V62" s="63">
        <v>49611857.3</v>
      </c>
    </row>
    <row r="63" spans="1:22" ht="12.75">
      <c r="A63" s="227">
        <v>2</v>
      </c>
      <c r="B63" s="228">
        <v>14</v>
      </c>
      <c r="C63" s="228">
        <v>1</v>
      </c>
      <c r="D63" s="16">
        <v>1</v>
      </c>
      <c r="E63" s="16">
        <v>0</v>
      </c>
      <c r="F63" s="19"/>
      <c r="G63" s="54" t="s">
        <v>337</v>
      </c>
      <c r="H63" s="11">
        <v>199079.2</v>
      </c>
      <c r="I63" s="11">
        <v>0</v>
      </c>
      <c r="J63" s="11">
        <v>9276227.89</v>
      </c>
      <c r="K63" s="11">
        <v>0</v>
      </c>
      <c r="L63" s="11">
        <v>14992162.9</v>
      </c>
      <c r="M63" s="11">
        <v>9399899.92</v>
      </c>
      <c r="N63" s="11">
        <v>510882.15</v>
      </c>
      <c r="O63" s="11">
        <v>33644244.33</v>
      </c>
      <c r="P63" s="11">
        <v>1207289.99</v>
      </c>
      <c r="Q63" s="11">
        <v>13791895.71</v>
      </c>
      <c r="R63" s="11">
        <v>12459489.68</v>
      </c>
      <c r="S63" s="11">
        <v>6372174.29</v>
      </c>
      <c r="T63" s="11">
        <v>2787836.28</v>
      </c>
      <c r="U63" s="60">
        <v>2626955.16</v>
      </c>
      <c r="V63" s="63">
        <v>107268137.5</v>
      </c>
    </row>
    <row r="64" spans="1:22" ht="12.75">
      <c r="A64" s="227">
        <v>2</v>
      </c>
      <c r="B64" s="228">
        <v>15</v>
      </c>
      <c r="C64" s="228">
        <v>1</v>
      </c>
      <c r="D64" s="16">
        <v>1</v>
      </c>
      <c r="E64" s="16">
        <v>0</v>
      </c>
      <c r="F64" s="19"/>
      <c r="G64" s="54" t="s">
        <v>338</v>
      </c>
      <c r="H64" s="11">
        <v>51872.05</v>
      </c>
      <c r="I64" s="11">
        <v>0</v>
      </c>
      <c r="J64" s="11">
        <v>4360525.16</v>
      </c>
      <c r="K64" s="11">
        <v>0</v>
      </c>
      <c r="L64" s="11">
        <v>9478242.98</v>
      </c>
      <c r="M64" s="11">
        <v>9928218.46</v>
      </c>
      <c r="N64" s="11">
        <v>1507120.84</v>
      </c>
      <c r="O64" s="11">
        <v>29562526.54</v>
      </c>
      <c r="P64" s="11">
        <v>720876.48</v>
      </c>
      <c r="Q64" s="11">
        <v>11998977.98</v>
      </c>
      <c r="R64" s="11">
        <v>5292753.85</v>
      </c>
      <c r="S64" s="11">
        <v>6287287.06</v>
      </c>
      <c r="T64" s="11">
        <v>6744444.04</v>
      </c>
      <c r="U64" s="60">
        <v>4309638.33</v>
      </c>
      <c r="V64" s="63">
        <v>90242483.77</v>
      </c>
    </row>
    <row r="65" spans="1:22" ht="12.75">
      <c r="A65" s="227">
        <v>2</v>
      </c>
      <c r="B65" s="228">
        <v>6</v>
      </c>
      <c r="C65" s="228">
        <v>3</v>
      </c>
      <c r="D65" s="16">
        <v>1</v>
      </c>
      <c r="E65" s="16">
        <v>0</v>
      </c>
      <c r="F65" s="19"/>
      <c r="G65" s="54" t="s">
        <v>339</v>
      </c>
      <c r="H65" s="11">
        <v>7120.42</v>
      </c>
      <c r="I65" s="11">
        <v>887281.39</v>
      </c>
      <c r="J65" s="11">
        <v>1333707.91</v>
      </c>
      <c r="K65" s="11">
        <v>962459.44</v>
      </c>
      <c r="L65" s="11">
        <v>463371.8</v>
      </c>
      <c r="M65" s="11">
        <v>2356811.08</v>
      </c>
      <c r="N65" s="11">
        <v>106043.13</v>
      </c>
      <c r="O65" s="11">
        <v>4874110.07</v>
      </c>
      <c r="P65" s="11">
        <v>127514.47</v>
      </c>
      <c r="Q65" s="11">
        <v>3310939.38</v>
      </c>
      <c r="R65" s="11">
        <v>2096181.06</v>
      </c>
      <c r="S65" s="11">
        <v>352600</v>
      </c>
      <c r="T65" s="11">
        <v>95383.64</v>
      </c>
      <c r="U65" s="60">
        <v>647576.2</v>
      </c>
      <c r="V65" s="63">
        <v>17621099.99</v>
      </c>
    </row>
    <row r="66" spans="1:22" ht="12.75">
      <c r="A66" s="227">
        <v>2</v>
      </c>
      <c r="B66" s="228">
        <v>2</v>
      </c>
      <c r="C66" s="228">
        <v>3</v>
      </c>
      <c r="D66" s="16">
        <v>1</v>
      </c>
      <c r="E66" s="16">
        <v>0</v>
      </c>
      <c r="F66" s="19"/>
      <c r="G66" s="54" t="s">
        <v>340</v>
      </c>
      <c r="H66" s="11">
        <v>171706.34</v>
      </c>
      <c r="I66" s="11">
        <v>0</v>
      </c>
      <c r="J66" s="11">
        <v>1659260.2</v>
      </c>
      <c r="K66" s="11">
        <v>95602.43</v>
      </c>
      <c r="L66" s="11">
        <v>120523</v>
      </c>
      <c r="M66" s="11">
        <v>3056644.13</v>
      </c>
      <c r="N66" s="11">
        <v>100672.17</v>
      </c>
      <c r="O66" s="11">
        <v>5812157.43</v>
      </c>
      <c r="P66" s="11">
        <v>128044.96</v>
      </c>
      <c r="Q66" s="11">
        <v>5054774.71</v>
      </c>
      <c r="R66" s="11">
        <v>1777790.2</v>
      </c>
      <c r="S66" s="11">
        <v>3599551.39</v>
      </c>
      <c r="T66" s="11">
        <v>255263.32</v>
      </c>
      <c r="U66" s="60">
        <v>946176.22</v>
      </c>
      <c r="V66" s="63">
        <v>22778166.5</v>
      </c>
    </row>
    <row r="67" spans="1:22" ht="12.75">
      <c r="A67" s="227">
        <v>2</v>
      </c>
      <c r="B67" s="228">
        <v>2</v>
      </c>
      <c r="C67" s="228">
        <v>4</v>
      </c>
      <c r="D67" s="16">
        <v>1</v>
      </c>
      <c r="E67" s="16">
        <v>0</v>
      </c>
      <c r="F67" s="19"/>
      <c r="G67" s="54" t="s">
        <v>341</v>
      </c>
      <c r="H67" s="11">
        <v>164577.48</v>
      </c>
      <c r="I67" s="11">
        <v>0</v>
      </c>
      <c r="J67" s="11">
        <v>468775.43</v>
      </c>
      <c r="K67" s="11">
        <v>0</v>
      </c>
      <c r="L67" s="11">
        <v>2680415.42</v>
      </c>
      <c r="M67" s="11">
        <v>2199443.9</v>
      </c>
      <c r="N67" s="11">
        <v>42508.03</v>
      </c>
      <c r="O67" s="11">
        <v>4524434.11</v>
      </c>
      <c r="P67" s="11">
        <v>94899.27</v>
      </c>
      <c r="Q67" s="11">
        <v>3156274.45</v>
      </c>
      <c r="R67" s="11">
        <v>1094694.82</v>
      </c>
      <c r="S67" s="11">
        <v>405000</v>
      </c>
      <c r="T67" s="11">
        <v>123591.1</v>
      </c>
      <c r="U67" s="60">
        <v>357453.18</v>
      </c>
      <c r="V67" s="63">
        <v>15312067.19</v>
      </c>
    </row>
    <row r="68" spans="1:22" ht="12.75">
      <c r="A68" s="227">
        <v>2</v>
      </c>
      <c r="B68" s="228">
        <v>8</v>
      </c>
      <c r="C68" s="228">
        <v>5</v>
      </c>
      <c r="D68" s="16">
        <v>1</v>
      </c>
      <c r="E68" s="16">
        <v>0</v>
      </c>
      <c r="F68" s="19"/>
      <c r="G68" s="54" t="s">
        <v>342</v>
      </c>
      <c r="H68" s="11">
        <v>3119.02</v>
      </c>
      <c r="I68" s="11">
        <v>0</v>
      </c>
      <c r="J68" s="11">
        <v>2968182.19</v>
      </c>
      <c r="K68" s="11">
        <v>167358</v>
      </c>
      <c r="L68" s="11">
        <v>2187141.13</v>
      </c>
      <c r="M68" s="11">
        <v>3008172.27</v>
      </c>
      <c r="N68" s="11">
        <v>531497.29</v>
      </c>
      <c r="O68" s="11">
        <v>6640035.84</v>
      </c>
      <c r="P68" s="11">
        <v>294769.61</v>
      </c>
      <c r="Q68" s="11">
        <v>2726478.74</v>
      </c>
      <c r="R68" s="11">
        <v>4437918.97</v>
      </c>
      <c r="S68" s="11">
        <v>1366245.82</v>
      </c>
      <c r="T68" s="11">
        <v>405752.04</v>
      </c>
      <c r="U68" s="60">
        <v>689206.56</v>
      </c>
      <c r="V68" s="63">
        <v>25425877.48</v>
      </c>
    </row>
    <row r="69" spans="1:22" ht="12.75">
      <c r="A69" s="227">
        <v>2</v>
      </c>
      <c r="B69" s="228">
        <v>21</v>
      </c>
      <c r="C69" s="228">
        <v>3</v>
      </c>
      <c r="D69" s="16">
        <v>1</v>
      </c>
      <c r="E69" s="16">
        <v>0</v>
      </c>
      <c r="F69" s="19"/>
      <c r="G69" s="54" t="s">
        <v>343</v>
      </c>
      <c r="H69" s="11">
        <v>13311.97</v>
      </c>
      <c r="I69" s="11">
        <v>0</v>
      </c>
      <c r="J69" s="11">
        <v>494858.47</v>
      </c>
      <c r="K69" s="11">
        <v>0</v>
      </c>
      <c r="L69" s="11">
        <v>1619686.1</v>
      </c>
      <c r="M69" s="11">
        <v>4171545.05</v>
      </c>
      <c r="N69" s="11">
        <v>653359.25</v>
      </c>
      <c r="O69" s="11">
        <v>4477315.88</v>
      </c>
      <c r="P69" s="11">
        <v>386761.25</v>
      </c>
      <c r="Q69" s="11">
        <v>2826342.48</v>
      </c>
      <c r="R69" s="11">
        <v>4209117.63</v>
      </c>
      <c r="S69" s="11">
        <v>1236845.55</v>
      </c>
      <c r="T69" s="11">
        <v>220305.3</v>
      </c>
      <c r="U69" s="60">
        <v>453213.98</v>
      </c>
      <c r="V69" s="63">
        <v>20762662.91</v>
      </c>
    </row>
    <row r="70" spans="1:22" ht="12.75">
      <c r="A70" s="227">
        <v>2</v>
      </c>
      <c r="B70" s="228">
        <v>6</v>
      </c>
      <c r="C70" s="228">
        <v>4</v>
      </c>
      <c r="D70" s="16">
        <v>1</v>
      </c>
      <c r="E70" s="16">
        <v>0</v>
      </c>
      <c r="F70" s="19"/>
      <c r="G70" s="54" t="s">
        <v>344</v>
      </c>
      <c r="H70" s="11">
        <v>569.84</v>
      </c>
      <c r="I70" s="11">
        <v>1964146.22</v>
      </c>
      <c r="J70" s="11">
        <v>2934470.97</v>
      </c>
      <c r="K70" s="11">
        <v>180118.1</v>
      </c>
      <c r="L70" s="11">
        <v>1202347.37</v>
      </c>
      <c r="M70" s="11">
        <v>4379386.01</v>
      </c>
      <c r="N70" s="11">
        <v>406459.59</v>
      </c>
      <c r="O70" s="11">
        <v>6868429.8</v>
      </c>
      <c r="P70" s="11">
        <v>775346.62</v>
      </c>
      <c r="Q70" s="11">
        <v>3735745.14</v>
      </c>
      <c r="R70" s="11">
        <v>2592763.82</v>
      </c>
      <c r="S70" s="11">
        <v>1187891</v>
      </c>
      <c r="T70" s="11">
        <v>1505035.79</v>
      </c>
      <c r="U70" s="60">
        <v>2290749.27</v>
      </c>
      <c r="V70" s="63">
        <v>30023459.54</v>
      </c>
    </row>
    <row r="71" spans="1:22" ht="12.75">
      <c r="A71" s="227">
        <v>2</v>
      </c>
      <c r="B71" s="228">
        <v>19</v>
      </c>
      <c r="C71" s="228">
        <v>1</v>
      </c>
      <c r="D71" s="16">
        <v>1</v>
      </c>
      <c r="E71" s="16">
        <v>0</v>
      </c>
      <c r="F71" s="19"/>
      <c r="G71" s="54" t="s">
        <v>345</v>
      </c>
      <c r="H71" s="11">
        <v>23955.11</v>
      </c>
      <c r="I71" s="11">
        <v>0</v>
      </c>
      <c r="J71" s="11">
        <v>32091601.27</v>
      </c>
      <c r="K71" s="11">
        <v>801432.58</v>
      </c>
      <c r="L71" s="11">
        <v>1811519.5</v>
      </c>
      <c r="M71" s="11">
        <v>16517793.15</v>
      </c>
      <c r="N71" s="11">
        <v>2252950.6</v>
      </c>
      <c r="O71" s="11">
        <v>49623296.97</v>
      </c>
      <c r="P71" s="11">
        <v>1422891.14</v>
      </c>
      <c r="Q71" s="11">
        <v>24439918.38</v>
      </c>
      <c r="R71" s="11">
        <v>10504234.34</v>
      </c>
      <c r="S71" s="11">
        <v>4788794.53</v>
      </c>
      <c r="T71" s="11">
        <v>4866999.63</v>
      </c>
      <c r="U71" s="60">
        <v>9230116.32</v>
      </c>
      <c r="V71" s="63">
        <v>158375503.52</v>
      </c>
    </row>
    <row r="72" spans="1:22" ht="12.75">
      <c r="A72" s="227">
        <v>2</v>
      </c>
      <c r="B72" s="228">
        <v>19</v>
      </c>
      <c r="C72" s="228">
        <v>2</v>
      </c>
      <c r="D72" s="16">
        <v>1</v>
      </c>
      <c r="E72" s="16">
        <v>0</v>
      </c>
      <c r="F72" s="19"/>
      <c r="G72" s="54" t="s">
        <v>346</v>
      </c>
      <c r="H72" s="11">
        <v>178701.65</v>
      </c>
      <c r="I72" s="11">
        <v>0</v>
      </c>
      <c r="J72" s="11">
        <v>5765320.39</v>
      </c>
      <c r="K72" s="11">
        <v>0</v>
      </c>
      <c r="L72" s="11">
        <v>7008048.92</v>
      </c>
      <c r="M72" s="11">
        <v>6058572.72</v>
      </c>
      <c r="N72" s="11">
        <v>479160.91</v>
      </c>
      <c r="O72" s="11">
        <v>18561938.91</v>
      </c>
      <c r="P72" s="11">
        <v>521879.58</v>
      </c>
      <c r="Q72" s="11">
        <v>9594012.22</v>
      </c>
      <c r="R72" s="11">
        <v>7500965.62</v>
      </c>
      <c r="S72" s="11">
        <v>1204194.72</v>
      </c>
      <c r="T72" s="11">
        <v>8367571.26</v>
      </c>
      <c r="U72" s="60">
        <v>1725517.09</v>
      </c>
      <c r="V72" s="63">
        <v>66965883.99</v>
      </c>
    </row>
    <row r="73" spans="1:22" ht="12.75">
      <c r="A73" s="227">
        <v>2</v>
      </c>
      <c r="B73" s="228">
        <v>10</v>
      </c>
      <c r="C73" s="228">
        <v>2</v>
      </c>
      <c r="D73" s="16">
        <v>1</v>
      </c>
      <c r="E73" s="16">
        <v>0</v>
      </c>
      <c r="F73" s="19"/>
      <c r="G73" s="54" t="s">
        <v>347</v>
      </c>
      <c r="H73" s="11">
        <v>8701.1</v>
      </c>
      <c r="I73" s="11">
        <v>982825.18</v>
      </c>
      <c r="J73" s="11">
        <v>3737718.32</v>
      </c>
      <c r="K73" s="11">
        <v>397014.79</v>
      </c>
      <c r="L73" s="11">
        <v>2230399.05</v>
      </c>
      <c r="M73" s="11">
        <v>3204761.62</v>
      </c>
      <c r="N73" s="11">
        <v>285026.27</v>
      </c>
      <c r="O73" s="11">
        <v>5751655.4</v>
      </c>
      <c r="P73" s="11">
        <v>269778.44</v>
      </c>
      <c r="Q73" s="11">
        <v>2953030.71</v>
      </c>
      <c r="R73" s="11">
        <v>4791847.63</v>
      </c>
      <c r="S73" s="11">
        <v>622974.15</v>
      </c>
      <c r="T73" s="11">
        <v>209310.55</v>
      </c>
      <c r="U73" s="60">
        <v>976702.43</v>
      </c>
      <c r="V73" s="63">
        <v>26421745.64</v>
      </c>
    </row>
    <row r="74" spans="1:22" ht="12.75">
      <c r="A74" s="227">
        <v>2</v>
      </c>
      <c r="B74" s="228">
        <v>26</v>
      </c>
      <c r="C74" s="228">
        <v>1</v>
      </c>
      <c r="D74" s="16">
        <v>1</v>
      </c>
      <c r="E74" s="16">
        <v>0</v>
      </c>
      <c r="F74" s="19"/>
      <c r="G74" s="54" t="s">
        <v>348</v>
      </c>
      <c r="H74" s="11">
        <v>39184.88</v>
      </c>
      <c r="I74" s="11">
        <v>2341748.88</v>
      </c>
      <c r="J74" s="11">
        <v>3766980.45</v>
      </c>
      <c r="K74" s="11">
        <v>7826.83</v>
      </c>
      <c r="L74" s="11">
        <v>731121.74</v>
      </c>
      <c r="M74" s="11">
        <v>1446068.21</v>
      </c>
      <c r="N74" s="11">
        <v>111470.45</v>
      </c>
      <c r="O74" s="11">
        <v>3606668.64</v>
      </c>
      <c r="P74" s="11">
        <v>21131.91</v>
      </c>
      <c r="Q74" s="11">
        <v>3074679.66</v>
      </c>
      <c r="R74" s="11">
        <v>1340832.48</v>
      </c>
      <c r="S74" s="11">
        <v>233958.53</v>
      </c>
      <c r="T74" s="11">
        <v>87955.1</v>
      </c>
      <c r="U74" s="60">
        <v>384025.68</v>
      </c>
      <c r="V74" s="63">
        <v>17193653.44</v>
      </c>
    </row>
    <row r="75" spans="1:22" ht="12.75">
      <c r="A75" s="227">
        <v>2</v>
      </c>
      <c r="B75" s="228">
        <v>25</v>
      </c>
      <c r="C75" s="228">
        <v>1</v>
      </c>
      <c r="D75" s="16">
        <v>1</v>
      </c>
      <c r="E75" s="16">
        <v>0</v>
      </c>
      <c r="F75" s="19"/>
      <c r="G75" s="54" t="s">
        <v>349</v>
      </c>
      <c r="H75" s="11">
        <v>4677.17</v>
      </c>
      <c r="I75" s="11">
        <v>30782.97</v>
      </c>
      <c r="J75" s="11">
        <v>1148997.05</v>
      </c>
      <c r="K75" s="11">
        <v>2000</v>
      </c>
      <c r="L75" s="11">
        <v>150524.37</v>
      </c>
      <c r="M75" s="11">
        <v>1530661.42</v>
      </c>
      <c r="N75" s="11">
        <v>71153.22</v>
      </c>
      <c r="O75" s="11">
        <v>4676904.5</v>
      </c>
      <c r="P75" s="11">
        <v>103018.47</v>
      </c>
      <c r="Q75" s="11">
        <v>1593260.88</v>
      </c>
      <c r="R75" s="11">
        <v>1320974.67</v>
      </c>
      <c r="S75" s="11">
        <v>397227</v>
      </c>
      <c r="T75" s="11">
        <v>107729.31</v>
      </c>
      <c r="U75" s="60">
        <v>294624.89</v>
      </c>
      <c r="V75" s="63">
        <v>11432535.92</v>
      </c>
    </row>
    <row r="76" spans="1:22" ht="12.75">
      <c r="A76" s="227">
        <v>2</v>
      </c>
      <c r="B76" s="228">
        <v>25</v>
      </c>
      <c r="C76" s="228">
        <v>2</v>
      </c>
      <c r="D76" s="16">
        <v>1</v>
      </c>
      <c r="E76" s="16">
        <v>0</v>
      </c>
      <c r="F76" s="19"/>
      <c r="G76" s="54" t="s">
        <v>350</v>
      </c>
      <c r="H76" s="11">
        <v>168088.16</v>
      </c>
      <c r="I76" s="11">
        <v>10155.42</v>
      </c>
      <c r="J76" s="11">
        <v>5170688.89</v>
      </c>
      <c r="K76" s="11">
        <v>10000</v>
      </c>
      <c r="L76" s="11">
        <v>797373.62</v>
      </c>
      <c r="M76" s="11">
        <v>9140391.65</v>
      </c>
      <c r="N76" s="11">
        <v>904202.85</v>
      </c>
      <c r="O76" s="11">
        <v>29400321.99</v>
      </c>
      <c r="P76" s="11">
        <v>873918.87</v>
      </c>
      <c r="Q76" s="11">
        <v>13432532.65</v>
      </c>
      <c r="R76" s="11">
        <v>19111331.49</v>
      </c>
      <c r="S76" s="11">
        <v>3648852.99</v>
      </c>
      <c r="T76" s="11">
        <v>24394051.62</v>
      </c>
      <c r="U76" s="60">
        <v>5103306.63</v>
      </c>
      <c r="V76" s="63">
        <v>112165216.83</v>
      </c>
    </row>
    <row r="77" spans="1:22" ht="12.75">
      <c r="A77" s="227">
        <v>2</v>
      </c>
      <c r="B77" s="228">
        <v>26</v>
      </c>
      <c r="C77" s="228">
        <v>2</v>
      </c>
      <c r="D77" s="16">
        <v>1</v>
      </c>
      <c r="E77" s="16">
        <v>0</v>
      </c>
      <c r="F77" s="19"/>
      <c r="G77" s="54" t="s">
        <v>351</v>
      </c>
      <c r="H77" s="11">
        <v>21929.49</v>
      </c>
      <c r="I77" s="11">
        <v>0</v>
      </c>
      <c r="J77" s="11">
        <v>2786246.25</v>
      </c>
      <c r="K77" s="11">
        <v>0</v>
      </c>
      <c r="L77" s="11">
        <v>5224947.27</v>
      </c>
      <c r="M77" s="11">
        <v>5348478.8</v>
      </c>
      <c r="N77" s="11">
        <v>162420.59</v>
      </c>
      <c r="O77" s="11">
        <v>13187078.87</v>
      </c>
      <c r="P77" s="11">
        <v>221521.81</v>
      </c>
      <c r="Q77" s="11">
        <v>8478635.85</v>
      </c>
      <c r="R77" s="11">
        <v>4339038.89</v>
      </c>
      <c r="S77" s="11">
        <v>1905602.08</v>
      </c>
      <c r="T77" s="11">
        <v>1864165.49</v>
      </c>
      <c r="U77" s="60">
        <v>2800653.68</v>
      </c>
      <c r="V77" s="63">
        <v>46340719.07</v>
      </c>
    </row>
    <row r="78" spans="1:22" s="95" customFormat="1" ht="15">
      <c r="A78" s="231"/>
      <c r="B78" s="232"/>
      <c r="C78" s="232"/>
      <c r="D78" s="101"/>
      <c r="E78" s="101"/>
      <c r="F78" s="102" t="s">
        <v>352</v>
      </c>
      <c r="G78" s="291"/>
      <c r="H78" s="103">
        <v>73450987.31999998</v>
      </c>
      <c r="I78" s="103">
        <v>15444408.620000003</v>
      </c>
      <c r="J78" s="103">
        <v>154426855.84</v>
      </c>
      <c r="K78" s="103">
        <v>3471832.2600000002</v>
      </c>
      <c r="L78" s="103">
        <v>47493487.55</v>
      </c>
      <c r="M78" s="103">
        <v>233245022.27999994</v>
      </c>
      <c r="N78" s="103">
        <v>21882426.349999994</v>
      </c>
      <c r="O78" s="103">
        <v>628382530.1599998</v>
      </c>
      <c r="P78" s="103">
        <v>11910342.770000005</v>
      </c>
      <c r="Q78" s="103">
        <v>251658886.54999995</v>
      </c>
      <c r="R78" s="103">
        <v>197890983.86000004</v>
      </c>
      <c r="S78" s="103">
        <v>113410331.16</v>
      </c>
      <c r="T78" s="103">
        <v>34335596.81000001</v>
      </c>
      <c r="U78" s="104">
        <v>75591776.66999999</v>
      </c>
      <c r="V78" s="105">
        <v>1862595468.2000003</v>
      </c>
    </row>
    <row r="79" spans="1:22" ht="12.75">
      <c r="A79" s="227">
        <v>2</v>
      </c>
      <c r="B79" s="228">
        <v>1</v>
      </c>
      <c r="C79" s="228">
        <v>2</v>
      </c>
      <c r="D79" s="16">
        <v>2</v>
      </c>
      <c r="E79" s="16">
        <v>0</v>
      </c>
      <c r="F79" s="19"/>
      <c r="G79" s="54" t="s">
        <v>322</v>
      </c>
      <c r="H79" s="11">
        <v>545025.06</v>
      </c>
      <c r="I79" s="11">
        <v>0</v>
      </c>
      <c r="J79" s="11">
        <v>2368203.11</v>
      </c>
      <c r="K79" s="11">
        <v>0</v>
      </c>
      <c r="L79" s="11">
        <v>535377.41</v>
      </c>
      <c r="M79" s="11">
        <v>6330454.21</v>
      </c>
      <c r="N79" s="11">
        <v>144065.01</v>
      </c>
      <c r="O79" s="11">
        <v>12816520.31</v>
      </c>
      <c r="P79" s="11">
        <v>144481.37</v>
      </c>
      <c r="Q79" s="11">
        <v>4659245.4</v>
      </c>
      <c r="R79" s="11">
        <v>5697339.8</v>
      </c>
      <c r="S79" s="11">
        <v>6085974.29</v>
      </c>
      <c r="T79" s="11">
        <v>411709.46</v>
      </c>
      <c r="U79" s="60">
        <v>354831.24</v>
      </c>
      <c r="V79" s="63">
        <v>40093226.67</v>
      </c>
    </row>
    <row r="80" spans="1:22" ht="12.75">
      <c r="A80" s="227">
        <v>2</v>
      </c>
      <c r="B80" s="228">
        <v>17</v>
      </c>
      <c r="C80" s="228">
        <v>1</v>
      </c>
      <c r="D80" s="16">
        <v>2</v>
      </c>
      <c r="E80" s="16">
        <v>0</v>
      </c>
      <c r="F80" s="19"/>
      <c r="G80" s="54" t="s">
        <v>353</v>
      </c>
      <c r="H80" s="11">
        <v>588509.9</v>
      </c>
      <c r="I80" s="11">
        <v>50161.03</v>
      </c>
      <c r="J80" s="11">
        <v>842448.7</v>
      </c>
      <c r="K80" s="11">
        <v>0</v>
      </c>
      <c r="L80" s="11">
        <v>32863.63</v>
      </c>
      <c r="M80" s="11">
        <v>2171123.24</v>
      </c>
      <c r="N80" s="11">
        <v>232510.59</v>
      </c>
      <c r="O80" s="11">
        <v>6196943.85</v>
      </c>
      <c r="P80" s="11">
        <v>66561.57</v>
      </c>
      <c r="Q80" s="11">
        <v>2248043.35</v>
      </c>
      <c r="R80" s="11">
        <v>722551.92</v>
      </c>
      <c r="S80" s="11">
        <v>1146198.46</v>
      </c>
      <c r="T80" s="11">
        <v>257175.08</v>
      </c>
      <c r="U80" s="60">
        <v>262103.45</v>
      </c>
      <c r="V80" s="63">
        <v>14817194.77</v>
      </c>
    </row>
    <row r="81" spans="1:22" ht="12.75">
      <c r="A81" s="227">
        <v>2</v>
      </c>
      <c r="B81" s="228">
        <v>9</v>
      </c>
      <c r="C81" s="228">
        <v>2</v>
      </c>
      <c r="D81" s="16">
        <v>2</v>
      </c>
      <c r="E81" s="16">
        <v>0</v>
      </c>
      <c r="F81" s="19"/>
      <c r="G81" s="54" t="s">
        <v>323</v>
      </c>
      <c r="H81" s="11">
        <v>1580566.13</v>
      </c>
      <c r="I81" s="11">
        <v>0</v>
      </c>
      <c r="J81" s="11">
        <v>581632.46</v>
      </c>
      <c r="K81" s="11">
        <v>0</v>
      </c>
      <c r="L81" s="11">
        <v>1148915.31</v>
      </c>
      <c r="M81" s="11">
        <v>3639685</v>
      </c>
      <c r="N81" s="11">
        <v>243246.48</v>
      </c>
      <c r="O81" s="11">
        <v>8901449.4</v>
      </c>
      <c r="P81" s="11">
        <v>161329.41</v>
      </c>
      <c r="Q81" s="11">
        <v>4852057.25</v>
      </c>
      <c r="R81" s="11">
        <v>1186797.64</v>
      </c>
      <c r="S81" s="11">
        <v>768395.88</v>
      </c>
      <c r="T81" s="11">
        <v>303309.65</v>
      </c>
      <c r="U81" s="60">
        <v>1047643.23</v>
      </c>
      <c r="V81" s="63">
        <v>24415027.84</v>
      </c>
    </row>
    <row r="82" spans="1:22" ht="12.75">
      <c r="A82" s="227">
        <v>2</v>
      </c>
      <c r="B82" s="228">
        <v>24</v>
      </c>
      <c r="C82" s="228">
        <v>2</v>
      </c>
      <c r="D82" s="16">
        <v>2</v>
      </c>
      <c r="E82" s="16">
        <v>0</v>
      </c>
      <c r="F82" s="19"/>
      <c r="G82" s="54" t="s">
        <v>354</v>
      </c>
      <c r="H82" s="11">
        <v>404979.33</v>
      </c>
      <c r="I82" s="11">
        <v>21477.65</v>
      </c>
      <c r="J82" s="11">
        <v>33873.05</v>
      </c>
      <c r="K82" s="11">
        <v>64162.47</v>
      </c>
      <c r="L82" s="11">
        <v>223130.98</v>
      </c>
      <c r="M82" s="11">
        <v>1214830.44</v>
      </c>
      <c r="N82" s="11">
        <v>61182</v>
      </c>
      <c r="O82" s="11">
        <v>3253870.02</v>
      </c>
      <c r="P82" s="11">
        <v>31849.74</v>
      </c>
      <c r="Q82" s="11">
        <v>1600617.57</v>
      </c>
      <c r="R82" s="11">
        <v>3820291.25</v>
      </c>
      <c r="S82" s="11">
        <v>330776.83</v>
      </c>
      <c r="T82" s="11">
        <v>100096.39</v>
      </c>
      <c r="U82" s="60">
        <v>290295.16</v>
      </c>
      <c r="V82" s="63">
        <v>11451432.88</v>
      </c>
    </row>
    <row r="83" spans="1:22" ht="12.75">
      <c r="A83" s="227">
        <v>2</v>
      </c>
      <c r="B83" s="228">
        <v>13</v>
      </c>
      <c r="C83" s="228">
        <v>1</v>
      </c>
      <c r="D83" s="16">
        <v>2</v>
      </c>
      <c r="E83" s="16">
        <v>0</v>
      </c>
      <c r="F83" s="19"/>
      <c r="G83" s="54" t="s">
        <v>355</v>
      </c>
      <c r="H83" s="11">
        <v>379751.44</v>
      </c>
      <c r="I83" s="11">
        <v>391574.13</v>
      </c>
      <c r="J83" s="11">
        <v>182410.63</v>
      </c>
      <c r="K83" s="11">
        <v>0</v>
      </c>
      <c r="L83" s="11">
        <v>53883.61</v>
      </c>
      <c r="M83" s="11">
        <v>1915573.46</v>
      </c>
      <c r="N83" s="11">
        <v>77242.18</v>
      </c>
      <c r="O83" s="11">
        <v>4888711.83</v>
      </c>
      <c r="P83" s="11">
        <v>40273.16</v>
      </c>
      <c r="Q83" s="11">
        <v>3233353.59</v>
      </c>
      <c r="R83" s="11">
        <v>612158.48</v>
      </c>
      <c r="S83" s="11">
        <v>698034.94</v>
      </c>
      <c r="T83" s="11">
        <v>170062.46</v>
      </c>
      <c r="U83" s="60">
        <v>733655.74</v>
      </c>
      <c r="V83" s="63">
        <v>13376685.65</v>
      </c>
    </row>
    <row r="84" spans="1:22" ht="12.75">
      <c r="A84" s="227">
        <v>2</v>
      </c>
      <c r="B84" s="228">
        <v>21</v>
      </c>
      <c r="C84" s="228">
        <v>4</v>
      </c>
      <c r="D84" s="16">
        <v>2</v>
      </c>
      <c r="E84" s="16">
        <v>0</v>
      </c>
      <c r="F84" s="19"/>
      <c r="G84" s="54" t="s">
        <v>356</v>
      </c>
      <c r="H84" s="11">
        <v>146361.61</v>
      </c>
      <c r="I84" s="11">
        <v>0</v>
      </c>
      <c r="J84" s="11">
        <v>2827081.3</v>
      </c>
      <c r="K84" s="11">
        <v>2952</v>
      </c>
      <c r="L84" s="11">
        <v>2325908.76</v>
      </c>
      <c r="M84" s="11">
        <v>1757214.87</v>
      </c>
      <c r="N84" s="11">
        <v>120313.7</v>
      </c>
      <c r="O84" s="11">
        <v>5991594.69</v>
      </c>
      <c r="P84" s="11">
        <v>64378.19</v>
      </c>
      <c r="Q84" s="11">
        <v>2497798.88</v>
      </c>
      <c r="R84" s="11">
        <v>951396.42</v>
      </c>
      <c r="S84" s="11">
        <v>1679699.36</v>
      </c>
      <c r="T84" s="11">
        <v>787504.2</v>
      </c>
      <c r="U84" s="60">
        <v>235415.8</v>
      </c>
      <c r="V84" s="63">
        <v>19387619.78</v>
      </c>
    </row>
    <row r="85" spans="1:22" ht="12.75">
      <c r="A85" s="227">
        <v>2</v>
      </c>
      <c r="B85" s="228">
        <v>23</v>
      </c>
      <c r="C85" s="228">
        <v>1</v>
      </c>
      <c r="D85" s="16">
        <v>2</v>
      </c>
      <c r="E85" s="16">
        <v>0</v>
      </c>
      <c r="F85" s="19"/>
      <c r="G85" s="54" t="s">
        <v>357</v>
      </c>
      <c r="H85" s="11">
        <v>327859.03</v>
      </c>
      <c r="I85" s="11">
        <v>0</v>
      </c>
      <c r="J85" s="11">
        <v>3337838.83</v>
      </c>
      <c r="K85" s="11">
        <v>0</v>
      </c>
      <c r="L85" s="11">
        <v>519619.31</v>
      </c>
      <c r="M85" s="11">
        <v>4657836.76</v>
      </c>
      <c r="N85" s="11">
        <v>934545.63</v>
      </c>
      <c r="O85" s="11">
        <v>18636611.64</v>
      </c>
      <c r="P85" s="11">
        <v>174613.42</v>
      </c>
      <c r="Q85" s="11">
        <v>3980137.42</v>
      </c>
      <c r="R85" s="11">
        <v>4014157.42</v>
      </c>
      <c r="S85" s="11">
        <v>1138876.09</v>
      </c>
      <c r="T85" s="11">
        <v>520105.68</v>
      </c>
      <c r="U85" s="60">
        <v>1028557.88</v>
      </c>
      <c r="V85" s="63">
        <v>39270759.11</v>
      </c>
    </row>
    <row r="86" spans="1:22" ht="12.75">
      <c r="A86" s="227">
        <v>2</v>
      </c>
      <c r="B86" s="228">
        <v>23</v>
      </c>
      <c r="C86" s="228">
        <v>2</v>
      </c>
      <c r="D86" s="16">
        <v>2</v>
      </c>
      <c r="E86" s="16">
        <v>0</v>
      </c>
      <c r="F86" s="19"/>
      <c r="G86" s="54" t="s">
        <v>358</v>
      </c>
      <c r="H86" s="11">
        <v>1058315.11</v>
      </c>
      <c r="I86" s="11">
        <v>177454.32</v>
      </c>
      <c r="J86" s="11">
        <v>22757492.48</v>
      </c>
      <c r="K86" s="11">
        <v>0</v>
      </c>
      <c r="L86" s="11">
        <v>1470131.02</v>
      </c>
      <c r="M86" s="11">
        <v>8808579.14</v>
      </c>
      <c r="N86" s="11">
        <v>886006.48</v>
      </c>
      <c r="O86" s="11">
        <v>31282989.39</v>
      </c>
      <c r="P86" s="11">
        <v>600014.9</v>
      </c>
      <c r="Q86" s="11">
        <v>5665227.43</v>
      </c>
      <c r="R86" s="11">
        <v>16894519.97</v>
      </c>
      <c r="S86" s="11">
        <v>2176544.31</v>
      </c>
      <c r="T86" s="11">
        <v>810923.5</v>
      </c>
      <c r="U86" s="60">
        <v>4023050.6</v>
      </c>
      <c r="V86" s="63">
        <v>96611248.65</v>
      </c>
    </row>
    <row r="87" spans="1:22" ht="12.75">
      <c r="A87" s="227">
        <v>2</v>
      </c>
      <c r="B87" s="228">
        <v>19</v>
      </c>
      <c r="C87" s="228">
        <v>3</v>
      </c>
      <c r="D87" s="16">
        <v>2</v>
      </c>
      <c r="E87" s="16">
        <v>0</v>
      </c>
      <c r="F87" s="19"/>
      <c r="G87" s="54" t="s">
        <v>359</v>
      </c>
      <c r="H87" s="11">
        <v>1839014.69</v>
      </c>
      <c r="I87" s="11">
        <v>296733.56</v>
      </c>
      <c r="J87" s="11">
        <v>494430.83</v>
      </c>
      <c r="K87" s="11">
        <v>0</v>
      </c>
      <c r="L87" s="11">
        <v>433681.64</v>
      </c>
      <c r="M87" s="11">
        <v>2902140.7</v>
      </c>
      <c r="N87" s="11">
        <v>100671.27</v>
      </c>
      <c r="O87" s="11">
        <v>5077377.26</v>
      </c>
      <c r="P87" s="11">
        <v>111041.25</v>
      </c>
      <c r="Q87" s="11">
        <v>3450598.48</v>
      </c>
      <c r="R87" s="11">
        <v>1324736.66</v>
      </c>
      <c r="S87" s="11">
        <v>1701660.29</v>
      </c>
      <c r="T87" s="11">
        <v>151600</v>
      </c>
      <c r="U87" s="60">
        <v>926818.21</v>
      </c>
      <c r="V87" s="63">
        <v>18810504.84</v>
      </c>
    </row>
    <row r="88" spans="1:22" ht="12.75">
      <c r="A88" s="227">
        <v>2</v>
      </c>
      <c r="B88" s="228">
        <v>14</v>
      </c>
      <c r="C88" s="228">
        <v>3</v>
      </c>
      <c r="D88" s="16">
        <v>2</v>
      </c>
      <c r="E88" s="16">
        <v>0</v>
      </c>
      <c r="F88" s="19"/>
      <c r="G88" s="54" t="s">
        <v>360</v>
      </c>
      <c r="H88" s="11">
        <v>270567.27</v>
      </c>
      <c r="I88" s="11">
        <v>0</v>
      </c>
      <c r="J88" s="11">
        <v>3815880.47</v>
      </c>
      <c r="K88" s="11">
        <v>6922.3</v>
      </c>
      <c r="L88" s="11">
        <v>234581.15</v>
      </c>
      <c r="M88" s="11">
        <v>2168992.31</v>
      </c>
      <c r="N88" s="11">
        <v>141647.88</v>
      </c>
      <c r="O88" s="11">
        <v>6891743.78</v>
      </c>
      <c r="P88" s="11">
        <v>47830.05</v>
      </c>
      <c r="Q88" s="11">
        <v>2551957.84</v>
      </c>
      <c r="R88" s="11">
        <v>4753907.22</v>
      </c>
      <c r="S88" s="11">
        <v>1904803.64</v>
      </c>
      <c r="T88" s="11">
        <v>47269.89</v>
      </c>
      <c r="U88" s="60">
        <v>632529.78</v>
      </c>
      <c r="V88" s="63">
        <v>23468633.58</v>
      </c>
    </row>
    <row r="89" spans="1:22" ht="12.75">
      <c r="A89" s="227">
        <v>2</v>
      </c>
      <c r="B89" s="228">
        <v>15</v>
      </c>
      <c r="C89" s="228">
        <v>2</v>
      </c>
      <c r="D89" s="16">
        <v>2</v>
      </c>
      <c r="E89" s="16">
        <v>0</v>
      </c>
      <c r="F89" s="19"/>
      <c r="G89" s="54" t="s">
        <v>361</v>
      </c>
      <c r="H89" s="11">
        <v>575842.33</v>
      </c>
      <c r="I89" s="11">
        <v>60265.29</v>
      </c>
      <c r="J89" s="11">
        <v>305112.03</v>
      </c>
      <c r="K89" s="11">
        <v>0</v>
      </c>
      <c r="L89" s="11">
        <v>72496.6</v>
      </c>
      <c r="M89" s="11">
        <v>1966595.56</v>
      </c>
      <c r="N89" s="11">
        <v>145695</v>
      </c>
      <c r="O89" s="11">
        <v>8611114.47</v>
      </c>
      <c r="P89" s="11">
        <v>216744.5</v>
      </c>
      <c r="Q89" s="11">
        <v>2005834.27</v>
      </c>
      <c r="R89" s="11">
        <v>1040418.73</v>
      </c>
      <c r="S89" s="11">
        <v>794953.06</v>
      </c>
      <c r="T89" s="11">
        <v>23300</v>
      </c>
      <c r="U89" s="60">
        <v>479928.92</v>
      </c>
      <c r="V89" s="63">
        <v>16298300.76</v>
      </c>
    </row>
    <row r="90" spans="1:22" ht="12.75">
      <c r="A90" s="227">
        <v>2</v>
      </c>
      <c r="B90" s="228">
        <v>14</v>
      </c>
      <c r="C90" s="228">
        <v>4</v>
      </c>
      <c r="D90" s="16">
        <v>2</v>
      </c>
      <c r="E90" s="16">
        <v>0</v>
      </c>
      <c r="F90" s="19"/>
      <c r="G90" s="54" t="s">
        <v>362</v>
      </c>
      <c r="H90" s="11">
        <v>473602.01</v>
      </c>
      <c r="I90" s="11">
        <v>338562.74</v>
      </c>
      <c r="J90" s="11">
        <v>201096.96</v>
      </c>
      <c r="K90" s="11">
        <v>0</v>
      </c>
      <c r="L90" s="11">
        <v>80467.66</v>
      </c>
      <c r="M90" s="11">
        <v>1366360.94</v>
      </c>
      <c r="N90" s="11">
        <v>86559.59</v>
      </c>
      <c r="O90" s="11">
        <v>6887931.43</v>
      </c>
      <c r="P90" s="11">
        <v>45878.55</v>
      </c>
      <c r="Q90" s="11">
        <v>2411581.89</v>
      </c>
      <c r="R90" s="11">
        <v>886314.14</v>
      </c>
      <c r="S90" s="11">
        <v>265615.59</v>
      </c>
      <c r="T90" s="11">
        <v>228287.84</v>
      </c>
      <c r="U90" s="60">
        <v>452706.78</v>
      </c>
      <c r="V90" s="63">
        <v>13724966.12</v>
      </c>
    </row>
    <row r="91" spans="1:22" ht="12.75">
      <c r="A91" s="227">
        <v>2</v>
      </c>
      <c r="B91" s="228">
        <v>2</v>
      </c>
      <c r="C91" s="228">
        <v>5</v>
      </c>
      <c r="D91" s="16">
        <v>2</v>
      </c>
      <c r="E91" s="16">
        <v>0</v>
      </c>
      <c r="F91" s="19"/>
      <c r="G91" s="54" t="s">
        <v>325</v>
      </c>
      <c r="H91" s="11">
        <v>1564454.59</v>
      </c>
      <c r="I91" s="11">
        <v>0</v>
      </c>
      <c r="J91" s="11">
        <v>2537764.22</v>
      </c>
      <c r="K91" s="11">
        <v>3909.5</v>
      </c>
      <c r="L91" s="11">
        <v>415961.48</v>
      </c>
      <c r="M91" s="11">
        <v>3177113.63</v>
      </c>
      <c r="N91" s="11">
        <v>164406.21</v>
      </c>
      <c r="O91" s="11">
        <v>7610516.09</v>
      </c>
      <c r="P91" s="11">
        <v>97723.92</v>
      </c>
      <c r="Q91" s="11">
        <v>4132885.24</v>
      </c>
      <c r="R91" s="11">
        <v>2316865.29</v>
      </c>
      <c r="S91" s="11">
        <v>2826741.27</v>
      </c>
      <c r="T91" s="11">
        <v>367412.65</v>
      </c>
      <c r="U91" s="60">
        <v>696693.57</v>
      </c>
      <c r="V91" s="63">
        <v>25912447.66</v>
      </c>
    </row>
    <row r="92" spans="1:22" ht="12.75">
      <c r="A92" s="227">
        <v>2</v>
      </c>
      <c r="B92" s="228">
        <v>16</v>
      </c>
      <c r="C92" s="228">
        <v>2</v>
      </c>
      <c r="D92" s="16">
        <v>2</v>
      </c>
      <c r="E92" s="16">
        <v>0</v>
      </c>
      <c r="F92" s="19"/>
      <c r="G92" s="54" t="s">
        <v>363</v>
      </c>
      <c r="H92" s="11">
        <v>272126.33</v>
      </c>
      <c r="I92" s="11">
        <v>0</v>
      </c>
      <c r="J92" s="11">
        <v>1006138.06</v>
      </c>
      <c r="K92" s="11">
        <v>0</v>
      </c>
      <c r="L92" s="11">
        <v>114670.8</v>
      </c>
      <c r="M92" s="11">
        <v>1883069.11</v>
      </c>
      <c r="N92" s="11">
        <v>127939.69</v>
      </c>
      <c r="O92" s="11">
        <v>4051163.41</v>
      </c>
      <c r="P92" s="11">
        <v>66493.61</v>
      </c>
      <c r="Q92" s="11">
        <v>2003605.63</v>
      </c>
      <c r="R92" s="11">
        <v>1575649.74</v>
      </c>
      <c r="S92" s="11">
        <v>1611449.43</v>
      </c>
      <c r="T92" s="11">
        <v>133377.76</v>
      </c>
      <c r="U92" s="60">
        <v>218362.69</v>
      </c>
      <c r="V92" s="63">
        <v>13064046.26</v>
      </c>
    </row>
    <row r="93" spans="1:22" ht="12.75">
      <c r="A93" s="227">
        <v>2</v>
      </c>
      <c r="B93" s="228">
        <v>3</v>
      </c>
      <c r="C93" s="228">
        <v>2</v>
      </c>
      <c r="D93" s="16">
        <v>2</v>
      </c>
      <c r="E93" s="16">
        <v>0</v>
      </c>
      <c r="F93" s="19"/>
      <c r="G93" s="54" t="s">
        <v>326</v>
      </c>
      <c r="H93" s="11">
        <v>2446570.6</v>
      </c>
      <c r="I93" s="11">
        <v>0</v>
      </c>
      <c r="J93" s="11">
        <v>1017774.09</v>
      </c>
      <c r="K93" s="11">
        <v>0</v>
      </c>
      <c r="L93" s="11">
        <v>155997.93</v>
      </c>
      <c r="M93" s="11">
        <v>2475309.22</v>
      </c>
      <c r="N93" s="11">
        <v>196101.4</v>
      </c>
      <c r="O93" s="11">
        <v>6118687.94</v>
      </c>
      <c r="P93" s="11">
        <v>416570.12</v>
      </c>
      <c r="Q93" s="11">
        <v>2492923.03</v>
      </c>
      <c r="R93" s="11">
        <v>3038615.55</v>
      </c>
      <c r="S93" s="11">
        <v>676233.64</v>
      </c>
      <c r="T93" s="11">
        <v>264349.97</v>
      </c>
      <c r="U93" s="60">
        <v>819582.2</v>
      </c>
      <c r="V93" s="63">
        <v>20118715.69</v>
      </c>
    </row>
    <row r="94" spans="1:22" ht="12.75">
      <c r="A94" s="227">
        <v>2</v>
      </c>
      <c r="B94" s="228">
        <v>16</v>
      </c>
      <c r="C94" s="228">
        <v>3</v>
      </c>
      <c r="D94" s="16">
        <v>2</v>
      </c>
      <c r="E94" s="16">
        <v>0</v>
      </c>
      <c r="F94" s="19"/>
      <c r="G94" s="54" t="s">
        <v>364</v>
      </c>
      <c r="H94" s="11">
        <v>1920884.58</v>
      </c>
      <c r="I94" s="11">
        <v>65241.97</v>
      </c>
      <c r="J94" s="11">
        <v>3977258.87</v>
      </c>
      <c r="K94" s="11">
        <v>0</v>
      </c>
      <c r="L94" s="11">
        <v>737531.13</v>
      </c>
      <c r="M94" s="11">
        <v>3163502.57</v>
      </c>
      <c r="N94" s="11">
        <v>498820.52</v>
      </c>
      <c r="O94" s="11">
        <v>11114253.89</v>
      </c>
      <c r="P94" s="11">
        <v>218628.48</v>
      </c>
      <c r="Q94" s="11">
        <v>2759692.32</v>
      </c>
      <c r="R94" s="11">
        <v>1238259.33</v>
      </c>
      <c r="S94" s="11">
        <v>1435486.63</v>
      </c>
      <c r="T94" s="11">
        <v>1267277.76</v>
      </c>
      <c r="U94" s="60">
        <v>1619739.46</v>
      </c>
      <c r="V94" s="63">
        <v>30016577.51</v>
      </c>
    </row>
    <row r="95" spans="1:22" ht="12.75">
      <c r="A95" s="227">
        <v>2</v>
      </c>
      <c r="B95" s="228">
        <v>1</v>
      </c>
      <c r="C95" s="228">
        <v>3</v>
      </c>
      <c r="D95" s="16">
        <v>2</v>
      </c>
      <c r="E95" s="16">
        <v>0</v>
      </c>
      <c r="F95" s="19"/>
      <c r="G95" s="54" t="s">
        <v>365</v>
      </c>
      <c r="H95" s="11">
        <v>208838.73</v>
      </c>
      <c r="I95" s="11">
        <v>0</v>
      </c>
      <c r="J95" s="11">
        <v>1938225.71</v>
      </c>
      <c r="K95" s="11">
        <v>0</v>
      </c>
      <c r="L95" s="11">
        <v>334494.56</v>
      </c>
      <c r="M95" s="11">
        <v>3095948.11</v>
      </c>
      <c r="N95" s="11">
        <v>196867.41</v>
      </c>
      <c r="O95" s="11">
        <v>5831198.71</v>
      </c>
      <c r="P95" s="11">
        <v>83059.13</v>
      </c>
      <c r="Q95" s="11">
        <v>3389564.17</v>
      </c>
      <c r="R95" s="11">
        <v>4264644.79</v>
      </c>
      <c r="S95" s="11">
        <v>756566.36</v>
      </c>
      <c r="T95" s="11">
        <v>410485.54</v>
      </c>
      <c r="U95" s="60">
        <v>482219.06</v>
      </c>
      <c r="V95" s="63">
        <v>20992112.28</v>
      </c>
    </row>
    <row r="96" spans="1:22" ht="12.75">
      <c r="A96" s="227">
        <v>2</v>
      </c>
      <c r="B96" s="228">
        <v>6</v>
      </c>
      <c r="C96" s="228">
        <v>5</v>
      </c>
      <c r="D96" s="16">
        <v>2</v>
      </c>
      <c r="E96" s="16">
        <v>0</v>
      </c>
      <c r="F96" s="19"/>
      <c r="G96" s="54" t="s">
        <v>366</v>
      </c>
      <c r="H96" s="11">
        <v>77473.39</v>
      </c>
      <c r="I96" s="11">
        <v>158181.41</v>
      </c>
      <c r="J96" s="11">
        <v>3459822.08</v>
      </c>
      <c r="K96" s="11">
        <v>11866.68</v>
      </c>
      <c r="L96" s="11">
        <v>450966.71</v>
      </c>
      <c r="M96" s="11">
        <v>1803515.32</v>
      </c>
      <c r="N96" s="11">
        <v>156890.91</v>
      </c>
      <c r="O96" s="11">
        <v>4737943.35</v>
      </c>
      <c r="P96" s="11">
        <v>62392.59</v>
      </c>
      <c r="Q96" s="11">
        <v>2095319.49</v>
      </c>
      <c r="R96" s="11">
        <v>614568.43</v>
      </c>
      <c r="S96" s="11">
        <v>346571.03</v>
      </c>
      <c r="T96" s="11">
        <v>89554.48</v>
      </c>
      <c r="U96" s="60">
        <v>679203.88</v>
      </c>
      <c r="V96" s="63">
        <v>14744269.75</v>
      </c>
    </row>
    <row r="97" spans="1:22" ht="12.75">
      <c r="A97" s="227">
        <v>2</v>
      </c>
      <c r="B97" s="228">
        <v>4</v>
      </c>
      <c r="C97" s="228">
        <v>2</v>
      </c>
      <c r="D97" s="16">
        <v>2</v>
      </c>
      <c r="E97" s="16">
        <v>0</v>
      </c>
      <c r="F97" s="19"/>
      <c r="G97" s="54" t="s">
        <v>367</v>
      </c>
      <c r="H97" s="11">
        <v>865444.62</v>
      </c>
      <c r="I97" s="11">
        <v>0</v>
      </c>
      <c r="J97" s="11">
        <v>65843.7</v>
      </c>
      <c r="K97" s="11">
        <v>10000</v>
      </c>
      <c r="L97" s="11">
        <v>252992.34</v>
      </c>
      <c r="M97" s="11">
        <v>1617730.2</v>
      </c>
      <c r="N97" s="11">
        <v>79327.46</v>
      </c>
      <c r="O97" s="11">
        <v>3389608.71</v>
      </c>
      <c r="P97" s="11">
        <v>34129.24</v>
      </c>
      <c r="Q97" s="11">
        <v>2587092.19</v>
      </c>
      <c r="R97" s="11">
        <v>541726.92</v>
      </c>
      <c r="S97" s="11">
        <v>679880.4</v>
      </c>
      <c r="T97" s="11">
        <v>34597.72</v>
      </c>
      <c r="U97" s="60">
        <v>520133.69</v>
      </c>
      <c r="V97" s="63">
        <v>10678507.19</v>
      </c>
    </row>
    <row r="98" spans="1:22" ht="12.75">
      <c r="A98" s="227">
        <v>2</v>
      </c>
      <c r="B98" s="228">
        <v>3</v>
      </c>
      <c r="C98" s="228">
        <v>3</v>
      </c>
      <c r="D98" s="16">
        <v>2</v>
      </c>
      <c r="E98" s="16">
        <v>0</v>
      </c>
      <c r="F98" s="19"/>
      <c r="G98" s="54" t="s">
        <v>368</v>
      </c>
      <c r="H98" s="11">
        <v>1799225.27</v>
      </c>
      <c r="I98" s="11">
        <v>1341831.81</v>
      </c>
      <c r="J98" s="11">
        <v>2098177.89</v>
      </c>
      <c r="K98" s="11">
        <v>0</v>
      </c>
      <c r="L98" s="11">
        <v>130569.12</v>
      </c>
      <c r="M98" s="11">
        <v>6560314.07</v>
      </c>
      <c r="N98" s="11">
        <v>883319.41</v>
      </c>
      <c r="O98" s="11">
        <v>9567547.71</v>
      </c>
      <c r="P98" s="11">
        <v>77496.42</v>
      </c>
      <c r="Q98" s="11">
        <v>2036869.03</v>
      </c>
      <c r="R98" s="11">
        <v>3020496.92</v>
      </c>
      <c r="S98" s="11">
        <v>2775234.58</v>
      </c>
      <c r="T98" s="11">
        <v>469800.43</v>
      </c>
      <c r="U98" s="60">
        <v>2762542.15</v>
      </c>
      <c r="V98" s="63">
        <v>33523424.81</v>
      </c>
    </row>
    <row r="99" spans="1:22" ht="12.75">
      <c r="A99" s="227">
        <v>2</v>
      </c>
      <c r="B99" s="228">
        <v>6</v>
      </c>
      <c r="C99" s="228">
        <v>6</v>
      </c>
      <c r="D99" s="16">
        <v>2</v>
      </c>
      <c r="E99" s="16">
        <v>0</v>
      </c>
      <c r="F99" s="19"/>
      <c r="G99" s="54" t="s">
        <v>369</v>
      </c>
      <c r="H99" s="11">
        <v>3480055.37</v>
      </c>
      <c r="I99" s="11">
        <v>306157.06</v>
      </c>
      <c r="J99" s="11">
        <v>1281125.18</v>
      </c>
      <c r="K99" s="11">
        <v>0</v>
      </c>
      <c r="L99" s="11">
        <v>38830.7</v>
      </c>
      <c r="M99" s="11">
        <v>2016211.33</v>
      </c>
      <c r="N99" s="11">
        <v>132300</v>
      </c>
      <c r="O99" s="11">
        <v>5007032.45</v>
      </c>
      <c r="P99" s="11">
        <v>70087.33</v>
      </c>
      <c r="Q99" s="11">
        <v>3085577.7</v>
      </c>
      <c r="R99" s="11">
        <v>934518.52</v>
      </c>
      <c r="S99" s="11">
        <v>1901291.92</v>
      </c>
      <c r="T99" s="11">
        <v>282145.4</v>
      </c>
      <c r="U99" s="60">
        <v>1243254.18</v>
      </c>
      <c r="V99" s="63">
        <v>19778587.14</v>
      </c>
    </row>
    <row r="100" spans="1:22" ht="12.75">
      <c r="A100" s="227">
        <v>2</v>
      </c>
      <c r="B100" s="228">
        <v>23</v>
      </c>
      <c r="C100" s="228">
        <v>3</v>
      </c>
      <c r="D100" s="16">
        <v>2</v>
      </c>
      <c r="E100" s="16">
        <v>0</v>
      </c>
      <c r="F100" s="19"/>
      <c r="G100" s="54" t="s">
        <v>370</v>
      </c>
      <c r="H100" s="11">
        <v>332183.14</v>
      </c>
      <c r="I100" s="11">
        <v>189880.06</v>
      </c>
      <c r="J100" s="11">
        <v>612651.33</v>
      </c>
      <c r="K100" s="11">
        <v>0</v>
      </c>
      <c r="L100" s="11">
        <v>47945.27</v>
      </c>
      <c r="M100" s="11">
        <v>1672310.06</v>
      </c>
      <c r="N100" s="11">
        <v>98088.83</v>
      </c>
      <c r="O100" s="11">
        <v>2859108.93</v>
      </c>
      <c r="P100" s="11">
        <v>58882.55</v>
      </c>
      <c r="Q100" s="11">
        <v>1045803.57</v>
      </c>
      <c r="R100" s="11">
        <v>1390717.57</v>
      </c>
      <c r="S100" s="11">
        <v>743929.37</v>
      </c>
      <c r="T100" s="11">
        <v>62918.41</v>
      </c>
      <c r="U100" s="60">
        <v>239582.71</v>
      </c>
      <c r="V100" s="63">
        <v>9354001.8</v>
      </c>
    </row>
    <row r="101" spans="1:22" ht="12.75">
      <c r="A101" s="227">
        <v>2</v>
      </c>
      <c r="B101" s="228">
        <v>24</v>
      </c>
      <c r="C101" s="228">
        <v>3</v>
      </c>
      <c r="D101" s="16">
        <v>2</v>
      </c>
      <c r="E101" s="16">
        <v>0</v>
      </c>
      <c r="F101" s="19"/>
      <c r="G101" s="54" t="s">
        <v>371</v>
      </c>
      <c r="H101" s="11">
        <v>473485.16</v>
      </c>
      <c r="I101" s="11">
        <v>0</v>
      </c>
      <c r="J101" s="11">
        <v>1809664.41</v>
      </c>
      <c r="K101" s="11">
        <v>0</v>
      </c>
      <c r="L101" s="11">
        <v>1915450.96</v>
      </c>
      <c r="M101" s="11">
        <v>3422321.57</v>
      </c>
      <c r="N101" s="11">
        <v>603057.95</v>
      </c>
      <c r="O101" s="11">
        <v>7852918.91</v>
      </c>
      <c r="P101" s="11">
        <v>288004.69</v>
      </c>
      <c r="Q101" s="11">
        <v>4001320.9</v>
      </c>
      <c r="R101" s="11">
        <v>1721577.43</v>
      </c>
      <c r="S101" s="11">
        <v>2204276.81</v>
      </c>
      <c r="T101" s="11">
        <v>223363.71</v>
      </c>
      <c r="U101" s="60">
        <v>322934.72</v>
      </c>
      <c r="V101" s="63">
        <v>24838377.22</v>
      </c>
    </row>
    <row r="102" spans="1:22" ht="12.75">
      <c r="A102" s="227">
        <v>2</v>
      </c>
      <c r="B102" s="228">
        <v>7</v>
      </c>
      <c r="C102" s="228">
        <v>2</v>
      </c>
      <c r="D102" s="16">
        <v>2</v>
      </c>
      <c r="E102" s="16">
        <v>0</v>
      </c>
      <c r="F102" s="19"/>
      <c r="G102" s="54" t="s">
        <v>329</v>
      </c>
      <c r="H102" s="11">
        <v>371453.81</v>
      </c>
      <c r="I102" s="11">
        <v>824141.12</v>
      </c>
      <c r="J102" s="11">
        <v>2502014.58</v>
      </c>
      <c r="K102" s="11">
        <v>12900</v>
      </c>
      <c r="L102" s="11">
        <v>1094668.02</v>
      </c>
      <c r="M102" s="11">
        <v>3510138.82</v>
      </c>
      <c r="N102" s="11">
        <v>187291.05</v>
      </c>
      <c r="O102" s="11">
        <v>9670622.59</v>
      </c>
      <c r="P102" s="11">
        <v>96973.41</v>
      </c>
      <c r="Q102" s="11">
        <v>4409116.05</v>
      </c>
      <c r="R102" s="11">
        <v>1519321.3</v>
      </c>
      <c r="S102" s="11">
        <v>2383151.71</v>
      </c>
      <c r="T102" s="11">
        <v>603564.25</v>
      </c>
      <c r="U102" s="60">
        <v>560776.34</v>
      </c>
      <c r="V102" s="63">
        <v>27746133.05</v>
      </c>
    </row>
    <row r="103" spans="1:22" ht="12.75">
      <c r="A103" s="227">
        <v>2</v>
      </c>
      <c r="B103" s="228">
        <v>8</v>
      </c>
      <c r="C103" s="228">
        <v>7</v>
      </c>
      <c r="D103" s="16">
        <v>2</v>
      </c>
      <c r="E103" s="16">
        <v>0</v>
      </c>
      <c r="F103" s="19"/>
      <c r="G103" s="54" t="s">
        <v>331</v>
      </c>
      <c r="H103" s="11">
        <v>1716293.72</v>
      </c>
      <c r="I103" s="11">
        <v>94693.75</v>
      </c>
      <c r="J103" s="11">
        <v>1868034.25</v>
      </c>
      <c r="K103" s="11">
        <v>1999.99</v>
      </c>
      <c r="L103" s="11">
        <v>1511052.6</v>
      </c>
      <c r="M103" s="11">
        <v>5958085.64</v>
      </c>
      <c r="N103" s="11">
        <v>559123</v>
      </c>
      <c r="O103" s="11">
        <v>17920449.72</v>
      </c>
      <c r="P103" s="11">
        <v>154442.33</v>
      </c>
      <c r="Q103" s="11">
        <v>8149678.48</v>
      </c>
      <c r="R103" s="11">
        <v>1570051.47</v>
      </c>
      <c r="S103" s="11">
        <v>2354961.2</v>
      </c>
      <c r="T103" s="11">
        <v>517209.36</v>
      </c>
      <c r="U103" s="60">
        <v>2869743.42</v>
      </c>
      <c r="V103" s="63">
        <v>45245818.93</v>
      </c>
    </row>
    <row r="104" spans="1:22" ht="12.75">
      <c r="A104" s="227">
        <v>2</v>
      </c>
      <c r="B104" s="228">
        <v>23</v>
      </c>
      <c r="C104" s="228">
        <v>5</v>
      </c>
      <c r="D104" s="16">
        <v>2</v>
      </c>
      <c r="E104" s="16">
        <v>0</v>
      </c>
      <c r="F104" s="19"/>
      <c r="G104" s="54" t="s">
        <v>372</v>
      </c>
      <c r="H104" s="11">
        <v>1081273.45</v>
      </c>
      <c r="I104" s="11">
        <v>1386397.84</v>
      </c>
      <c r="J104" s="11">
        <v>14522121.37</v>
      </c>
      <c r="K104" s="11">
        <v>0</v>
      </c>
      <c r="L104" s="11">
        <v>1981429.64</v>
      </c>
      <c r="M104" s="11">
        <v>9151263.7</v>
      </c>
      <c r="N104" s="11">
        <v>2021029.61</v>
      </c>
      <c r="O104" s="11">
        <v>37232255.14</v>
      </c>
      <c r="P104" s="11">
        <v>1313964.18</v>
      </c>
      <c r="Q104" s="11">
        <v>5518919.6</v>
      </c>
      <c r="R104" s="11">
        <v>13220108.09</v>
      </c>
      <c r="S104" s="11">
        <v>5189431.07</v>
      </c>
      <c r="T104" s="11">
        <v>2636813.5</v>
      </c>
      <c r="U104" s="60">
        <v>11372116.36</v>
      </c>
      <c r="V104" s="63">
        <v>106627123.55</v>
      </c>
    </row>
    <row r="105" spans="1:22" ht="12.75">
      <c r="A105" s="227">
        <v>2</v>
      </c>
      <c r="B105" s="228">
        <v>17</v>
      </c>
      <c r="C105" s="228">
        <v>2</v>
      </c>
      <c r="D105" s="16">
        <v>2</v>
      </c>
      <c r="E105" s="16">
        <v>0</v>
      </c>
      <c r="F105" s="19"/>
      <c r="G105" s="54" t="s">
        <v>373</v>
      </c>
      <c r="H105" s="11">
        <v>650310.04</v>
      </c>
      <c r="I105" s="11">
        <v>0</v>
      </c>
      <c r="J105" s="11">
        <v>273117.5</v>
      </c>
      <c r="K105" s="11">
        <v>28653</v>
      </c>
      <c r="L105" s="11">
        <v>62365.87</v>
      </c>
      <c r="M105" s="11">
        <v>1871587.8</v>
      </c>
      <c r="N105" s="11">
        <v>101692.35</v>
      </c>
      <c r="O105" s="11">
        <v>4409072.17</v>
      </c>
      <c r="P105" s="11">
        <v>277001.37</v>
      </c>
      <c r="Q105" s="11">
        <v>2655012.52</v>
      </c>
      <c r="R105" s="11">
        <v>5905453.1</v>
      </c>
      <c r="S105" s="11">
        <v>926378.98</v>
      </c>
      <c r="T105" s="11">
        <v>338229.66</v>
      </c>
      <c r="U105" s="60">
        <v>410269.6</v>
      </c>
      <c r="V105" s="63">
        <v>17909143.96</v>
      </c>
    </row>
    <row r="106" spans="1:22" ht="12.75">
      <c r="A106" s="227">
        <v>2</v>
      </c>
      <c r="B106" s="228">
        <v>18</v>
      </c>
      <c r="C106" s="228">
        <v>1</v>
      </c>
      <c r="D106" s="16">
        <v>2</v>
      </c>
      <c r="E106" s="16">
        <v>0</v>
      </c>
      <c r="F106" s="19"/>
      <c r="G106" s="54" t="s">
        <v>374</v>
      </c>
      <c r="H106" s="11">
        <v>1118124.46</v>
      </c>
      <c r="I106" s="11">
        <v>19680</v>
      </c>
      <c r="J106" s="11">
        <v>767335.89</v>
      </c>
      <c r="K106" s="11">
        <v>0</v>
      </c>
      <c r="L106" s="11">
        <v>280028.01</v>
      </c>
      <c r="M106" s="11">
        <v>2519740.82</v>
      </c>
      <c r="N106" s="11">
        <v>553599.3</v>
      </c>
      <c r="O106" s="11">
        <v>7806225.46</v>
      </c>
      <c r="P106" s="11">
        <v>139173.2</v>
      </c>
      <c r="Q106" s="11">
        <v>3207119.76</v>
      </c>
      <c r="R106" s="11">
        <v>879579.39</v>
      </c>
      <c r="S106" s="11">
        <v>1528910.93</v>
      </c>
      <c r="T106" s="11">
        <v>210884.85</v>
      </c>
      <c r="U106" s="60">
        <v>620319.57</v>
      </c>
      <c r="V106" s="63">
        <v>19650721.64</v>
      </c>
    </row>
    <row r="107" spans="1:22" ht="12.75">
      <c r="A107" s="227">
        <v>2</v>
      </c>
      <c r="B107" s="228">
        <v>3</v>
      </c>
      <c r="C107" s="228">
        <v>4</v>
      </c>
      <c r="D107" s="16">
        <v>2</v>
      </c>
      <c r="E107" s="16">
        <v>0</v>
      </c>
      <c r="F107" s="19"/>
      <c r="G107" s="54" t="s">
        <v>375</v>
      </c>
      <c r="H107" s="11">
        <v>1795511.02</v>
      </c>
      <c r="I107" s="11">
        <v>395734.42</v>
      </c>
      <c r="J107" s="11">
        <v>762602.74</v>
      </c>
      <c r="K107" s="11">
        <v>0</v>
      </c>
      <c r="L107" s="11">
        <v>66914.04</v>
      </c>
      <c r="M107" s="11">
        <v>2194084.16</v>
      </c>
      <c r="N107" s="11">
        <v>159646.01</v>
      </c>
      <c r="O107" s="11">
        <v>4969099.42</v>
      </c>
      <c r="P107" s="11">
        <v>76385.89</v>
      </c>
      <c r="Q107" s="11">
        <v>1996235.75</v>
      </c>
      <c r="R107" s="11">
        <v>1191897.34</v>
      </c>
      <c r="S107" s="11">
        <v>1368372.62</v>
      </c>
      <c r="T107" s="11">
        <v>33479.36</v>
      </c>
      <c r="U107" s="60">
        <v>352961.51</v>
      </c>
      <c r="V107" s="63">
        <v>15362924.28</v>
      </c>
    </row>
    <row r="108" spans="1:22" ht="12.75">
      <c r="A108" s="227">
        <v>2</v>
      </c>
      <c r="B108" s="228">
        <v>13</v>
      </c>
      <c r="C108" s="228">
        <v>2</v>
      </c>
      <c r="D108" s="16">
        <v>2</v>
      </c>
      <c r="E108" s="16">
        <v>0</v>
      </c>
      <c r="F108" s="19"/>
      <c r="G108" s="54" t="s">
        <v>376</v>
      </c>
      <c r="H108" s="11">
        <v>397650.37</v>
      </c>
      <c r="I108" s="11">
        <v>0</v>
      </c>
      <c r="J108" s="11">
        <v>451135.05</v>
      </c>
      <c r="K108" s="11">
        <v>0</v>
      </c>
      <c r="L108" s="11">
        <v>236808.96</v>
      </c>
      <c r="M108" s="11">
        <v>4169938.9</v>
      </c>
      <c r="N108" s="11">
        <v>149611.78</v>
      </c>
      <c r="O108" s="11">
        <v>9690953.6</v>
      </c>
      <c r="P108" s="11">
        <v>119025.94</v>
      </c>
      <c r="Q108" s="11">
        <v>5398871.82</v>
      </c>
      <c r="R108" s="11">
        <v>5209987.83</v>
      </c>
      <c r="S108" s="11">
        <v>7285812.08</v>
      </c>
      <c r="T108" s="11">
        <v>13000</v>
      </c>
      <c r="U108" s="60">
        <v>2514587.81</v>
      </c>
      <c r="V108" s="63">
        <v>35637384.14</v>
      </c>
    </row>
    <row r="109" spans="1:22" ht="12.75">
      <c r="A109" s="227">
        <v>2</v>
      </c>
      <c r="B109" s="228">
        <v>9</v>
      </c>
      <c r="C109" s="228">
        <v>3</v>
      </c>
      <c r="D109" s="16">
        <v>2</v>
      </c>
      <c r="E109" s="16">
        <v>0</v>
      </c>
      <c r="F109" s="19"/>
      <c r="G109" s="54" t="s">
        <v>377</v>
      </c>
      <c r="H109" s="11">
        <v>2044373.22</v>
      </c>
      <c r="I109" s="11">
        <v>0</v>
      </c>
      <c r="J109" s="11">
        <v>228785.83</v>
      </c>
      <c r="K109" s="11">
        <v>36609.65</v>
      </c>
      <c r="L109" s="11">
        <v>507082.23</v>
      </c>
      <c r="M109" s="11">
        <v>1800981.94</v>
      </c>
      <c r="N109" s="11">
        <v>73457.29</v>
      </c>
      <c r="O109" s="11">
        <v>3580051.86</v>
      </c>
      <c r="P109" s="11">
        <v>63562.35</v>
      </c>
      <c r="Q109" s="11">
        <v>1571805.6</v>
      </c>
      <c r="R109" s="11">
        <v>341101.4</v>
      </c>
      <c r="S109" s="11">
        <v>377923.04</v>
      </c>
      <c r="T109" s="11">
        <v>69557.51</v>
      </c>
      <c r="U109" s="60">
        <v>134423.83</v>
      </c>
      <c r="V109" s="63">
        <v>10829715.75</v>
      </c>
    </row>
    <row r="110" spans="1:22" ht="12.75">
      <c r="A110" s="227">
        <v>2</v>
      </c>
      <c r="B110" s="228">
        <v>9</v>
      </c>
      <c r="C110" s="228">
        <v>4</v>
      </c>
      <c r="D110" s="16">
        <v>2</v>
      </c>
      <c r="E110" s="16">
        <v>0</v>
      </c>
      <c r="F110" s="19"/>
      <c r="G110" s="54" t="s">
        <v>378</v>
      </c>
      <c r="H110" s="11">
        <v>802033.79</v>
      </c>
      <c r="I110" s="11">
        <v>1096193.96</v>
      </c>
      <c r="J110" s="11">
        <v>1777246.38</v>
      </c>
      <c r="K110" s="11">
        <v>0</v>
      </c>
      <c r="L110" s="11">
        <v>168426.87</v>
      </c>
      <c r="M110" s="11">
        <v>2895421.51</v>
      </c>
      <c r="N110" s="11">
        <v>142655.37</v>
      </c>
      <c r="O110" s="11">
        <v>5819554.96</v>
      </c>
      <c r="P110" s="11">
        <v>57686.83</v>
      </c>
      <c r="Q110" s="11">
        <v>2234753.05</v>
      </c>
      <c r="R110" s="11">
        <v>3213042.19</v>
      </c>
      <c r="S110" s="11">
        <v>1415662.32</v>
      </c>
      <c r="T110" s="11">
        <v>1067179.07</v>
      </c>
      <c r="U110" s="60">
        <v>545827.29</v>
      </c>
      <c r="V110" s="63">
        <v>21235683.59</v>
      </c>
    </row>
    <row r="111" spans="1:22" ht="12.75">
      <c r="A111" s="227">
        <v>2</v>
      </c>
      <c r="B111" s="228">
        <v>9</v>
      </c>
      <c r="C111" s="228">
        <v>5</v>
      </c>
      <c r="D111" s="16">
        <v>2</v>
      </c>
      <c r="E111" s="16">
        <v>0</v>
      </c>
      <c r="F111" s="19"/>
      <c r="G111" s="54" t="s">
        <v>379</v>
      </c>
      <c r="H111" s="11">
        <v>1438305.25</v>
      </c>
      <c r="I111" s="11">
        <v>1132216.23</v>
      </c>
      <c r="J111" s="11">
        <v>478561.74</v>
      </c>
      <c r="K111" s="11">
        <v>0</v>
      </c>
      <c r="L111" s="11">
        <v>3610712.06</v>
      </c>
      <c r="M111" s="11">
        <v>2456968.74</v>
      </c>
      <c r="N111" s="11">
        <v>192181.73</v>
      </c>
      <c r="O111" s="11">
        <v>5008536.71</v>
      </c>
      <c r="P111" s="11">
        <v>107459.09</v>
      </c>
      <c r="Q111" s="11">
        <v>2379442.69</v>
      </c>
      <c r="R111" s="11">
        <v>2797347.79</v>
      </c>
      <c r="S111" s="11">
        <v>734981.72</v>
      </c>
      <c r="T111" s="11">
        <v>912035.65</v>
      </c>
      <c r="U111" s="60">
        <v>528841.17</v>
      </c>
      <c r="V111" s="63">
        <v>21777590.57</v>
      </c>
    </row>
    <row r="112" spans="1:22" ht="12.75">
      <c r="A112" s="227">
        <v>2</v>
      </c>
      <c r="B112" s="228">
        <v>8</v>
      </c>
      <c r="C112" s="228">
        <v>9</v>
      </c>
      <c r="D112" s="16">
        <v>2</v>
      </c>
      <c r="E112" s="16">
        <v>0</v>
      </c>
      <c r="F112" s="19"/>
      <c r="G112" s="54" t="s">
        <v>380</v>
      </c>
      <c r="H112" s="11">
        <v>894155.17</v>
      </c>
      <c r="I112" s="11">
        <v>0</v>
      </c>
      <c r="J112" s="11">
        <v>287065.5</v>
      </c>
      <c r="K112" s="11">
        <v>2385</v>
      </c>
      <c r="L112" s="11">
        <v>222787.75</v>
      </c>
      <c r="M112" s="11">
        <v>1762627.83</v>
      </c>
      <c r="N112" s="11">
        <v>211628.02</v>
      </c>
      <c r="O112" s="11">
        <v>1829188.78</v>
      </c>
      <c r="P112" s="11">
        <v>16382.09</v>
      </c>
      <c r="Q112" s="11">
        <v>1123138.41</v>
      </c>
      <c r="R112" s="11">
        <v>393662.9</v>
      </c>
      <c r="S112" s="11">
        <v>70058.02</v>
      </c>
      <c r="T112" s="11">
        <v>9754.08</v>
      </c>
      <c r="U112" s="60">
        <v>240018.65</v>
      </c>
      <c r="V112" s="63">
        <v>7062852.2</v>
      </c>
    </row>
    <row r="113" spans="1:22" ht="12.75">
      <c r="A113" s="227">
        <v>2</v>
      </c>
      <c r="B113" s="228">
        <v>10</v>
      </c>
      <c r="C113" s="228">
        <v>4</v>
      </c>
      <c r="D113" s="16">
        <v>2</v>
      </c>
      <c r="E113" s="16">
        <v>0</v>
      </c>
      <c r="F113" s="19"/>
      <c r="G113" s="54" t="s">
        <v>334</v>
      </c>
      <c r="H113" s="11">
        <v>1005915.23</v>
      </c>
      <c r="I113" s="11">
        <v>328850.33</v>
      </c>
      <c r="J113" s="11">
        <v>1165882.19</v>
      </c>
      <c r="K113" s="11">
        <v>34091.35</v>
      </c>
      <c r="L113" s="11">
        <v>417565.19</v>
      </c>
      <c r="M113" s="11">
        <v>2601383.77</v>
      </c>
      <c r="N113" s="11">
        <v>287789.09</v>
      </c>
      <c r="O113" s="11">
        <v>6950173.84</v>
      </c>
      <c r="P113" s="11">
        <v>52874.02</v>
      </c>
      <c r="Q113" s="11">
        <v>3004116</v>
      </c>
      <c r="R113" s="11">
        <v>1162539.83</v>
      </c>
      <c r="S113" s="11">
        <v>1201691.99</v>
      </c>
      <c r="T113" s="11">
        <v>183584.69</v>
      </c>
      <c r="U113" s="60">
        <v>424064.43</v>
      </c>
      <c r="V113" s="63">
        <v>18820521.95</v>
      </c>
    </row>
    <row r="114" spans="1:22" ht="12.75">
      <c r="A114" s="227">
        <v>2</v>
      </c>
      <c r="B114" s="228">
        <v>11</v>
      </c>
      <c r="C114" s="228">
        <v>2</v>
      </c>
      <c r="D114" s="16">
        <v>2</v>
      </c>
      <c r="E114" s="16">
        <v>0</v>
      </c>
      <c r="F114" s="19"/>
      <c r="G114" s="54" t="s">
        <v>335</v>
      </c>
      <c r="H114" s="11">
        <v>2472403.16</v>
      </c>
      <c r="I114" s="11">
        <v>0</v>
      </c>
      <c r="J114" s="11">
        <v>6320355.65</v>
      </c>
      <c r="K114" s="11">
        <v>0</v>
      </c>
      <c r="L114" s="11">
        <v>380468.97</v>
      </c>
      <c r="M114" s="11">
        <v>7526520.54</v>
      </c>
      <c r="N114" s="11">
        <v>470900.62</v>
      </c>
      <c r="O114" s="11">
        <v>16956182.13</v>
      </c>
      <c r="P114" s="11">
        <v>186311.77</v>
      </c>
      <c r="Q114" s="11">
        <v>4817529.23</v>
      </c>
      <c r="R114" s="11">
        <v>8526435.02</v>
      </c>
      <c r="S114" s="11">
        <v>3081612.86</v>
      </c>
      <c r="T114" s="11">
        <v>2288417.92</v>
      </c>
      <c r="U114" s="60">
        <v>3366054.59</v>
      </c>
      <c r="V114" s="63">
        <v>56393192.46</v>
      </c>
    </row>
    <row r="115" spans="1:22" ht="12.75">
      <c r="A115" s="227">
        <v>2</v>
      </c>
      <c r="B115" s="228">
        <v>2</v>
      </c>
      <c r="C115" s="228">
        <v>6</v>
      </c>
      <c r="D115" s="16">
        <v>2</v>
      </c>
      <c r="E115" s="16">
        <v>0</v>
      </c>
      <c r="F115" s="19"/>
      <c r="G115" s="54" t="s">
        <v>381</v>
      </c>
      <c r="H115" s="11">
        <v>652553.28</v>
      </c>
      <c r="I115" s="11">
        <v>0</v>
      </c>
      <c r="J115" s="11">
        <v>3239829.82</v>
      </c>
      <c r="K115" s="11">
        <v>0</v>
      </c>
      <c r="L115" s="11">
        <v>381937.19</v>
      </c>
      <c r="M115" s="11">
        <v>3184653.41</v>
      </c>
      <c r="N115" s="11">
        <v>89642.02</v>
      </c>
      <c r="O115" s="11">
        <v>9694622.5</v>
      </c>
      <c r="P115" s="11">
        <v>154304.54</v>
      </c>
      <c r="Q115" s="11">
        <v>3141230.56</v>
      </c>
      <c r="R115" s="11">
        <v>1435920.53</v>
      </c>
      <c r="S115" s="11">
        <v>1509192.58</v>
      </c>
      <c r="T115" s="11">
        <v>849307.5</v>
      </c>
      <c r="U115" s="60">
        <v>406593.41</v>
      </c>
      <c r="V115" s="63">
        <v>24739787.34</v>
      </c>
    </row>
    <row r="116" spans="1:22" ht="12.75">
      <c r="A116" s="227">
        <v>2</v>
      </c>
      <c r="B116" s="228">
        <v>18</v>
      </c>
      <c r="C116" s="228">
        <v>2</v>
      </c>
      <c r="D116" s="16">
        <v>2</v>
      </c>
      <c r="E116" s="16">
        <v>0</v>
      </c>
      <c r="F116" s="19"/>
      <c r="G116" s="54" t="s">
        <v>382</v>
      </c>
      <c r="H116" s="11">
        <v>223968.79</v>
      </c>
      <c r="I116" s="11">
        <v>0</v>
      </c>
      <c r="J116" s="11">
        <v>337226.28</v>
      </c>
      <c r="K116" s="11">
        <v>0</v>
      </c>
      <c r="L116" s="11">
        <v>219867.72</v>
      </c>
      <c r="M116" s="11">
        <v>2193037.58</v>
      </c>
      <c r="N116" s="11">
        <v>126385.7</v>
      </c>
      <c r="O116" s="11">
        <v>7450324.35</v>
      </c>
      <c r="P116" s="11">
        <v>107620.73</v>
      </c>
      <c r="Q116" s="11">
        <v>2674178.07</v>
      </c>
      <c r="R116" s="11">
        <v>877210</v>
      </c>
      <c r="S116" s="11">
        <v>622045.75</v>
      </c>
      <c r="T116" s="11">
        <v>167700.24</v>
      </c>
      <c r="U116" s="60">
        <v>393594.94</v>
      </c>
      <c r="V116" s="63">
        <v>15393160.15</v>
      </c>
    </row>
    <row r="117" spans="1:22" ht="12.75">
      <c r="A117" s="227">
        <v>2</v>
      </c>
      <c r="B117" s="228">
        <v>19</v>
      </c>
      <c r="C117" s="228">
        <v>5</v>
      </c>
      <c r="D117" s="16">
        <v>2</v>
      </c>
      <c r="E117" s="16">
        <v>0</v>
      </c>
      <c r="F117" s="19"/>
      <c r="G117" s="54" t="s">
        <v>383</v>
      </c>
      <c r="H117" s="11">
        <v>953737.58</v>
      </c>
      <c r="I117" s="11">
        <v>0</v>
      </c>
      <c r="J117" s="11">
        <v>3126419.38</v>
      </c>
      <c r="K117" s="11">
        <v>0</v>
      </c>
      <c r="L117" s="11">
        <v>184457.27</v>
      </c>
      <c r="M117" s="11">
        <v>2222152.95</v>
      </c>
      <c r="N117" s="11">
        <v>570007.03</v>
      </c>
      <c r="O117" s="11">
        <v>6896140.87</v>
      </c>
      <c r="P117" s="11">
        <v>115246.8</v>
      </c>
      <c r="Q117" s="11">
        <v>3052845.88</v>
      </c>
      <c r="R117" s="11">
        <v>3595262.18</v>
      </c>
      <c r="S117" s="11">
        <v>682432.74</v>
      </c>
      <c r="T117" s="11">
        <v>221703.82</v>
      </c>
      <c r="U117" s="60">
        <v>722530.72</v>
      </c>
      <c r="V117" s="63">
        <v>22342937.22</v>
      </c>
    </row>
    <row r="118" spans="1:22" ht="12.75">
      <c r="A118" s="227">
        <v>2</v>
      </c>
      <c r="B118" s="228">
        <v>7</v>
      </c>
      <c r="C118" s="228">
        <v>4</v>
      </c>
      <c r="D118" s="16">
        <v>2</v>
      </c>
      <c r="E118" s="16">
        <v>0</v>
      </c>
      <c r="F118" s="19"/>
      <c r="G118" s="54" t="s">
        <v>384</v>
      </c>
      <c r="H118" s="11">
        <v>1533302.32</v>
      </c>
      <c r="I118" s="11">
        <v>0</v>
      </c>
      <c r="J118" s="11">
        <v>124102.4</v>
      </c>
      <c r="K118" s="11">
        <v>1098.94</v>
      </c>
      <c r="L118" s="11">
        <v>104792.95</v>
      </c>
      <c r="M118" s="11">
        <v>2181586.63</v>
      </c>
      <c r="N118" s="11">
        <v>156618.7</v>
      </c>
      <c r="O118" s="11">
        <v>3654017.45</v>
      </c>
      <c r="P118" s="11">
        <v>50526.26</v>
      </c>
      <c r="Q118" s="11">
        <v>3079647.74</v>
      </c>
      <c r="R118" s="11">
        <v>726717.06</v>
      </c>
      <c r="S118" s="11">
        <v>244734</v>
      </c>
      <c r="T118" s="11">
        <v>56279.46</v>
      </c>
      <c r="U118" s="60">
        <v>709774.55</v>
      </c>
      <c r="V118" s="63">
        <v>12623198.46</v>
      </c>
    </row>
    <row r="119" spans="1:22" ht="12.75">
      <c r="A119" s="227">
        <v>2</v>
      </c>
      <c r="B119" s="228">
        <v>5</v>
      </c>
      <c r="C119" s="228">
        <v>3</v>
      </c>
      <c r="D119" s="16">
        <v>2</v>
      </c>
      <c r="E119" s="16">
        <v>0</v>
      </c>
      <c r="F119" s="19"/>
      <c r="G119" s="54" t="s">
        <v>385</v>
      </c>
      <c r="H119" s="11">
        <v>871418.29</v>
      </c>
      <c r="I119" s="11">
        <v>1298505.32</v>
      </c>
      <c r="J119" s="11">
        <v>2403259.77</v>
      </c>
      <c r="K119" s="11">
        <v>1919.29</v>
      </c>
      <c r="L119" s="11">
        <v>498335.35</v>
      </c>
      <c r="M119" s="11">
        <v>2060392.8</v>
      </c>
      <c r="N119" s="11">
        <v>88956.48</v>
      </c>
      <c r="O119" s="11">
        <v>4665632.39</v>
      </c>
      <c r="P119" s="11">
        <v>66403.83</v>
      </c>
      <c r="Q119" s="11">
        <v>2506635.32</v>
      </c>
      <c r="R119" s="11">
        <v>709418.3</v>
      </c>
      <c r="S119" s="11">
        <v>965680.14</v>
      </c>
      <c r="T119" s="11">
        <v>147798</v>
      </c>
      <c r="U119" s="60">
        <v>561971.45</v>
      </c>
      <c r="V119" s="63">
        <v>16846326.73</v>
      </c>
    </row>
    <row r="120" spans="1:22" ht="12.75">
      <c r="A120" s="227">
        <v>2</v>
      </c>
      <c r="B120" s="228">
        <v>23</v>
      </c>
      <c r="C120" s="228">
        <v>6</v>
      </c>
      <c r="D120" s="16">
        <v>2</v>
      </c>
      <c r="E120" s="16">
        <v>0</v>
      </c>
      <c r="F120" s="19"/>
      <c r="G120" s="54" t="s">
        <v>386</v>
      </c>
      <c r="H120" s="11">
        <v>344679.01</v>
      </c>
      <c r="I120" s="11">
        <v>104694.46</v>
      </c>
      <c r="J120" s="11">
        <v>429638.58</v>
      </c>
      <c r="K120" s="11">
        <v>0</v>
      </c>
      <c r="L120" s="11">
        <v>208326.38</v>
      </c>
      <c r="M120" s="11">
        <v>2682162.28</v>
      </c>
      <c r="N120" s="11">
        <v>37914.04</v>
      </c>
      <c r="O120" s="11">
        <v>4985731.84</v>
      </c>
      <c r="P120" s="11">
        <v>118570.29</v>
      </c>
      <c r="Q120" s="11">
        <v>1439378.8</v>
      </c>
      <c r="R120" s="11">
        <v>1591852.64</v>
      </c>
      <c r="S120" s="11">
        <v>971257.27</v>
      </c>
      <c r="T120" s="11">
        <v>111085.86</v>
      </c>
      <c r="U120" s="60">
        <v>214547.99</v>
      </c>
      <c r="V120" s="63">
        <v>13239839.44</v>
      </c>
    </row>
    <row r="121" spans="1:22" ht="12.75">
      <c r="A121" s="227">
        <v>2</v>
      </c>
      <c r="B121" s="228">
        <v>18</v>
      </c>
      <c r="C121" s="228">
        <v>3</v>
      </c>
      <c r="D121" s="16">
        <v>2</v>
      </c>
      <c r="E121" s="16">
        <v>0</v>
      </c>
      <c r="F121" s="19"/>
      <c r="G121" s="54" t="s">
        <v>387</v>
      </c>
      <c r="H121" s="11">
        <v>809461.33</v>
      </c>
      <c r="I121" s="11">
        <v>0</v>
      </c>
      <c r="J121" s="11">
        <v>5106817.54</v>
      </c>
      <c r="K121" s="11">
        <v>0</v>
      </c>
      <c r="L121" s="11">
        <v>826716.4</v>
      </c>
      <c r="M121" s="11">
        <v>5069185.96</v>
      </c>
      <c r="N121" s="11">
        <v>418972.16</v>
      </c>
      <c r="O121" s="11">
        <v>14276078.2</v>
      </c>
      <c r="P121" s="11">
        <v>180679.06</v>
      </c>
      <c r="Q121" s="11">
        <v>3920865.72</v>
      </c>
      <c r="R121" s="11">
        <v>6890778.25</v>
      </c>
      <c r="S121" s="11">
        <v>2338910</v>
      </c>
      <c r="T121" s="11">
        <v>801373.76</v>
      </c>
      <c r="U121" s="60">
        <v>1272154.83</v>
      </c>
      <c r="V121" s="63">
        <v>41911993.21</v>
      </c>
    </row>
    <row r="122" spans="1:22" ht="12.75">
      <c r="A122" s="227">
        <v>2</v>
      </c>
      <c r="B122" s="228">
        <v>9</v>
      </c>
      <c r="C122" s="228">
        <v>6</v>
      </c>
      <c r="D122" s="16">
        <v>2</v>
      </c>
      <c r="E122" s="16">
        <v>0</v>
      </c>
      <c r="F122" s="19"/>
      <c r="G122" s="54" t="s">
        <v>388</v>
      </c>
      <c r="H122" s="11">
        <v>4225914.87</v>
      </c>
      <c r="I122" s="11">
        <v>1059185.21</v>
      </c>
      <c r="J122" s="11">
        <v>412428.05</v>
      </c>
      <c r="K122" s="11">
        <v>91770.4</v>
      </c>
      <c r="L122" s="11">
        <v>250677.99</v>
      </c>
      <c r="M122" s="11">
        <v>2037160.22</v>
      </c>
      <c r="N122" s="11">
        <v>199290.21</v>
      </c>
      <c r="O122" s="11">
        <v>5324273.45</v>
      </c>
      <c r="P122" s="11">
        <v>123369.23</v>
      </c>
      <c r="Q122" s="11">
        <v>3381238.12</v>
      </c>
      <c r="R122" s="11">
        <v>706830.38</v>
      </c>
      <c r="S122" s="11">
        <v>1399047.61</v>
      </c>
      <c r="T122" s="11">
        <v>170348.7</v>
      </c>
      <c r="U122" s="60">
        <v>688477.58</v>
      </c>
      <c r="V122" s="63">
        <v>20070012.02</v>
      </c>
    </row>
    <row r="123" spans="1:22" ht="12.75">
      <c r="A123" s="227">
        <v>2</v>
      </c>
      <c r="B123" s="228">
        <v>5</v>
      </c>
      <c r="C123" s="228">
        <v>4</v>
      </c>
      <c r="D123" s="16">
        <v>2</v>
      </c>
      <c r="E123" s="16">
        <v>0</v>
      </c>
      <c r="F123" s="19"/>
      <c r="G123" s="54" t="s">
        <v>389</v>
      </c>
      <c r="H123" s="11">
        <v>3098454.86</v>
      </c>
      <c r="I123" s="11">
        <v>0</v>
      </c>
      <c r="J123" s="11">
        <v>2537764.14</v>
      </c>
      <c r="K123" s="11">
        <v>0</v>
      </c>
      <c r="L123" s="11">
        <v>42079.54</v>
      </c>
      <c r="M123" s="11">
        <v>1880454.22</v>
      </c>
      <c r="N123" s="11">
        <v>61074.52</v>
      </c>
      <c r="O123" s="11">
        <v>3832397.68</v>
      </c>
      <c r="P123" s="11">
        <v>88417.22</v>
      </c>
      <c r="Q123" s="11">
        <v>2238382.46</v>
      </c>
      <c r="R123" s="11">
        <v>1036092.11</v>
      </c>
      <c r="S123" s="11">
        <v>273425.71</v>
      </c>
      <c r="T123" s="11">
        <v>36818.78</v>
      </c>
      <c r="U123" s="60">
        <v>403300.98</v>
      </c>
      <c r="V123" s="63">
        <v>15528662.22</v>
      </c>
    </row>
    <row r="124" spans="1:22" ht="12.75">
      <c r="A124" s="227">
        <v>2</v>
      </c>
      <c r="B124" s="228">
        <v>6</v>
      </c>
      <c r="C124" s="228">
        <v>7</v>
      </c>
      <c r="D124" s="16">
        <v>2</v>
      </c>
      <c r="E124" s="16">
        <v>0</v>
      </c>
      <c r="F124" s="19"/>
      <c r="G124" s="54" t="s">
        <v>390</v>
      </c>
      <c r="H124" s="11">
        <v>195182.37</v>
      </c>
      <c r="I124" s="11">
        <v>0</v>
      </c>
      <c r="J124" s="11">
        <v>2202601.8</v>
      </c>
      <c r="K124" s="11">
        <v>0</v>
      </c>
      <c r="L124" s="11">
        <v>579006.99</v>
      </c>
      <c r="M124" s="11">
        <v>3815818.6</v>
      </c>
      <c r="N124" s="11">
        <v>230062.05</v>
      </c>
      <c r="O124" s="11">
        <v>11203834.93</v>
      </c>
      <c r="P124" s="11">
        <v>151288.05</v>
      </c>
      <c r="Q124" s="11">
        <v>5522616.12</v>
      </c>
      <c r="R124" s="11">
        <v>3714979.78</v>
      </c>
      <c r="S124" s="11">
        <v>519121.69</v>
      </c>
      <c r="T124" s="11">
        <v>199819.15</v>
      </c>
      <c r="U124" s="60">
        <v>1133560.5</v>
      </c>
      <c r="V124" s="63">
        <v>29467892.03</v>
      </c>
    </row>
    <row r="125" spans="1:22" ht="12.75">
      <c r="A125" s="227">
        <v>2</v>
      </c>
      <c r="B125" s="228">
        <v>4</v>
      </c>
      <c r="C125" s="228">
        <v>3</v>
      </c>
      <c r="D125" s="16">
        <v>2</v>
      </c>
      <c r="E125" s="16">
        <v>0</v>
      </c>
      <c r="F125" s="19"/>
      <c r="G125" s="54" t="s">
        <v>391</v>
      </c>
      <c r="H125" s="11">
        <v>642839.94</v>
      </c>
      <c r="I125" s="11">
        <v>0</v>
      </c>
      <c r="J125" s="11">
        <v>444051.47</v>
      </c>
      <c r="K125" s="11">
        <v>0</v>
      </c>
      <c r="L125" s="11">
        <v>37874.49</v>
      </c>
      <c r="M125" s="11">
        <v>1973336.02</v>
      </c>
      <c r="N125" s="11">
        <v>61081.98</v>
      </c>
      <c r="O125" s="11">
        <v>5944892.7</v>
      </c>
      <c r="P125" s="11">
        <v>60154.48</v>
      </c>
      <c r="Q125" s="11">
        <v>3529256.93</v>
      </c>
      <c r="R125" s="11">
        <v>782418.42</v>
      </c>
      <c r="S125" s="11">
        <v>1192360.71</v>
      </c>
      <c r="T125" s="11">
        <v>121611.62</v>
      </c>
      <c r="U125" s="60">
        <v>517219.24</v>
      </c>
      <c r="V125" s="63">
        <v>15307098</v>
      </c>
    </row>
    <row r="126" spans="1:22" ht="12.75">
      <c r="A126" s="227">
        <v>2</v>
      </c>
      <c r="B126" s="228">
        <v>8</v>
      </c>
      <c r="C126" s="228">
        <v>11</v>
      </c>
      <c r="D126" s="16">
        <v>2</v>
      </c>
      <c r="E126" s="16">
        <v>0</v>
      </c>
      <c r="F126" s="19"/>
      <c r="G126" s="54" t="s">
        <v>336</v>
      </c>
      <c r="H126" s="11">
        <v>391805.86</v>
      </c>
      <c r="I126" s="11">
        <v>0</v>
      </c>
      <c r="J126" s="11">
        <v>2380423.23</v>
      </c>
      <c r="K126" s="11">
        <v>28058.21</v>
      </c>
      <c r="L126" s="11">
        <v>1238922.07</v>
      </c>
      <c r="M126" s="11">
        <v>5490914.1</v>
      </c>
      <c r="N126" s="11">
        <v>455384.12</v>
      </c>
      <c r="O126" s="11">
        <v>10490074.26</v>
      </c>
      <c r="P126" s="11">
        <v>154385.24</v>
      </c>
      <c r="Q126" s="11">
        <v>5761896.26</v>
      </c>
      <c r="R126" s="11">
        <v>1377675.13</v>
      </c>
      <c r="S126" s="11">
        <v>1416613.64</v>
      </c>
      <c r="T126" s="11">
        <v>191553.15</v>
      </c>
      <c r="U126" s="60">
        <v>1499279.13</v>
      </c>
      <c r="V126" s="63">
        <v>30876984.4</v>
      </c>
    </row>
    <row r="127" spans="1:22" ht="12.75">
      <c r="A127" s="227">
        <v>2</v>
      </c>
      <c r="B127" s="228">
        <v>14</v>
      </c>
      <c r="C127" s="228">
        <v>6</v>
      </c>
      <c r="D127" s="16">
        <v>2</v>
      </c>
      <c r="E127" s="16">
        <v>0</v>
      </c>
      <c r="F127" s="19"/>
      <c r="G127" s="54" t="s">
        <v>337</v>
      </c>
      <c r="H127" s="11">
        <v>879127.69</v>
      </c>
      <c r="I127" s="11">
        <v>0</v>
      </c>
      <c r="J127" s="11">
        <v>1473097</v>
      </c>
      <c r="K127" s="11">
        <v>770</v>
      </c>
      <c r="L127" s="11">
        <v>744409.04</v>
      </c>
      <c r="M127" s="11">
        <v>4594810.95</v>
      </c>
      <c r="N127" s="11">
        <v>268485.87</v>
      </c>
      <c r="O127" s="11">
        <v>14285276.99</v>
      </c>
      <c r="P127" s="11">
        <v>255522.95</v>
      </c>
      <c r="Q127" s="11">
        <v>5290375.71</v>
      </c>
      <c r="R127" s="11">
        <v>2579382.59</v>
      </c>
      <c r="S127" s="11">
        <v>2105121.27</v>
      </c>
      <c r="T127" s="11">
        <v>575868.72</v>
      </c>
      <c r="U127" s="60">
        <v>1976324.68</v>
      </c>
      <c r="V127" s="63">
        <v>35028573.46</v>
      </c>
    </row>
    <row r="128" spans="1:22" ht="12.75">
      <c r="A128" s="227">
        <v>2</v>
      </c>
      <c r="B128" s="228">
        <v>15</v>
      </c>
      <c r="C128" s="228">
        <v>4</v>
      </c>
      <c r="D128" s="16">
        <v>2</v>
      </c>
      <c r="E128" s="16">
        <v>0</v>
      </c>
      <c r="F128" s="19"/>
      <c r="G128" s="54" t="s">
        <v>338</v>
      </c>
      <c r="H128" s="11">
        <v>1303851.28</v>
      </c>
      <c r="I128" s="11">
        <v>449724.08</v>
      </c>
      <c r="J128" s="11">
        <v>3221768.45</v>
      </c>
      <c r="K128" s="11">
        <v>1100</v>
      </c>
      <c r="L128" s="11">
        <v>2718188.26</v>
      </c>
      <c r="M128" s="11">
        <v>5968060.57</v>
      </c>
      <c r="N128" s="11">
        <v>711170.18</v>
      </c>
      <c r="O128" s="11">
        <v>15433313.84</v>
      </c>
      <c r="P128" s="11">
        <v>242835.56</v>
      </c>
      <c r="Q128" s="11">
        <v>5492163.89</v>
      </c>
      <c r="R128" s="11">
        <v>11091744.74</v>
      </c>
      <c r="S128" s="11">
        <v>1712822.29</v>
      </c>
      <c r="T128" s="11">
        <v>1005470.62</v>
      </c>
      <c r="U128" s="60">
        <v>1175785.66</v>
      </c>
      <c r="V128" s="63">
        <v>50527999.42</v>
      </c>
    </row>
    <row r="129" spans="1:22" ht="12.75">
      <c r="A129" s="227">
        <v>2</v>
      </c>
      <c r="B129" s="228">
        <v>1</v>
      </c>
      <c r="C129" s="228">
        <v>5</v>
      </c>
      <c r="D129" s="16">
        <v>2</v>
      </c>
      <c r="E129" s="16">
        <v>0</v>
      </c>
      <c r="F129" s="19"/>
      <c r="G129" s="54" t="s">
        <v>392</v>
      </c>
      <c r="H129" s="11">
        <v>595364.53</v>
      </c>
      <c r="I129" s="11">
        <v>0</v>
      </c>
      <c r="J129" s="11">
        <v>2263283.13</v>
      </c>
      <c r="K129" s="11">
        <v>13000</v>
      </c>
      <c r="L129" s="11">
        <v>706215.91</v>
      </c>
      <c r="M129" s="11">
        <v>2304845.41</v>
      </c>
      <c r="N129" s="11">
        <v>151045.15</v>
      </c>
      <c r="O129" s="11">
        <v>10381758.73</v>
      </c>
      <c r="P129" s="11">
        <v>159072.98</v>
      </c>
      <c r="Q129" s="11">
        <v>3448131.17</v>
      </c>
      <c r="R129" s="11">
        <v>1343455.09</v>
      </c>
      <c r="S129" s="11">
        <v>1011782.28</v>
      </c>
      <c r="T129" s="11">
        <v>2536305.8</v>
      </c>
      <c r="U129" s="60">
        <v>434421.71</v>
      </c>
      <c r="V129" s="63">
        <v>25348681.89</v>
      </c>
    </row>
    <row r="130" spans="1:22" ht="12.75">
      <c r="A130" s="227">
        <v>2</v>
      </c>
      <c r="B130" s="228">
        <v>5</v>
      </c>
      <c r="C130" s="228">
        <v>5</v>
      </c>
      <c r="D130" s="16">
        <v>2</v>
      </c>
      <c r="E130" s="16">
        <v>0</v>
      </c>
      <c r="F130" s="19"/>
      <c r="G130" s="54" t="s">
        <v>393</v>
      </c>
      <c r="H130" s="11">
        <v>413679.25</v>
      </c>
      <c r="I130" s="11">
        <v>0</v>
      </c>
      <c r="J130" s="11">
        <v>542313.12</v>
      </c>
      <c r="K130" s="11">
        <v>5994.54</v>
      </c>
      <c r="L130" s="11">
        <v>272031.81</v>
      </c>
      <c r="M130" s="11">
        <v>1918924.86</v>
      </c>
      <c r="N130" s="11">
        <v>138670.11</v>
      </c>
      <c r="O130" s="11">
        <v>4336141.26</v>
      </c>
      <c r="P130" s="11">
        <v>47541.09</v>
      </c>
      <c r="Q130" s="11">
        <v>1667203.95</v>
      </c>
      <c r="R130" s="11">
        <v>1000528.11</v>
      </c>
      <c r="S130" s="11">
        <v>1153879.09</v>
      </c>
      <c r="T130" s="11">
        <v>72674.46</v>
      </c>
      <c r="U130" s="60">
        <v>231454.72</v>
      </c>
      <c r="V130" s="63">
        <v>11801036.37</v>
      </c>
    </row>
    <row r="131" spans="1:22" ht="12.75">
      <c r="A131" s="227">
        <v>2</v>
      </c>
      <c r="B131" s="228">
        <v>3</v>
      </c>
      <c r="C131" s="228">
        <v>5</v>
      </c>
      <c r="D131" s="16">
        <v>2</v>
      </c>
      <c r="E131" s="16">
        <v>0</v>
      </c>
      <c r="F131" s="19"/>
      <c r="G131" s="54" t="s">
        <v>394</v>
      </c>
      <c r="H131" s="11">
        <v>365121.95</v>
      </c>
      <c r="I131" s="11">
        <v>21303.15</v>
      </c>
      <c r="J131" s="11">
        <v>27225.58</v>
      </c>
      <c r="K131" s="11">
        <v>0</v>
      </c>
      <c r="L131" s="11">
        <v>195544.44</v>
      </c>
      <c r="M131" s="11">
        <v>1597088.31</v>
      </c>
      <c r="N131" s="11">
        <v>63609.03</v>
      </c>
      <c r="O131" s="11">
        <v>2222083.52</v>
      </c>
      <c r="P131" s="11">
        <v>24407.32</v>
      </c>
      <c r="Q131" s="11">
        <v>1935819.63</v>
      </c>
      <c r="R131" s="11">
        <v>271769.94</v>
      </c>
      <c r="S131" s="11">
        <v>790945.5</v>
      </c>
      <c r="T131" s="11">
        <v>90058.21</v>
      </c>
      <c r="U131" s="60">
        <v>461431.39</v>
      </c>
      <c r="V131" s="63">
        <v>8066407.97</v>
      </c>
    </row>
    <row r="132" spans="1:22" ht="12.75">
      <c r="A132" s="227">
        <v>2</v>
      </c>
      <c r="B132" s="228">
        <v>26</v>
      </c>
      <c r="C132" s="228">
        <v>3</v>
      </c>
      <c r="D132" s="16">
        <v>2</v>
      </c>
      <c r="E132" s="16">
        <v>0</v>
      </c>
      <c r="F132" s="19"/>
      <c r="G132" s="54" t="s">
        <v>395</v>
      </c>
      <c r="H132" s="11">
        <v>618307.77</v>
      </c>
      <c r="I132" s="11">
        <v>0</v>
      </c>
      <c r="J132" s="11">
        <v>1371818.58</v>
      </c>
      <c r="K132" s="11">
        <v>0</v>
      </c>
      <c r="L132" s="11">
        <v>2694348.95</v>
      </c>
      <c r="M132" s="11">
        <v>2294682.68</v>
      </c>
      <c r="N132" s="11">
        <v>153963.51</v>
      </c>
      <c r="O132" s="11">
        <v>5752100.95</v>
      </c>
      <c r="P132" s="11">
        <v>55663.34</v>
      </c>
      <c r="Q132" s="11">
        <v>3585020.93</v>
      </c>
      <c r="R132" s="11">
        <v>1529693.24</v>
      </c>
      <c r="S132" s="11">
        <v>407169.58</v>
      </c>
      <c r="T132" s="11">
        <v>80000</v>
      </c>
      <c r="U132" s="60">
        <v>736887.26</v>
      </c>
      <c r="V132" s="63">
        <v>19279656.79</v>
      </c>
    </row>
    <row r="133" spans="1:22" ht="12.75">
      <c r="A133" s="227">
        <v>2</v>
      </c>
      <c r="B133" s="228">
        <v>10</v>
      </c>
      <c r="C133" s="228">
        <v>6</v>
      </c>
      <c r="D133" s="16">
        <v>2</v>
      </c>
      <c r="E133" s="16">
        <v>0</v>
      </c>
      <c r="F133" s="19"/>
      <c r="G133" s="54" t="s">
        <v>396</v>
      </c>
      <c r="H133" s="11">
        <v>116289.42</v>
      </c>
      <c r="I133" s="11">
        <v>165505.36</v>
      </c>
      <c r="J133" s="11">
        <v>60578.89</v>
      </c>
      <c r="K133" s="11">
        <v>0</v>
      </c>
      <c r="L133" s="11">
        <v>81036.56</v>
      </c>
      <c r="M133" s="11">
        <v>959375.48</v>
      </c>
      <c r="N133" s="11">
        <v>28936.89</v>
      </c>
      <c r="O133" s="11">
        <v>1651925.27</v>
      </c>
      <c r="P133" s="11">
        <v>19118</v>
      </c>
      <c r="Q133" s="11">
        <v>817449.05</v>
      </c>
      <c r="R133" s="11">
        <v>319185.71</v>
      </c>
      <c r="S133" s="11">
        <v>329303.4</v>
      </c>
      <c r="T133" s="11">
        <v>49631.85</v>
      </c>
      <c r="U133" s="60">
        <v>42979.49</v>
      </c>
      <c r="V133" s="63">
        <v>4641315.37</v>
      </c>
    </row>
    <row r="134" spans="1:22" ht="12.75">
      <c r="A134" s="227">
        <v>2</v>
      </c>
      <c r="B134" s="228">
        <v>6</v>
      </c>
      <c r="C134" s="228">
        <v>8</v>
      </c>
      <c r="D134" s="16">
        <v>2</v>
      </c>
      <c r="E134" s="16">
        <v>0</v>
      </c>
      <c r="F134" s="19"/>
      <c r="G134" s="54" t="s">
        <v>397</v>
      </c>
      <c r="H134" s="11">
        <v>67822.27</v>
      </c>
      <c r="I134" s="11">
        <v>1036321.01</v>
      </c>
      <c r="J134" s="11">
        <v>1619110.87</v>
      </c>
      <c r="K134" s="11">
        <v>0</v>
      </c>
      <c r="L134" s="11">
        <v>194070.74</v>
      </c>
      <c r="M134" s="11">
        <v>2865258.47</v>
      </c>
      <c r="N134" s="11">
        <v>215264.81</v>
      </c>
      <c r="O134" s="11">
        <v>6474918.78</v>
      </c>
      <c r="P134" s="11">
        <v>156430.04</v>
      </c>
      <c r="Q134" s="11">
        <v>4927272.7</v>
      </c>
      <c r="R134" s="11">
        <v>2110205.41</v>
      </c>
      <c r="S134" s="11">
        <v>1093494.35</v>
      </c>
      <c r="T134" s="11">
        <v>1044404.42</v>
      </c>
      <c r="U134" s="60">
        <v>1118905.25</v>
      </c>
      <c r="V134" s="63">
        <v>22923479.12</v>
      </c>
    </row>
    <row r="135" spans="1:22" ht="12.75">
      <c r="A135" s="227">
        <v>2</v>
      </c>
      <c r="B135" s="228">
        <v>17</v>
      </c>
      <c r="C135" s="228">
        <v>3</v>
      </c>
      <c r="D135" s="16">
        <v>2</v>
      </c>
      <c r="E135" s="16">
        <v>0</v>
      </c>
      <c r="F135" s="19"/>
      <c r="G135" s="54" t="s">
        <v>398</v>
      </c>
      <c r="H135" s="11">
        <v>487160.89</v>
      </c>
      <c r="I135" s="11">
        <v>0</v>
      </c>
      <c r="J135" s="11">
        <v>279869.48</v>
      </c>
      <c r="K135" s="11">
        <v>0</v>
      </c>
      <c r="L135" s="11">
        <v>118691.91</v>
      </c>
      <c r="M135" s="11">
        <v>1830298.4</v>
      </c>
      <c r="N135" s="11">
        <v>118315.14</v>
      </c>
      <c r="O135" s="11">
        <v>5589773.62</v>
      </c>
      <c r="P135" s="11">
        <v>56864.46</v>
      </c>
      <c r="Q135" s="11">
        <v>2559343.52</v>
      </c>
      <c r="R135" s="11">
        <v>841073.54</v>
      </c>
      <c r="S135" s="11">
        <v>1062123.9</v>
      </c>
      <c r="T135" s="11">
        <v>119629.01</v>
      </c>
      <c r="U135" s="60">
        <v>325478.38</v>
      </c>
      <c r="V135" s="63">
        <v>13388622.25</v>
      </c>
    </row>
    <row r="136" spans="1:22" ht="12.75">
      <c r="A136" s="227">
        <v>2</v>
      </c>
      <c r="B136" s="228">
        <v>16</v>
      </c>
      <c r="C136" s="228">
        <v>6</v>
      </c>
      <c r="D136" s="16">
        <v>2</v>
      </c>
      <c r="E136" s="16">
        <v>0</v>
      </c>
      <c r="F136" s="19"/>
      <c r="G136" s="54" t="s">
        <v>399</v>
      </c>
      <c r="H136" s="11">
        <v>408551.99</v>
      </c>
      <c r="I136" s="11">
        <v>0</v>
      </c>
      <c r="J136" s="11">
        <v>1798874.43</v>
      </c>
      <c r="K136" s="11">
        <v>42531.06</v>
      </c>
      <c r="L136" s="11">
        <v>298830.19</v>
      </c>
      <c r="M136" s="11">
        <v>2464438.46</v>
      </c>
      <c r="N136" s="11">
        <v>580810.24</v>
      </c>
      <c r="O136" s="11">
        <v>6479074.44</v>
      </c>
      <c r="P136" s="11">
        <v>65582.11</v>
      </c>
      <c r="Q136" s="11">
        <v>2059201.81</v>
      </c>
      <c r="R136" s="11">
        <v>3458568.29</v>
      </c>
      <c r="S136" s="11">
        <v>864483.93</v>
      </c>
      <c r="T136" s="11">
        <v>1221452.57</v>
      </c>
      <c r="U136" s="60">
        <v>533534.6</v>
      </c>
      <c r="V136" s="63">
        <v>20275934.12</v>
      </c>
    </row>
    <row r="137" spans="1:22" ht="12.75">
      <c r="A137" s="227">
        <v>2</v>
      </c>
      <c r="B137" s="228">
        <v>11</v>
      </c>
      <c r="C137" s="228">
        <v>3</v>
      </c>
      <c r="D137" s="16">
        <v>2</v>
      </c>
      <c r="E137" s="16">
        <v>0</v>
      </c>
      <c r="F137" s="19"/>
      <c r="G137" s="54" t="s">
        <v>400</v>
      </c>
      <c r="H137" s="11">
        <v>635035.33</v>
      </c>
      <c r="I137" s="11">
        <v>0</v>
      </c>
      <c r="J137" s="11">
        <v>5173908.44</v>
      </c>
      <c r="K137" s="11">
        <v>0</v>
      </c>
      <c r="L137" s="11">
        <v>2356280.84</v>
      </c>
      <c r="M137" s="11">
        <v>3639527.8</v>
      </c>
      <c r="N137" s="11">
        <v>1442501.08</v>
      </c>
      <c r="O137" s="11">
        <v>11415871.93</v>
      </c>
      <c r="P137" s="11">
        <v>1075371.11</v>
      </c>
      <c r="Q137" s="11">
        <v>3321458.29</v>
      </c>
      <c r="R137" s="11">
        <v>7691876.93</v>
      </c>
      <c r="S137" s="11">
        <v>6067424.77</v>
      </c>
      <c r="T137" s="11">
        <v>1058971.96</v>
      </c>
      <c r="U137" s="60">
        <v>3587196.12</v>
      </c>
      <c r="V137" s="63">
        <v>47465424.6</v>
      </c>
    </row>
    <row r="138" spans="1:22" ht="12.75">
      <c r="A138" s="227">
        <v>2</v>
      </c>
      <c r="B138" s="228">
        <v>9</v>
      </c>
      <c r="C138" s="228">
        <v>8</v>
      </c>
      <c r="D138" s="16">
        <v>2</v>
      </c>
      <c r="E138" s="16">
        <v>0</v>
      </c>
      <c r="F138" s="19"/>
      <c r="G138" s="54" t="s">
        <v>401</v>
      </c>
      <c r="H138" s="11">
        <v>444397.11</v>
      </c>
      <c r="I138" s="11">
        <v>0</v>
      </c>
      <c r="J138" s="11">
        <v>74067.21</v>
      </c>
      <c r="K138" s="11">
        <v>0</v>
      </c>
      <c r="L138" s="11">
        <v>11630.36</v>
      </c>
      <c r="M138" s="11">
        <v>1397773.79</v>
      </c>
      <c r="N138" s="11">
        <v>55819.17</v>
      </c>
      <c r="O138" s="11">
        <v>2875284.87</v>
      </c>
      <c r="P138" s="11">
        <v>28602.05</v>
      </c>
      <c r="Q138" s="11">
        <v>2045106.23</v>
      </c>
      <c r="R138" s="11">
        <v>2173841.59</v>
      </c>
      <c r="S138" s="11">
        <v>153534.29</v>
      </c>
      <c r="T138" s="11">
        <v>231538.56</v>
      </c>
      <c r="U138" s="60">
        <v>265840.97</v>
      </c>
      <c r="V138" s="63">
        <v>9757436.2</v>
      </c>
    </row>
    <row r="139" spans="1:22" ht="12.75">
      <c r="A139" s="227">
        <v>2</v>
      </c>
      <c r="B139" s="228">
        <v>10</v>
      </c>
      <c r="C139" s="228">
        <v>7</v>
      </c>
      <c r="D139" s="16">
        <v>2</v>
      </c>
      <c r="E139" s="16">
        <v>0</v>
      </c>
      <c r="F139" s="19"/>
      <c r="G139" s="54" t="s">
        <v>402</v>
      </c>
      <c r="H139" s="11">
        <v>1292480.35</v>
      </c>
      <c r="I139" s="11">
        <v>137597.3</v>
      </c>
      <c r="J139" s="11">
        <v>309944.9</v>
      </c>
      <c r="K139" s="11">
        <v>0</v>
      </c>
      <c r="L139" s="11">
        <v>677629.77</v>
      </c>
      <c r="M139" s="11">
        <v>2437541.45</v>
      </c>
      <c r="N139" s="11">
        <v>92047.72</v>
      </c>
      <c r="O139" s="11">
        <v>4530704.64</v>
      </c>
      <c r="P139" s="11">
        <v>45705.97</v>
      </c>
      <c r="Q139" s="11">
        <v>1982526.08</v>
      </c>
      <c r="R139" s="11">
        <v>1403191.6</v>
      </c>
      <c r="S139" s="11">
        <v>494044.74</v>
      </c>
      <c r="T139" s="11">
        <v>392528.12</v>
      </c>
      <c r="U139" s="60">
        <v>391811.87</v>
      </c>
      <c r="V139" s="63">
        <v>14187754.51</v>
      </c>
    </row>
    <row r="140" spans="1:22" ht="12.75">
      <c r="A140" s="227">
        <v>2</v>
      </c>
      <c r="B140" s="228">
        <v>6</v>
      </c>
      <c r="C140" s="228">
        <v>9</v>
      </c>
      <c r="D140" s="16">
        <v>2</v>
      </c>
      <c r="E140" s="16">
        <v>0</v>
      </c>
      <c r="F140" s="19"/>
      <c r="G140" s="54" t="s">
        <v>403</v>
      </c>
      <c r="H140" s="11">
        <v>619501.96</v>
      </c>
      <c r="I140" s="11">
        <v>335415.6</v>
      </c>
      <c r="J140" s="11">
        <v>774963.59</v>
      </c>
      <c r="K140" s="11">
        <v>1001733.91</v>
      </c>
      <c r="L140" s="11">
        <v>229344.1</v>
      </c>
      <c r="M140" s="11">
        <v>1883656.55</v>
      </c>
      <c r="N140" s="11">
        <v>462365.26</v>
      </c>
      <c r="O140" s="11">
        <v>5653165.46</v>
      </c>
      <c r="P140" s="11">
        <v>73362.83</v>
      </c>
      <c r="Q140" s="11">
        <v>3010949.68</v>
      </c>
      <c r="R140" s="11">
        <v>649538.06</v>
      </c>
      <c r="S140" s="11">
        <v>1176222.57</v>
      </c>
      <c r="T140" s="11">
        <v>29703.47</v>
      </c>
      <c r="U140" s="60">
        <v>875767.85</v>
      </c>
      <c r="V140" s="63">
        <v>16775690.89</v>
      </c>
    </row>
    <row r="141" spans="1:22" ht="12.75">
      <c r="A141" s="227">
        <v>2</v>
      </c>
      <c r="B141" s="228">
        <v>21</v>
      </c>
      <c r="C141" s="228">
        <v>7</v>
      </c>
      <c r="D141" s="16">
        <v>2</v>
      </c>
      <c r="E141" s="16">
        <v>0</v>
      </c>
      <c r="F141" s="19"/>
      <c r="G141" s="54" t="s">
        <v>404</v>
      </c>
      <c r="H141" s="11">
        <v>197482.62</v>
      </c>
      <c r="I141" s="11">
        <v>0</v>
      </c>
      <c r="J141" s="11">
        <v>646940.34</v>
      </c>
      <c r="K141" s="11">
        <v>0</v>
      </c>
      <c r="L141" s="11">
        <v>801017.3</v>
      </c>
      <c r="M141" s="11">
        <v>2002919.94</v>
      </c>
      <c r="N141" s="11">
        <v>125330.93</v>
      </c>
      <c r="O141" s="11">
        <v>3212207.48</v>
      </c>
      <c r="P141" s="11">
        <v>69739.85</v>
      </c>
      <c r="Q141" s="11">
        <v>2111915.54</v>
      </c>
      <c r="R141" s="11">
        <v>453372.14</v>
      </c>
      <c r="S141" s="11">
        <v>572193.23</v>
      </c>
      <c r="T141" s="11">
        <v>372191.24</v>
      </c>
      <c r="U141" s="60">
        <v>138299.45</v>
      </c>
      <c r="V141" s="63">
        <v>10703610.06</v>
      </c>
    </row>
    <row r="142" spans="1:22" ht="12.75">
      <c r="A142" s="227">
        <v>2</v>
      </c>
      <c r="B142" s="228">
        <v>24</v>
      </c>
      <c r="C142" s="228">
        <v>4</v>
      </c>
      <c r="D142" s="16">
        <v>2</v>
      </c>
      <c r="E142" s="16">
        <v>0</v>
      </c>
      <c r="F142" s="19"/>
      <c r="G142" s="54" t="s">
        <v>405</v>
      </c>
      <c r="H142" s="11">
        <v>360439.85</v>
      </c>
      <c r="I142" s="11">
        <v>132319.4</v>
      </c>
      <c r="J142" s="11">
        <v>355419.3</v>
      </c>
      <c r="K142" s="11">
        <v>0</v>
      </c>
      <c r="L142" s="11">
        <v>100956.34</v>
      </c>
      <c r="M142" s="11">
        <v>1821338.39</v>
      </c>
      <c r="N142" s="11">
        <v>93135.55</v>
      </c>
      <c r="O142" s="11">
        <v>5603715.59</v>
      </c>
      <c r="P142" s="11">
        <v>80153.44</v>
      </c>
      <c r="Q142" s="11">
        <v>2712177.87</v>
      </c>
      <c r="R142" s="11">
        <v>1464446.11</v>
      </c>
      <c r="S142" s="11">
        <v>2794082.08</v>
      </c>
      <c r="T142" s="11">
        <v>21868.77</v>
      </c>
      <c r="U142" s="60">
        <v>488419.58</v>
      </c>
      <c r="V142" s="63">
        <v>16028472.27</v>
      </c>
    </row>
    <row r="143" spans="1:22" ht="12.75">
      <c r="A143" s="227">
        <v>2</v>
      </c>
      <c r="B143" s="228">
        <v>25</v>
      </c>
      <c r="C143" s="228">
        <v>5</v>
      </c>
      <c r="D143" s="16">
        <v>2</v>
      </c>
      <c r="E143" s="16">
        <v>0</v>
      </c>
      <c r="F143" s="19"/>
      <c r="G143" s="54" t="s">
        <v>406</v>
      </c>
      <c r="H143" s="11">
        <v>394861.13</v>
      </c>
      <c r="I143" s="11">
        <v>178289.5</v>
      </c>
      <c r="J143" s="11">
        <v>801055.27</v>
      </c>
      <c r="K143" s="11">
        <v>0</v>
      </c>
      <c r="L143" s="11">
        <v>1333090.65</v>
      </c>
      <c r="M143" s="11">
        <v>2697235.03</v>
      </c>
      <c r="N143" s="11">
        <v>698368.68</v>
      </c>
      <c r="O143" s="11">
        <v>7338539.16</v>
      </c>
      <c r="P143" s="11">
        <v>56000</v>
      </c>
      <c r="Q143" s="11">
        <v>3511008.88</v>
      </c>
      <c r="R143" s="11">
        <v>2937305.94</v>
      </c>
      <c r="S143" s="11">
        <v>521467.2</v>
      </c>
      <c r="T143" s="11">
        <v>285200.01</v>
      </c>
      <c r="U143" s="60">
        <v>583097.03</v>
      </c>
      <c r="V143" s="63">
        <v>21335518.48</v>
      </c>
    </row>
    <row r="144" spans="1:22" ht="12.75">
      <c r="A144" s="227">
        <v>2</v>
      </c>
      <c r="B144" s="228">
        <v>19</v>
      </c>
      <c r="C144" s="228">
        <v>7</v>
      </c>
      <c r="D144" s="16">
        <v>2</v>
      </c>
      <c r="E144" s="16">
        <v>0</v>
      </c>
      <c r="F144" s="19"/>
      <c r="G144" s="54" t="s">
        <v>345</v>
      </c>
      <c r="H144" s="11">
        <v>3630329.91</v>
      </c>
      <c r="I144" s="11">
        <v>434896.66</v>
      </c>
      <c r="J144" s="11">
        <v>5327721.31</v>
      </c>
      <c r="K144" s="11">
        <v>0</v>
      </c>
      <c r="L144" s="11">
        <v>1013387.28</v>
      </c>
      <c r="M144" s="11">
        <v>5407608.14</v>
      </c>
      <c r="N144" s="11">
        <v>489601</v>
      </c>
      <c r="O144" s="11">
        <v>17284845.48</v>
      </c>
      <c r="P144" s="11">
        <v>231857.43</v>
      </c>
      <c r="Q144" s="11">
        <v>7034151.76</v>
      </c>
      <c r="R144" s="11">
        <v>3147805.36</v>
      </c>
      <c r="S144" s="11">
        <v>2197071.18</v>
      </c>
      <c r="T144" s="11">
        <v>861952.05</v>
      </c>
      <c r="U144" s="60">
        <v>1957880.18</v>
      </c>
      <c r="V144" s="63">
        <v>49019107.74</v>
      </c>
    </row>
    <row r="145" spans="1:22" ht="12.75">
      <c r="A145" s="227">
        <v>2</v>
      </c>
      <c r="B145" s="228">
        <v>18</v>
      </c>
      <c r="C145" s="228">
        <v>5</v>
      </c>
      <c r="D145" s="16">
        <v>2</v>
      </c>
      <c r="E145" s="16">
        <v>0</v>
      </c>
      <c r="F145" s="19"/>
      <c r="G145" s="54" t="s">
        <v>407</v>
      </c>
      <c r="H145" s="11">
        <v>668646.8</v>
      </c>
      <c r="I145" s="11">
        <v>267084.02</v>
      </c>
      <c r="J145" s="11">
        <v>1431777.31</v>
      </c>
      <c r="K145" s="11">
        <v>0</v>
      </c>
      <c r="L145" s="11">
        <v>340406.67</v>
      </c>
      <c r="M145" s="11">
        <v>2620064.54</v>
      </c>
      <c r="N145" s="11">
        <v>185600.32</v>
      </c>
      <c r="O145" s="11">
        <v>5614816.19</v>
      </c>
      <c r="P145" s="11">
        <v>68715.55</v>
      </c>
      <c r="Q145" s="11">
        <v>2842128.16</v>
      </c>
      <c r="R145" s="11">
        <v>1518952.08</v>
      </c>
      <c r="S145" s="11">
        <v>1019225.07</v>
      </c>
      <c r="T145" s="11">
        <v>666251.03</v>
      </c>
      <c r="U145" s="60">
        <v>435975.75</v>
      </c>
      <c r="V145" s="63">
        <v>17679643.49</v>
      </c>
    </row>
    <row r="146" spans="1:22" ht="12.75">
      <c r="A146" s="227">
        <v>2</v>
      </c>
      <c r="B146" s="228">
        <v>21</v>
      </c>
      <c r="C146" s="228">
        <v>8</v>
      </c>
      <c r="D146" s="16">
        <v>2</v>
      </c>
      <c r="E146" s="16">
        <v>0</v>
      </c>
      <c r="F146" s="19"/>
      <c r="G146" s="54" t="s">
        <v>408</v>
      </c>
      <c r="H146" s="11">
        <v>90356.12</v>
      </c>
      <c r="I146" s="11">
        <v>0</v>
      </c>
      <c r="J146" s="11">
        <v>1683179.16</v>
      </c>
      <c r="K146" s="11">
        <v>0</v>
      </c>
      <c r="L146" s="11">
        <v>1512939.72</v>
      </c>
      <c r="M146" s="11">
        <v>2289574.88</v>
      </c>
      <c r="N146" s="11">
        <v>81684.79</v>
      </c>
      <c r="O146" s="11">
        <v>4238702.2</v>
      </c>
      <c r="P146" s="11">
        <v>87549.66</v>
      </c>
      <c r="Q146" s="11">
        <v>3626067.88</v>
      </c>
      <c r="R146" s="11">
        <v>1135278.87</v>
      </c>
      <c r="S146" s="11">
        <v>1394538.68</v>
      </c>
      <c r="T146" s="11">
        <v>248944.6</v>
      </c>
      <c r="U146" s="60">
        <v>555450.63</v>
      </c>
      <c r="V146" s="63">
        <v>16944267.19</v>
      </c>
    </row>
    <row r="147" spans="1:22" ht="12.75">
      <c r="A147" s="227">
        <v>2</v>
      </c>
      <c r="B147" s="228">
        <v>1</v>
      </c>
      <c r="C147" s="228">
        <v>6</v>
      </c>
      <c r="D147" s="16">
        <v>2</v>
      </c>
      <c r="E147" s="16">
        <v>0</v>
      </c>
      <c r="F147" s="19"/>
      <c r="G147" s="54" t="s">
        <v>409</v>
      </c>
      <c r="H147" s="11">
        <v>446765.2</v>
      </c>
      <c r="I147" s="11">
        <v>0</v>
      </c>
      <c r="J147" s="11">
        <v>2466760.75</v>
      </c>
      <c r="K147" s="11">
        <v>0</v>
      </c>
      <c r="L147" s="11">
        <v>59922.66</v>
      </c>
      <c r="M147" s="11">
        <v>3022156.54</v>
      </c>
      <c r="N147" s="11">
        <v>113134.65</v>
      </c>
      <c r="O147" s="11">
        <v>8728321.61</v>
      </c>
      <c r="P147" s="11">
        <v>111448.24</v>
      </c>
      <c r="Q147" s="11">
        <v>3804507.05</v>
      </c>
      <c r="R147" s="11">
        <v>4218897.09</v>
      </c>
      <c r="S147" s="11">
        <v>1392737.13</v>
      </c>
      <c r="T147" s="11">
        <v>556960.6</v>
      </c>
      <c r="U147" s="60">
        <v>400171.18</v>
      </c>
      <c r="V147" s="63">
        <v>25321782.7</v>
      </c>
    </row>
    <row r="148" spans="1:22" ht="12.75">
      <c r="A148" s="227">
        <v>2</v>
      </c>
      <c r="B148" s="228">
        <v>5</v>
      </c>
      <c r="C148" s="228">
        <v>6</v>
      </c>
      <c r="D148" s="16">
        <v>2</v>
      </c>
      <c r="E148" s="16">
        <v>0</v>
      </c>
      <c r="F148" s="19"/>
      <c r="G148" s="54" t="s">
        <v>410</v>
      </c>
      <c r="H148" s="11">
        <v>738577.41</v>
      </c>
      <c r="I148" s="11">
        <v>0</v>
      </c>
      <c r="J148" s="11">
        <v>576425.47</v>
      </c>
      <c r="K148" s="11">
        <v>0</v>
      </c>
      <c r="L148" s="11">
        <v>140610</v>
      </c>
      <c r="M148" s="11">
        <v>1576029.61</v>
      </c>
      <c r="N148" s="11">
        <v>124130.57</v>
      </c>
      <c r="O148" s="11">
        <v>4294764.8</v>
      </c>
      <c r="P148" s="11">
        <v>64261.23</v>
      </c>
      <c r="Q148" s="11">
        <v>2109944.15</v>
      </c>
      <c r="R148" s="11">
        <v>818496.74</v>
      </c>
      <c r="S148" s="11">
        <v>242482.29</v>
      </c>
      <c r="T148" s="11">
        <v>369800.59</v>
      </c>
      <c r="U148" s="60">
        <v>541258.19</v>
      </c>
      <c r="V148" s="63">
        <v>11596781.05</v>
      </c>
    </row>
    <row r="149" spans="1:22" ht="12.75">
      <c r="A149" s="227">
        <v>2</v>
      </c>
      <c r="B149" s="228">
        <v>22</v>
      </c>
      <c r="C149" s="228">
        <v>2</v>
      </c>
      <c r="D149" s="16">
        <v>2</v>
      </c>
      <c r="E149" s="16">
        <v>0</v>
      </c>
      <c r="F149" s="19"/>
      <c r="G149" s="54" t="s">
        <v>411</v>
      </c>
      <c r="H149" s="11">
        <v>927635.33</v>
      </c>
      <c r="I149" s="11">
        <v>69759</v>
      </c>
      <c r="J149" s="11">
        <v>339148.2</v>
      </c>
      <c r="K149" s="11">
        <v>0</v>
      </c>
      <c r="L149" s="11">
        <v>164500.09</v>
      </c>
      <c r="M149" s="11">
        <v>2673697.88</v>
      </c>
      <c r="N149" s="11">
        <v>218151.66</v>
      </c>
      <c r="O149" s="11">
        <v>8788647.18</v>
      </c>
      <c r="P149" s="11">
        <v>91714.58</v>
      </c>
      <c r="Q149" s="11">
        <v>4411799.15</v>
      </c>
      <c r="R149" s="11">
        <v>1538937.47</v>
      </c>
      <c r="S149" s="11">
        <v>1082338.07</v>
      </c>
      <c r="T149" s="11">
        <v>268872.43</v>
      </c>
      <c r="U149" s="60">
        <v>888864.52</v>
      </c>
      <c r="V149" s="63">
        <v>21464065.56</v>
      </c>
    </row>
    <row r="150" spans="1:22" ht="12.75">
      <c r="A150" s="227">
        <v>2</v>
      </c>
      <c r="B150" s="228">
        <v>20</v>
      </c>
      <c r="C150" s="228">
        <v>4</v>
      </c>
      <c r="D150" s="16">
        <v>2</v>
      </c>
      <c r="E150" s="16">
        <v>0</v>
      </c>
      <c r="F150" s="19"/>
      <c r="G150" s="54" t="s">
        <v>412</v>
      </c>
      <c r="H150" s="11">
        <v>543506.8</v>
      </c>
      <c r="I150" s="11">
        <v>0</v>
      </c>
      <c r="J150" s="11">
        <v>1544727.96</v>
      </c>
      <c r="K150" s="11">
        <v>0</v>
      </c>
      <c r="L150" s="11">
        <v>1627753.95</v>
      </c>
      <c r="M150" s="11">
        <v>3040918.49</v>
      </c>
      <c r="N150" s="11">
        <v>187535.42</v>
      </c>
      <c r="O150" s="11">
        <v>11542427.13</v>
      </c>
      <c r="P150" s="11">
        <v>228841.73</v>
      </c>
      <c r="Q150" s="11">
        <v>2641227.58</v>
      </c>
      <c r="R150" s="11">
        <v>4950581.79</v>
      </c>
      <c r="S150" s="11">
        <v>992970.98</v>
      </c>
      <c r="T150" s="11">
        <v>233945.19</v>
      </c>
      <c r="U150" s="60">
        <v>1127543.7</v>
      </c>
      <c r="V150" s="63">
        <v>28661980.72</v>
      </c>
    </row>
    <row r="151" spans="1:22" ht="12.75">
      <c r="A151" s="227">
        <v>2</v>
      </c>
      <c r="B151" s="228">
        <v>26</v>
      </c>
      <c r="C151" s="228">
        <v>5</v>
      </c>
      <c r="D151" s="16">
        <v>2</v>
      </c>
      <c r="E151" s="16">
        <v>0</v>
      </c>
      <c r="F151" s="19"/>
      <c r="G151" s="54" t="s">
        <v>413</v>
      </c>
      <c r="H151" s="11">
        <v>1434327.88</v>
      </c>
      <c r="I151" s="11">
        <v>0</v>
      </c>
      <c r="J151" s="11">
        <v>1899382.5</v>
      </c>
      <c r="K151" s="11">
        <v>0</v>
      </c>
      <c r="L151" s="11">
        <v>313517.78</v>
      </c>
      <c r="M151" s="11">
        <v>2281860.85</v>
      </c>
      <c r="N151" s="11">
        <v>317637.41</v>
      </c>
      <c r="O151" s="11">
        <v>5355500.07</v>
      </c>
      <c r="P151" s="11">
        <v>128015.8</v>
      </c>
      <c r="Q151" s="11">
        <v>3393179.39</v>
      </c>
      <c r="R151" s="11">
        <v>1107535.99</v>
      </c>
      <c r="S151" s="11">
        <v>702741.19</v>
      </c>
      <c r="T151" s="11">
        <v>157914.12</v>
      </c>
      <c r="U151" s="60">
        <v>472397.94</v>
      </c>
      <c r="V151" s="63">
        <v>17564010.92</v>
      </c>
    </row>
    <row r="152" spans="1:22" ht="12.75">
      <c r="A152" s="227">
        <v>2</v>
      </c>
      <c r="B152" s="228">
        <v>20</v>
      </c>
      <c r="C152" s="228">
        <v>5</v>
      </c>
      <c r="D152" s="16">
        <v>2</v>
      </c>
      <c r="E152" s="16">
        <v>0</v>
      </c>
      <c r="F152" s="19"/>
      <c r="G152" s="54" t="s">
        <v>414</v>
      </c>
      <c r="H152" s="11">
        <v>272969.46</v>
      </c>
      <c r="I152" s="11">
        <v>0</v>
      </c>
      <c r="J152" s="11">
        <v>450044.71</v>
      </c>
      <c r="K152" s="11">
        <v>0</v>
      </c>
      <c r="L152" s="11">
        <v>69994.38</v>
      </c>
      <c r="M152" s="11">
        <v>1854305.81</v>
      </c>
      <c r="N152" s="11">
        <v>176445.93</v>
      </c>
      <c r="O152" s="11">
        <v>6505787.11</v>
      </c>
      <c r="P152" s="11">
        <v>214925.55</v>
      </c>
      <c r="Q152" s="11">
        <v>3226246.72</v>
      </c>
      <c r="R152" s="11">
        <v>1302143.41</v>
      </c>
      <c r="S152" s="11">
        <v>952667.94</v>
      </c>
      <c r="T152" s="11">
        <v>472472.56</v>
      </c>
      <c r="U152" s="60">
        <v>472562.31</v>
      </c>
      <c r="V152" s="63">
        <v>15970565.89</v>
      </c>
    </row>
    <row r="153" spans="1:22" ht="12.75">
      <c r="A153" s="227">
        <v>2</v>
      </c>
      <c r="B153" s="228">
        <v>25</v>
      </c>
      <c r="C153" s="228">
        <v>7</v>
      </c>
      <c r="D153" s="16">
        <v>2</v>
      </c>
      <c r="E153" s="16">
        <v>0</v>
      </c>
      <c r="F153" s="19"/>
      <c r="G153" s="54" t="s">
        <v>350</v>
      </c>
      <c r="H153" s="11">
        <v>480222.21</v>
      </c>
      <c r="I153" s="11">
        <v>361819.01</v>
      </c>
      <c r="J153" s="11">
        <v>1456793.44</v>
      </c>
      <c r="K153" s="11">
        <v>2064354.82</v>
      </c>
      <c r="L153" s="11">
        <v>325870.85</v>
      </c>
      <c r="M153" s="11">
        <v>4894574.52</v>
      </c>
      <c r="N153" s="11">
        <v>238837.14</v>
      </c>
      <c r="O153" s="11">
        <v>12089570.5</v>
      </c>
      <c r="P153" s="11">
        <v>500890.97</v>
      </c>
      <c r="Q153" s="11">
        <v>3601988.32</v>
      </c>
      <c r="R153" s="11">
        <v>1738786.32</v>
      </c>
      <c r="S153" s="11">
        <v>3290171.24</v>
      </c>
      <c r="T153" s="11">
        <v>579561.56</v>
      </c>
      <c r="U153" s="60">
        <v>1175086.06</v>
      </c>
      <c r="V153" s="63">
        <v>32798526.96</v>
      </c>
    </row>
    <row r="154" spans="1:22" ht="12.75">
      <c r="A154" s="227">
        <v>2</v>
      </c>
      <c r="B154" s="228">
        <v>26</v>
      </c>
      <c r="C154" s="228">
        <v>6</v>
      </c>
      <c r="D154" s="16">
        <v>2</v>
      </c>
      <c r="E154" s="16">
        <v>0</v>
      </c>
      <c r="F154" s="19"/>
      <c r="G154" s="54" t="s">
        <v>351</v>
      </c>
      <c r="H154" s="11">
        <v>1780468.37</v>
      </c>
      <c r="I154" s="11">
        <v>0</v>
      </c>
      <c r="J154" s="11">
        <v>1103012.47</v>
      </c>
      <c r="K154" s="11">
        <v>3049.15</v>
      </c>
      <c r="L154" s="11">
        <v>914799.89</v>
      </c>
      <c r="M154" s="11">
        <v>2620129.92</v>
      </c>
      <c r="N154" s="11">
        <v>66281.24</v>
      </c>
      <c r="O154" s="11">
        <v>8211976.15</v>
      </c>
      <c r="P154" s="11">
        <v>87086.96</v>
      </c>
      <c r="Q154" s="11">
        <v>4278917.96</v>
      </c>
      <c r="R154" s="11">
        <v>1217894.32</v>
      </c>
      <c r="S154" s="11">
        <v>1502801.71</v>
      </c>
      <c r="T154" s="11">
        <v>1070931.12</v>
      </c>
      <c r="U154" s="60">
        <v>745098.23</v>
      </c>
      <c r="V154" s="63">
        <v>23602447.49</v>
      </c>
    </row>
    <row r="155" spans="1:22" ht="12.75">
      <c r="A155" s="227">
        <v>2</v>
      </c>
      <c r="B155" s="228">
        <v>23</v>
      </c>
      <c r="C155" s="228">
        <v>9</v>
      </c>
      <c r="D155" s="16">
        <v>2</v>
      </c>
      <c r="E155" s="16">
        <v>0</v>
      </c>
      <c r="F155" s="19"/>
      <c r="G155" s="54" t="s">
        <v>415</v>
      </c>
      <c r="H155" s="11">
        <v>866945.22</v>
      </c>
      <c r="I155" s="11">
        <v>432291.31</v>
      </c>
      <c r="J155" s="11">
        <v>2829044.03</v>
      </c>
      <c r="K155" s="11">
        <v>0</v>
      </c>
      <c r="L155" s="11">
        <v>425634.8</v>
      </c>
      <c r="M155" s="11">
        <v>3768038.3</v>
      </c>
      <c r="N155" s="11">
        <v>269288.49</v>
      </c>
      <c r="O155" s="11">
        <v>10565127.52</v>
      </c>
      <c r="P155" s="11">
        <v>226089.71</v>
      </c>
      <c r="Q155" s="11">
        <v>2515388.42</v>
      </c>
      <c r="R155" s="11">
        <v>1325387.32</v>
      </c>
      <c r="S155" s="11">
        <v>1062092.4</v>
      </c>
      <c r="T155" s="11">
        <v>218517.89</v>
      </c>
      <c r="U155" s="60">
        <v>693708.52</v>
      </c>
      <c r="V155" s="63">
        <v>25197553.93</v>
      </c>
    </row>
    <row r="156" spans="1:22" ht="12.75">
      <c r="A156" s="227">
        <v>2</v>
      </c>
      <c r="B156" s="228">
        <v>3</v>
      </c>
      <c r="C156" s="228">
        <v>6</v>
      </c>
      <c r="D156" s="16">
        <v>2</v>
      </c>
      <c r="E156" s="16">
        <v>0</v>
      </c>
      <c r="F156" s="19"/>
      <c r="G156" s="54" t="s">
        <v>416</v>
      </c>
      <c r="H156" s="11">
        <v>1008504.34</v>
      </c>
      <c r="I156" s="11">
        <v>284269.55</v>
      </c>
      <c r="J156" s="11">
        <v>823832.43</v>
      </c>
      <c r="K156" s="11">
        <v>0</v>
      </c>
      <c r="L156" s="11">
        <v>211059.68</v>
      </c>
      <c r="M156" s="11">
        <v>1521955.5</v>
      </c>
      <c r="N156" s="11">
        <v>97458.58</v>
      </c>
      <c r="O156" s="11">
        <v>4088962.52</v>
      </c>
      <c r="P156" s="11">
        <v>146299.87</v>
      </c>
      <c r="Q156" s="11">
        <v>2195197.5</v>
      </c>
      <c r="R156" s="11">
        <v>613195.5</v>
      </c>
      <c r="S156" s="11">
        <v>565434.25</v>
      </c>
      <c r="T156" s="11">
        <v>66237.36</v>
      </c>
      <c r="U156" s="60">
        <v>223348.46</v>
      </c>
      <c r="V156" s="63">
        <v>11845755.54</v>
      </c>
    </row>
    <row r="157" spans="1:22" s="95" customFormat="1" ht="15">
      <c r="A157" s="231"/>
      <c r="B157" s="232"/>
      <c r="C157" s="232"/>
      <c r="D157" s="101"/>
      <c r="E157" s="101"/>
      <c r="F157" s="102" t="s">
        <v>417</v>
      </c>
      <c r="G157" s="291"/>
      <c r="H157" s="103">
        <v>58342966.190000005</v>
      </c>
      <c r="I157" s="103">
        <v>16240302.380000005</v>
      </c>
      <c r="J157" s="103">
        <v>185163846.52</v>
      </c>
      <c r="K157" s="103">
        <v>4826644.74</v>
      </c>
      <c r="L157" s="103">
        <v>116515043.19000003</v>
      </c>
      <c r="M157" s="103">
        <v>267922019.88999996</v>
      </c>
      <c r="N157" s="103">
        <v>33975126.04</v>
      </c>
      <c r="O157" s="103">
        <v>789718692.9300001</v>
      </c>
      <c r="P157" s="103">
        <v>37078399.28999999</v>
      </c>
      <c r="Q157" s="103">
        <v>360556797.08</v>
      </c>
      <c r="R157" s="103">
        <v>236227258.2400001</v>
      </c>
      <c r="S157" s="103">
        <v>112559077.71000001</v>
      </c>
      <c r="T157" s="103">
        <v>74641600.46000001</v>
      </c>
      <c r="U157" s="104">
        <v>158092998.4099999</v>
      </c>
      <c r="V157" s="105">
        <v>2451860773.07</v>
      </c>
    </row>
    <row r="158" spans="1:22" ht="12.75">
      <c r="A158" s="227">
        <v>2</v>
      </c>
      <c r="B158" s="228">
        <v>24</v>
      </c>
      <c r="C158" s="228">
        <v>1</v>
      </c>
      <c r="D158" s="16">
        <v>3</v>
      </c>
      <c r="E158" s="16">
        <v>0</v>
      </c>
      <c r="F158" s="19"/>
      <c r="G158" s="54" t="s">
        <v>418</v>
      </c>
      <c r="H158" s="11">
        <v>158610.96</v>
      </c>
      <c r="I158" s="11">
        <v>0</v>
      </c>
      <c r="J158" s="11">
        <v>341029.62</v>
      </c>
      <c r="K158" s="11">
        <v>40383.27</v>
      </c>
      <c r="L158" s="11">
        <v>319673.3</v>
      </c>
      <c r="M158" s="11">
        <v>2095551.25</v>
      </c>
      <c r="N158" s="11">
        <v>588275.42</v>
      </c>
      <c r="O158" s="11">
        <v>4311497.04</v>
      </c>
      <c r="P158" s="11">
        <v>67579.81</v>
      </c>
      <c r="Q158" s="11">
        <v>3083549.69</v>
      </c>
      <c r="R158" s="11">
        <v>2310179.39</v>
      </c>
      <c r="S158" s="11">
        <v>746491.32</v>
      </c>
      <c r="T158" s="11">
        <v>64524.85</v>
      </c>
      <c r="U158" s="60">
        <v>683027.87</v>
      </c>
      <c r="V158" s="63">
        <v>14810373.79</v>
      </c>
    </row>
    <row r="159" spans="1:22" ht="12.75">
      <c r="A159" s="227">
        <v>2</v>
      </c>
      <c r="B159" s="228">
        <v>14</v>
      </c>
      <c r="C159" s="228">
        <v>2</v>
      </c>
      <c r="D159" s="16">
        <v>3</v>
      </c>
      <c r="E159" s="16">
        <v>0</v>
      </c>
      <c r="F159" s="19"/>
      <c r="G159" s="54" t="s">
        <v>419</v>
      </c>
      <c r="H159" s="11">
        <v>552817.5</v>
      </c>
      <c r="I159" s="11">
        <v>0</v>
      </c>
      <c r="J159" s="11">
        <v>2439365.89</v>
      </c>
      <c r="K159" s="11">
        <v>0</v>
      </c>
      <c r="L159" s="11">
        <v>413785.03</v>
      </c>
      <c r="M159" s="11">
        <v>3204445.74</v>
      </c>
      <c r="N159" s="11">
        <v>254366.54</v>
      </c>
      <c r="O159" s="11">
        <v>10821419.63</v>
      </c>
      <c r="P159" s="11">
        <v>193838.34</v>
      </c>
      <c r="Q159" s="11">
        <v>4810828.34</v>
      </c>
      <c r="R159" s="11">
        <v>1446152.77</v>
      </c>
      <c r="S159" s="11">
        <v>1692892.69</v>
      </c>
      <c r="T159" s="11">
        <v>95131.19</v>
      </c>
      <c r="U159" s="60">
        <v>1672754.08</v>
      </c>
      <c r="V159" s="63">
        <v>27597797.74</v>
      </c>
    </row>
    <row r="160" spans="1:22" ht="12.75">
      <c r="A160" s="227">
        <v>2</v>
      </c>
      <c r="B160" s="228">
        <v>25</v>
      </c>
      <c r="C160" s="228">
        <v>3</v>
      </c>
      <c r="D160" s="16">
        <v>3</v>
      </c>
      <c r="E160" s="16">
        <v>0</v>
      </c>
      <c r="F160" s="19"/>
      <c r="G160" s="54" t="s">
        <v>420</v>
      </c>
      <c r="H160" s="11">
        <v>158821.74</v>
      </c>
      <c r="I160" s="11">
        <v>5115890.98</v>
      </c>
      <c r="J160" s="11">
        <v>12322654.43</v>
      </c>
      <c r="K160" s="11">
        <v>44509.94</v>
      </c>
      <c r="L160" s="11">
        <v>15019956.77</v>
      </c>
      <c r="M160" s="11">
        <v>19012901.41</v>
      </c>
      <c r="N160" s="11">
        <v>2217670.58</v>
      </c>
      <c r="O160" s="11">
        <v>34254245.4</v>
      </c>
      <c r="P160" s="11">
        <v>5571140.89</v>
      </c>
      <c r="Q160" s="11">
        <v>15551084.6</v>
      </c>
      <c r="R160" s="11">
        <v>12185028.91</v>
      </c>
      <c r="S160" s="11">
        <v>5928966.23</v>
      </c>
      <c r="T160" s="11">
        <v>3640466.86</v>
      </c>
      <c r="U160" s="60">
        <v>15503956.82</v>
      </c>
      <c r="V160" s="63">
        <v>146527295.56</v>
      </c>
    </row>
    <row r="161" spans="1:22" ht="12.75">
      <c r="A161" s="227">
        <v>2</v>
      </c>
      <c r="B161" s="228">
        <v>5</v>
      </c>
      <c r="C161" s="228">
        <v>2</v>
      </c>
      <c r="D161" s="16">
        <v>3</v>
      </c>
      <c r="E161" s="16">
        <v>0</v>
      </c>
      <c r="F161" s="19"/>
      <c r="G161" s="54" t="s">
        <v>421</v>
      </c>
      <c r="H161" s="11">
        <v>526183.55</v>
      </c>
      <c r="I161" s="11">
        <v>0</v>
      </c>
      <c r="J161" s="11">
        <v>960728.2</v>
      </c>
      <c r="K161" s="11">
        <v>0</v>
      </c>
      <c r="L161" s="11">
        <v>903695.59</v>
      </c>
      <c r="M161" s="11">
        <v>2959712</v>
      </c>
      <c r="N161" s="11">
        <v>367889.19</v>
      </c>
      <c r="O161" s="11">
        <v>9741458.03</v>
      </c>
      <c r="P161" s="11">
        <v>252892.27</v>
      </c>
      <c r="Q161" s="11">
        <v>7107382.02</v>
      </c>
      <c r="R161" s="11">
        <v>3030423.77</v>
      </c>
      <c r="S161" s="11">
        <v>1326885.49</v>
      </c>
      <c r="T161" s="11">
        <v>214500</v>
      </c>
      <c r="U161" s="60">
        <v>1188581.92</v>
      </c>
      <c r="V161" s="63">
        <v>28580332.03</v>
      </c>
    </row>
    <row r="162" spans="1:22" ht="12.75">
      <c r="A162" s="227">
        <v>2</v>
      </c>
      <c r="B162" s="228">
        <v>22</v>
      </c>
      <c r="C162" s="228">
        <v>1</v>
      </c>
      <c r="D162" s="16">
        <v>3</v>
      </c>
      <c r="E162" s="16">
        <v>0</v>
      </c>
      <c r="F162" s="19"/>
      <c r="G162" s="54" t="s">
        <v>422</v>
      </c>
      <c r="H162" s="11">
        <v>286970.15</v>
      </c>
      <c r="I162" s="11">
        <v>0</v>
      </c>
      <c r="J162" s="11">
        <v>3445936.69</v>
      </c>
      <c r="K162" s="11">
        <v>28896.42</v>
      </c>
      <c r="L162" s="11">
        <v>2941510.08</v>
      </c>
      <c r="M162" s="11">
        <v>7061115.75</v>
      </c>
      <c r="N162" s="11">
        <v>280788.24</v>
      </c>
      <c r="O162" s="11">
        <v>15184796.75</v>
      </c>
      <c r="P162" s="11">
        <v>410130.63</v>
      </c>
      <c r="Q162" s="11">
        <v>6280532.81</v>
      </c>
      <c r="R162" s="11">
        <v>5308979.32</v>
      </c>
      <c r="S162" s="11">
        <v>2627189.26</v>
      </c>
      <c r="T162" s="11">
        <v>2591425.88</v>
      </c>
      <c r="U162" s="60">
        <v>1696208.01</v>
      </c>
      <c r="V162" s="63">
        <v>48144479.99</v>
      </c>
    </row>
    <row r="163" spans="1:22" ht="12.75">
      <c r="A163" s="227">
        <v>2</v>
      </c>
      <c r="B163" s="228">
        <v>8</v>
      </c>
      <c r="C163" s="228">
        <v>6</v>
      </c>
      <c r="D163" s="16">
        <v>3</v>
      </c>
      <c r="E163" s="16">
        <v>0</v>
      </c>
      <c r="F163" s="19"/>
      <c r="G163" s="54" t="s">
        <v>423</v>
      </c>
      <c r="H163" s="11">
        <v>6025352.63</v>
      </c>
      <c r="I163" s="11">
        <v>0</v>
      </c>
      <c r="J163" s="11">
        <v>2097911.42</v>
      </c>
      <c r="K163" s="11">
        <v>44731.71</v>
      </c>
      <c r="L163" s="11">
        <v>5545252.07</v>
      </c>
      <c r="M163" s="11">
        <v>5778205.66</v>
      </c>
      <c r="N163" s="11">
        <v>571722.63</v>
      </c>
      <c r="O163" s="11">
        <v>14789183.59</v>
      </c>
      <c r="P163" s="11">
        <v>10555583.46</v>
      </c>
      <c r="Q163" s="11">
        <v>12322704.42</v>
      </c>
      <c r="R163" s="11">
        <v>4078200.27</v>
      </c>
      <c r="S163" s="11">
        <v>3873650.78</v>
      </c>
      <c r="T163" s="11">
        <v>1463704.36</v>
      </c>
      <c r="U163" s="60">
        <v>1851438.41</v>
      </c>
      <c r="V163" s="63">
        <v>68997641.41</v>
      </c>
    </row>
    <row r="164" spans="1:22" ht="12.75">
      <c r="A164" s="227">
        <v>2</v>
      </c>
      <c r="B164" s="228">
        <v>16</v>
      </c>
      <c r="C164" s="228">
        <v>1</v>
      </c>
      <c r="D164" s="16">
        <v>3</v>
      </c>
      <c r="E164" s="16">
        <v>0</v>
      </c>
      <c r="F164" s="19"/>
      <c r="G164" s="54" t="s">
        <v>424</v>
      </c>
      <c r="H164" s="11">
        <v>285669.59</v>
      </c>
      <c r="I164" s="11">
        <v>0</v>
      </c>
      <c r="J164" s="11">
        <v>3274682.15</v>
      </c>
      <c r="K164" s="11">
        <v>0</v>
      </c>
      <c r="L164" s="11">
        <v>2789829.84</v>
      </c>
      <c r="M164" s="11">
        <v>3707513.27</v>
      </c>
      <c r="N164" s="11">
        <v>917506.77</v>
      </c>
      <c r="O164" s="11">
        <v>14007402.34</v>
      </c>
      <c r="P164" s="11">
        <v>217109.25</v>
      </c>
      <c r="Q164" s="11">
        <v>6254568.25</v>
      </c>
      <c r="R164" s="11">
        <v>1754497.68</v>
      </c>
      <c r="S164" s="11">
        <v>1578563.02</v>
      </c>
      <c r="T164" s="11">
        <v>207274.68</v>
      </c>
      <c r="U164" s="60">
        <v>1496219.52</v>
      </c>
      <c r="V164" s="63">
        <v>36490836.36</v>
      </c>
    </row>
    <row r="165" spans="1:22" ht="12.75">
      <c r="A165" s="227">
        <v>2</v>
      </c>
      <c r="B165" s="228">
        <v>21</v>
      </c>
      <c r="C165" s="228">
        <v>5</v>
      </c>
      <c r="D165" s="16">
        <v>3</v>
      </c>
      <c r="E165" s="16">
        <v>0</v>
      </c>
      <c r="F165" s="19"/>
      <c r="G165" s="54" t="s">
        <v>425</v>
      </c>
      <c r="H165" s="11">
        <v>2978093.62</v>
      </c>
      <c r="I165" s="11">
        <v>0</v>
      </c>
      <c r="J165" s="11">
        <v>1551415.55</v>
      </c>
      <c r="K165" s="11">
        <v>0</v>
      </c>
      <c r="L165" s="11">
        <v>1222258.09</v>
      </c>
      <c r="M165" s="11">
        <v>2453276.51</v>
      </c>
      <c r="N165" s="11">
        <v>218726.73</v>
      </c>
      <c r="O165" s="11">
        <v>7375355.7</v>
      </c>
      <c r="P165" s="11">
        <v>127180.51</v>
      </c>
      <c r="Q165" s="11">
        <v>4824792.76</v>
      </c>
      <c r="R165" s="11">
        <v>1149786.1</v>
      </c>
      <c r="S165" s="11">
        <v>825510.77</v>
      </c>
      <c r="T165" s="11">
        <v>111714.35</v>
      </c>
      <c r="U165" s="60">
        <v>976961.71</v>
      </c>
      <c r="V165" s="63">
        <v>23815072.4</v>
      </c>
    </row>
    <row r="166" spans="1:22" ht="12.75">
      <c r="A166" s="227">
        <v>2</v>
      </c>
      <c r="B166" s="228">
        <v>4</v>
      </c>
      <c r="C166" s="228">
        <v>1</v>
      </c>
      <c r="D166" s="16">
        <v>3</v>
      </c>
      <c r="E166" s="16">
        <v>0</v>
      </c>
      <c r="F166" s="19"/>
      <c r="G166" s="54" t="s">
        <v>426</v>
      </c>
      <c r="H166" s="11">
        <v>4842555.84</v>
      </c>
      <c r="I166" s="11">
        <v>0</v>
      </c>
      <c r="J166" s="11">
        <v>4516295.17</v>
      </c>
      <c r="K166" s="11">
        <v>0</v>
      </c>
      <c r="L166" s="11">
        <v>2735593.74</v>
      </c>
      <c r="M166" s="11">
        <v>5239050.78</v>
      </c>
      <c r="N166" s="11">
        <v>464032.56</v>
      </c>
      <c r="O166" s="11">
        <v>22694715.14</v>
      </c>
      <c r="P166" s="11">
        <v>274698.12</v>
      </c>
      <c r="Q166" s="11">
        <v>16957062.85</v>
      </c>
      <c r="R166" s="11">
        <v>3265998.54</v>
      </c>
      <c r="S166" s="11">
        <v>2475501.98</v>
      </c>
      <c r="T166" s="11">
        <v>1285003.91</v>
      </c>
      <c r="U166" s="60">
        <v>2701139.17</v>
      </c>
      <c r="V166" s="63">
        <v>67451647.8</v>
      </c>
    </row>
    <row r="167" spans="1:22" ht="12.75">
      <c r="A167" s="227">
        <v>2</v>
      </c>
      <c r="B167" s="228">
        <v>12</v>
      </c>
      <c r="C167" s="228">
        <v>1</v>
      </c>
      <c r="D167" s="16">
        <v>3</v>
      </c>
      <c r="E167" s="16">
        <v>0</v>
      </c>
      <c r="F167" s="19"/>
      <c r="G167" s="54" t="s">
        <v>427</v>
      </c>
      <c r="H167" s="11">
        <v>168616.6</v>
      </c>
      <c r="I167" s="11">
        <v>0</v>
      </c>
      <c r="J167" s="11">
        <v>2767132.56</v>
      </c>
      <c r="K167" s="11">
        <v>12129.5</v>
      </c>
      <c r="L167" s="11">
        <v>317876.36</v>
      </c>
      <c r="M167" s="11">
        <v>2640388.07</v>
      </c>
      <c r="N167" s="11">
        <v>249825.17</v>
      </c>
      <c r="O167" s="11">
        <v>7878535.27</v>
      </c>
      <c r="P167" s="11">
        <v>433243.83</v>
      </c>
      <c r="Q167" s="11">
        <v>5470215.47</v>
      </c>
      <c r="R167" s="11">
        <v>1573335.94</v>
      </c>
      <c r="S167" s="11">
        <v>679770.38</v>
      </c>
      <c r="T167" s="11">
        <v>117996.74</v>
      </c>
      <c r="U167" s="60">
        <v>780932.88</v>
      </c>
      <c r="V167" s="63">
        <v>23089998.77</v>
      </c>
    </row>
    <row r="168" spans="1:22" ht="12.75">
      <c r="A168" s="227">
        <v>2</v>
      </c>
      <c r="B168" s="228">
        <v>19</v>
      </c>
      <c r="C168" s="228">
        <v>4</v>
      </c>
      <c r="D168" s="16">
        <v>3</v>
      </c>
      <c r="E168" s="16">
        <v>0</v>
      </c>
      <c r="F168" s="19"/>
      <c r="G168" s="54" t="s">
        <v>428</v>
      </c>
      <c r="H168" s="11">
        <v>2187697.54</v>
      </c>
      <c r="I168" s="11">
        <v>509230.78</v>
      </c>
      <c r="J168" s="11">
        <v>2078205.41</v>
      </c>
      <c r="K168" s="11">
        <v>0</v>
      </c>
      <c r="L168" s="11">
        <v>778034.55</v>
      </c>
      <c r="M168" s="11">
        <v>3197841.47</v>
      </c>
      <c r="N168" s="11">
        <v>419849.32</v>
      </c>
      <c r="O168" s="11">
        <v>9509442.2</v>
      </c>
      <c r="P168" s="11">
        <v>240185.27</v>
      </c>
      <c r="Q168" s="11">
        <v>4251362.26</v>
      </c>
      <c r="R168" s="11">
        <v>2902630.93</v>
      </c>
      <c r="S168" s="11">
        <v>865547.97</v>
      </c>
      <c r="T168" s="11">
        <v>2592636.06</v>
      </c>
      <c r="U168" s="60">
        <v>1378434.86</v>
      </c>
      <c r="V168" s="63">
        <v>30911098.62</v>
      </c>
    </row>
    <row r="169" spans="1:22" ht="12.75">
      <c r="A169" s="227">
        <v>2</v>
      </c>
      <c r="B169" s="228">
        <v>15</v>
      </c>
      <c r="C169" s="228">
        <v>3</v>
      </c>
      <c r="D169" s="16">
        <v>3</v>
      </c>
      <c r="E169" s="16">
        <v>0</v>
      </c>
      <c r="F169" s="19"/>
      <c r="G169" s="54" t="s">
        <v>429</v>
      </c>
      <c r="H169" s="11">
        <v>313846.2</v>
      </c>
      <c r="I169" s="11">
        <v>0</v>
      </c>
      <c r="J169" s="11">
        <v>6440008.28</v>
      </c>
      <c r="K169" s="11">
        <v>0</v>
      </c>
      <c r="L169" s="11">
        <v>3887894.15</v>
      </c>
      <c r="M169" s="11">
        <v>6741053.14</v>
      </c>
      <c r="N169" s="11">
        <v>986305.07</v>
      </c>
      <c r="O169" s="11">
        <v>22582322.18</v>
      </c>
      <c r="P169" s="11">
        <v>501761.53</v>
      </c>
      <c r="Q169" s="11">
        <v>8709583.49</v>
      </c>
      <c r="R169" s="11">
        <v>3704228.18</v>
      </c>
      <c r="S169" s="11">
        <v>2126399</v>
      </c>
      <c r="T169" s="11">
        <v>8936478.27</v>
      </c>
      <c r="U169" s="60">
        <v>1270777.35</v>
      </c>
      <c r="V169" s="63">
        <v>66200656.84</v>
      </c>
    </row>
    <row r="170" spans="1:22" ht="12.75">
      <c r="A170" s="227">
        <v>2</v>
      </c>
      <c r="B170" s="228">
        <v>23</v>
      </c>
      <c r="C170" s="228">
        <v>4</v>
      </c>
      <c r="D170" s="16">
        <v>3</v>
      </c>
      <c r="E170" s="16">
        <v>0</v>
      </c>
      <c r="F170" s="19"/>
      <c r="G170" s="54" t="s">
        <v>430</v>
      </c>
      <c r="H170" s="11">
        <v>1544112.35</v>
      </c>
      <c r="I170" s="11">
        <v>0</v>
      </c>
      <c r="J170" s="11">
        <v>6302160.54</v>
      </c>
      <c r="K170" s="11">
        <v>0</v>
      </c>
      <c r="L170" s="11">
        <v>5514488.29</v>
      </c>
      <c r="M170" s="11">
        <v>8823739.36</v>
      </c>
      <c r="N170" s="11">
        <v>500464.89</v>
      </c>
      <c r="O170" s="11">
        <v>28164920.95</v>
      </c>
      <c r="P170" s="11">
        <v>541714.62</v>
      </c>
      <c r="Q170" s="11">
        <v>6182089.42</v>
      </c>
      <c r="R170" s="11">
        <v>10760080.4</v>
      </c>
      <c r="S170" s="11">
        <v>3610581.95</v>
      </c>
      <c r="T170" s="11">
        <v>897936.32</v>
      </c>
      <c r="U170" s="60">
        <v>2335472.66</v>
      </c>
      <c r="V170" s="63">
        <v>75177761.75</v>
      </c>
    </row>
    <row r="171" spans="1:22" ht="12.75">
      <c r="A171" s="227">
        <v>2</v>
      </c>
      <c r="B171" s="228">
        <v>8</v>
      </c>
      <c r="C171" s="228">
        <v>8</v>
      </c>
      <c r="D171" s="16">
        <v>3</v>
      </c>
      <c r="E171" s="16">
        <v>0</v>
      </c>
      <c r="F171" s="19"/>
      <c r="G171" s="54" t="s">
        <v>431</v>
      </c>
      <c r="H171" s="11">
        <v>119142.76</v>
      </c>
      <c r="I171" s="11">
        <v>2944.29</v>
      </c>
      <c r="J171" s="11">
        <v>1611141.55</v>
      </c>
      <c r="K171" s="11">
        <v>12474</v>
      </c>
      <c r="L171" s="11">
        <v>161017.45</v>
      </c>
      <c r="M171" s="11">
        <v>3293865.69</v>
      </c>
      <c r="N171" s="11">
        <v>429440.06</v>
      </c>
      <c r="O171" s="11">
        <v>7397982.67</v>
      </c>
      <c r="P171" s="11">
        <v>213848.68</v>
      </c>
      <c r="Q171" s="11">
        <v>4535050.87</v>
      </c>
      <c r="R171" s="11">
        <v>2082504.1</v>
      </c>
      <c r="S171" s="11">
        <v>1798224.26</v>
      </c>
      <c r="T171" s="11">
        <v>120042.05</v>
      </c>
      <c r="U171" s="60">
        <v>758969.7</v>
      </c>
      <c r="V171" s="63">
        <v>22536648.13</v>
      </c>
    </row>
    <row r="172" spans="1:22" ht="12.75">
      <c r="A172" s="227">
        <v>2</v>
      </c>
      <c r="B172" s="228">
        <v>10</v>
      </c>
      <c r="C172" s="228">
        <v>3</v>
      </c>
      <c r="D172" s="16">
        <v>3</v>
      </c>
      <c r="E172" s="16">
        <v>0</v>
      </c>
      <c r="F172" s="19"/>
      <c r="G172" s="54" t="s">
        <v>432</v>
      </c>
      <c r="H172" s="11">
        <v>285423.97</v>
      </c>
      <c r="I172" s="11">
        <v>130199.86</v>
      </c>
      <c r="J172" s="11">
        <v>2210096.95</v>
      </c>
      <c r="K172" s="11">
        <v>0</v>
      </c>
      <c r="L172" s="11">
        <v>2826894.16</v>
      </c>
      <c r="M172" s="11">
        <v>3552479.32</v>
      </c>
      <c r="N172" s="11">
        <v>1254970.29</v>
      </c>
      <c r="O172" s="11">
        <v>10216816.03</v>
      </c>
      <c r="P172" s="11">
        <v>200051.43</v>
      </c>
      <c r="Q172" s="11">
        <v>10123515.24</v>
      </c>
      <c r="R172" s="11">
        <v>5190463.35</v>
      </c>
      <c r="S172" s="11">
        <v>887315.81</v>
      </c>
      <c r="T172" s="11">
        <v>1919634.98</v>
      </c>
      <c r="U172" s="60">
        <v>912554.65</v>
      </c>
      <c r="V172" s="63">
        <v>39710416.04</v>
      </c>
    </row>
    <row r="173" spans="1:22" ht="12.75">
      <c r="A173" s="227">
        <v>2</v>
      </c>
      <c r="B173" s="228">
        <v>7</v>
      </c>
      <c r="C173" s="228">
        <v>3</v>
      </c>
      <c r="D173" s="16">
        <v>3</v>
      </c>
      <c r="E173" s="16">
        <v>0</v>
      </c>
      <c r="F173" s="19"/>
      <c r="G173" s="54" t="s">
        <v>433</v>
      </c>
      <c r="H173" s="11">
        <v>810641.35</v>
      </c>
      <c r="I173" s="11">
        <v>0</v>
      </c>
      <c r="J173" s="11">
        <v>4576912.99</v>
      </c>
      <c r="K173" s="11">
        <v>81431.06</v>
      </c>
      <c r="L173" s="11">
        <v>992806.51</v>
      </c>
      <c r="M173" s="11">
        <v>2887830.53</v>
      </c>
      <c r="N173" s="11">
        <v>440400.92</v>
      </c>
      <c r="O173" s="11">
        <v>10936132.89</v>
      </c>
      <c r="P173" s="11">
        <v>300411.06</v>
      </c>
      <c r="Q173" s="11">
        <v>5599189.73</v>
      </c>
      <c r="R173" s="11">
        <v>2100918.09</v>
      </c>
      <c r="S173" s="11">
        <v>1112818.63</v>
      </c>
      <c r="T173" s="11">
        <v>1164553.43</v>
      </c>
      <c r="U173" s="60">
        <v>759794.55</v>
      </c>
      <c r="V173" s="63">
        <v>31763841.74</v>
      </c>
    </row>
    <row r="174" spans="1:22" ht="12.75">
      <c r="A174" s="227">
        <v>2</v>
      </c>
      <c r="B174" s="228">
        <v>12</v>
      </c>
      <c r="C174" s="228">
        <v>2</v>
      </c>
      <c r="D174" s="16">
        <v>3</v>
      </c>
      <c r="E174" s="16">
        <v>0</v>
      </c>
      <c r="F174" s="19"/>
      <c r="G174" s="54" t="s">
        <v>434</v>
      </c>
      <c r="H174" s="11">
        <v>342550.3</v>
      </c>
      <c r="I174" s="11">
        <v>8409.94</v>
      </c>
      <c r="J174" s="11">
        <v>1715625.12</v>
      </c>
      <c r="K174" s="11">
        <v>15120</v>
      </c>
      <c r="L174" s="11">
        <v>391136.34</v>
      </c>
      <c r="M174" s="11">
        <v>2122083.27</v>
      </c>
      <c r="N174" s="11">
        <v>320637.86</v>
      </c>
      <c r="O174" s="11">
        <v>7356550.37</v>
      </c>
      <c r="P174" s="11">
        <v>64175.34</v>
      </c>
      <c r="Q174" s="11">
        <v>3782503.56</v>
      </c>
      <c r="R174" s="11">
        <v>1623590.34</v>
      </c>
      <c r="S174" s="11">
        <v>635936.93</v>
      </c>
      <c r="T174" s="11">
        <v>121215.9</v>
      </c>
      <c r="U174" s="60">
        <v>2496293.45</v>
      </c>
      <c r="V174" s="63">
        <v>20995828.72</v>
      </c>
    </row>
    <row r="175" spans="1:22" ht="12.75">
      <c r="A175" s="227">
        <v>2</v>
      </c>
      <c r="B175" s="228">
        <v>12</v>
      </c>
      <c r="C175" s="228">
        <v>3</v>
      </c>
      <c r="D175" s="16">
        <v>3</v>
      </c>
      <c r="E175" s="16">
        <v>0</v>
      </c>
      <c r="F175" s="19"/>
      <c r="G175" s="54" t="s">
        <v>435</v>
      </c>
      <c r="H175" s="11">
        <v>1466084.1</v>
      </c>
      <c r="I175" s="11">
        <v>28897.33</v>
      </c>
      <c r="J175" s="11">
        <v>5568681.21</v>
      </c>
      <c r="K175" s="11">
        <v>29339.58</v>
      </c>
      <c r="L175" s="11">
        <v>2595236.56</v>
      </c>
      <c r="M175" s="11">
        <v>4412183.49</v>
      </c>
      <c r="N175" s="11">
        <v>371777.24</v>
      </c>
      <c r="O175" s="11">
        <v>15926925.17</v>
      </c>
      <c r="P175" s="11">
        <v>321902.34</v>
      </c>
      <c r="Q175" s="11">
        <v>7913321.51</v>
      </c>
      <c r="R175" s="11">
        <v>3579431.22</v>
      </c>
      <c r="S175" s="11">
        <v>2848880.65</v>
      </c>
      <c r="T175" s="11">
        <v>1077644.58</v>
      </c>
      <c r="U175" s="60">
        <v>1994112.58</v>
      </c>
      <c r="V175" s="63">
        <v>48134417.56</v>
      </c>
    </row>
    <row r="176" spans="1:22" ht="12.75">
      <c r="A176" s="227">
        <v>2</v>
      </c>
      <c r="B176" s="228">
        <v>21</v>
      </c>
      <c r="C176" s="228">
        <v>6</v>
      </c>
      <c r="D176" s="16">
        <v>3</v>
      </c>
      <c r="E176" s="16">
        <v>0</v>
      </c>
      <c r="F176" s="19"/>
      <c r="G176" s="54" t="s">
        <v>436</v>
      </c>
      <c r="H176" s="11">
        <v>104397.07</v>
      </c>
      <c r="I176" s="11">
        <v>0</v>
      </c>
      <c r="J176" s="11">
        <v>459252.49</v>
      </c>
      <c r="K176" s="11">
        <v>0</v>
      </c>
      <c r="L176" s="11">
        <v>2072759.73</v>
      </c>
      <c r="M176" s="11">
        <v>3369593.7</v>
      </c>
      <c r="N176" s="11">
        <v>121642.15</v>
      </c>
      <c r="O176" s="11">
        <v>7194221.67</v>
      </c>
      <c r="P176" s="11">
        <v>116595.67</v>
      </c>
      <c r="Q176" s="11">
        <v>3951723.58</v>
      </c>
      <c r="R176" s="11">
        <v>1612461.94</v>
      </c>
      <c r="S176" s="11">
        <v>1281991.02</v>
      </c>
      <c r="T176" s="11">
        <v>332512.76</v>
      </c>
      <c r="U176" s="60">
        <v>724288.77</v>
      </c>
      <c r="V176" s="63">
        <v>21341440.55</v>
      </c>
    </row>
    <row r="177" spans="1:22" ht="12.75">
      <c r="A177" s="227">
        <v>2</v>
      </c>
      <c r="B177" s="228">
        <v>14</v>
      </c>
      <c r="C177" s="228">
        <v>5</v>
      </c>
      <c r="D177" s="16">
        <v>3</v>
      </c>
      <c r="E177" s="16">
        <v>0</v>
      </c>
      <c r="F177" s="19"/>
      <c r="G177" s="54" t="s">
        <v>437</v>
      </c>
      <c r="H177" s="11">
        <v>163989.44</v>
      </c>
      <c r="I177" s="11">
        <v>0</v>
      </c>
      <c r="J177" s="11">
        <v>2461848.46</v>
      </c>
      <c r="K177" s="11">
        <v>0</v>
      </c>
      <c r="L177" s="11">
        <v>40807.2</v>
      </c>
      <c r="M177" s="11">
        <v>2242293.99</v>
      </c>
      <c r="N177" s="11">
        <v>134037.67</v>
      </c>
      <c r="O177" s="11">
        <v>7996426.46</v>
      </c>
      <c r="P177" s="11">
        <v>94892.49</v>
      </c>
      <c r="Q177" s="11">
        <v>2827225.9</v>
      </c>
      <c r="R177" s="11">
        <v>2895921.86</v>
      </c>
      <c r="S177" s="11">
        <v>655947.81</v>
      </c>
      <c r="T177" s="11">
        <v>132960.27</v>
      </c>
      <c r="U177" s="60">
        <v>551756.66</v>
      </c>
      <c r="V177" s="63">
        <v>20198108.21</v>
      </c>
    </row>
    <row r="178" spans="1:22" ht="12.75">
      <c r="A178" s="227">
        <v>2</v>
      </c>
      <c r="B178" s="228">
        <v>8</v>
      </c>
      <c r="C178" s="228">
        <v>10</v>
      </c>
      <c r="D178" s="16">
        <v>3</v>
      </c>
      <c r="E178" s="16">
        <v>0</v>
      </c>
      <c r="F178" s="19"/>
      <c r="G178" s="54" t="s">
        <v>438</v>
      </c>
      <c r="H178" s="11">
        <v>923214.64</v>
      </c>
      <c r="I178" s="11">
        <v>0</v>
      </c>
      <c r="J178" s="11">
        <v>1266467.57</v>
      </c>
      <c r="K178" s="11">
        <v>16258.75</v>
      </c>
      <c r="L178" s="11">
        <v>313679.28</v>
      </c>
      <c r="M178" s="11">
        <v>2499037.56</v>
      </c>
      <c r="N178" s="11">
        <v>175905.58</v>
      </c>
      <c r="O178" s="11">
        <v>6659883.51</v>
      </c>
      <c r="P178" s="11">
        <v>96836.64</v>
      </c>
      <c r="Q178" s="11">
        <v>3646945.66</v>
      </c>
      <c r="R178" s="11">
        <v>1349623.06</v>
      </c>
      <c r="S178" s="11">
        <v>877008.37</v>
      </c>
      <c r="T178" s="11">
        <v>1929042.1</v>
      </c>
      <c r="U178" s="60">
        <v>971937.56</v>
      </c>
      <c r="V178" s="63">
        <v>20725840.28</v>
      </c>
    </row>
    <row r="179" spans="1:22" ht="12.75">
      <c r="A179" s="227">
        <v>2</v>
      </c>
      <c r="B179" s="228">
        <v>13</v>
      </c>
      <c r="C179" s="228">
        <v>3</v>
      </c>
      <c r="D179" s="16">
        <v>3</v>
      </c>
      <c r="E179" s="16">
        <v>0</v>
      </c>
      <c r="F179" s="19"/>
      <c r="G179" s="54" t="s">
        <v>439</v>
      </c>
      <c r="H179" s="11">
        <v>2882785.89</v>
      </c>
      <c r="I179" s="11">
        <v>0</v>
      </c>
      <c r="J179" s="11">
        <v>3103569.86</v>
      </c>
      <c r="K179" s="11">
        <v>1225651.72</v>
      </c>
      <c r="L179" s="11">
        <v>1300995.3</v>
      </c>
      <c r="M179" s="11">
        <v>6748904.6</v>
      </c>
      <c r="N179" s="11">
        <v>437077.37</v>
      </c>
      <c r="O179" s="11">
        <v>29625360.7</v>
      </c>
      <c r="P179" s="11">
        <v>391459.54</v>
      </c>
      <c r="Q179" s="11">
        <v>12719799.51</v>
      </c>
      <c r="R179" s="11">
        <v>5122835.54</v>
      </c>
      <c r="S179" s="11">
        <v>3303578.13</v>
      </c>
      <c r="T179" s="11">
        <v>1325693.61</v>
      </c>
      <c r="U179" s="60">
        <v>3647506.55</v>
      </c>
      <c r="V179" s="63">
        <v>71835218.32</v>
      </c>
    </row>
    <row r="180" spans="1:22" ht="12.75">
      <c r="A180" s="227">
        <v>2</v>
      </c>
      <c r="B180" s="228">
        <v>12</v>
      </c>
      <c r="C180" s="228">
        <v>4</v>
      </c>
      <c r="D180" s="16">
        <v>3</v>
      </c>
      <c r="E180" s="16">
        <v>0</v>
      </c>
      <c r="F180" s="19"/>
      <c r="G180" s="54" t="s">
        <v>440</v>
      </c>
      <c r="H180" s="11">
        <v>151024.47</v>
      </c>
      <c r="I180" s="11">
        <v>6337716.32</v>
      </c>
      <c r="J180" s="11">
        <v>1433735.65</v>
      </c>
      <c r="K180" s="11">
        <v>84230.49</v>
      </c>
      <c r="L180" s="11">
        <v>136717.06</v>
      </c>
      <c r="M180" s="11">
        <v>2315557.31</v>
      </c>
      <c r="N180" s="11">
        <v>723121.69</v>
      </c>
      <c r="O180" s="11">
        <v>10583562.65</v>
      </c>
      <c r="P180" s="11">
        <v>193068.2</v>
      </c>
      <c r="Q180" s="11">
        <v>6125838.63</v>
      </c>
      <c r="R180" s="11">
        <v>2154667.18</v>
      </c>
      <c r="S180" s="11">
        <v>1630258.71</v>
      </c>
      <c r="T180" s="11">
        <v>333698.51</v>
      </c>
      <c r="U180" s="60">
        <v>923313.24</v>
      </c>
      <c r="V180" s="63">
        <v>33126510.11</v>
      </c>
    </row>
    <row r="181" spans="1:22" ht="12.75">
      <c r="A181" s="227">
        <v>2</v>
      </c>
      <c r="B181" s="228">
        <v>2</v>
      </c>
      <c r="C181" s="228">
        <v>7</v>
      </c>
      <c r="D181" s="16">
        <v>3</v>
      </c>
      <c r="E181" s="16">
        <v>0</v>
      </c>
      <c r="F181" s="19"/>
      <c r="G181" s="54" t="s">
        <v>441</v>
      </c>
      <c r="H181" s="11">
        <v>351648.16</v>
      </c>
      <c r="I181" s="11">
        <v>0</v>
      </c>
      <c r="J181" s="11">
        <v>1003083.29</v>
      </c>
      <c r="K181" s="11">
        <v>0</v>
      </c>
      <c r="L181" s="11">
        <v>1412515.63</v>
      </c>
      <c r="M181" s="11">
        <v>2330580.99</v>
      </c>
      <c r="N181" s="11">
        <v>115598.65</v>
      </c>
      <c r="O181" s="11">
        <v>4804731.43</v>
      </c>
      <c r="P181" s="11">
        <v>79193.05</v>
      </c>
      <c r="Q181" s="11">
        <v>2820106.56</v>
      </c>
      <c r="R181" s="11">
        <v>1394108.67</v>
      </c>
      <c r="S181" s="11">
        <v>377566.84</v>
      </c>
      <c r="T181" s="11">
        <v>85530.22</v>
      </c>
      <c r="U181" s="60">
        <v>750652.29</v>
      </c>
      <c r="V181" s="63">
        <v>15525315.78</v>
      </c>
    </row>
    <row r="182" spans="1:22" ht="12.75">
      <c r="A182" s="227">
        <v>2</v>
      </c>
      <c r="B182" s="228">
        <v>1</v>
      </c>
      <c r="C182" s="228">
        <v>4</v>
      </c>
      <c r="D182" s="16">
        <v>3</v>
      </c>
      <c r="E182" s="16">
        <v>0</v>
      </c>
      <c r="F182" s="19"/>
      <c r="G182" s="54" t="s">
        <v>442</v>
      </c>
      <c r="H182" s="11">
        <v>458345.83</v>
      </c>
      <c r="I182" s="11">
        <v>1621000</v>
      </c>
      <c r="J182" s="11">
        <v>1685813.22</v>
      </c>
      <c r="K182" s="11">
        <v>0</v>
      </c>
      <c r="L182" s="11">
        <v>1012438.63</v>
      </c>
      <c r="M182" s="11">
        <v>4311715.91</v>
      </c>
      <c r="N182" s="11">
        <v>409804.86</v>
      </c>
      <c r="O182" s="11">
        <v>16407511.37</v>
      </c>
      <c r="P182" s="11">
        <v>541595.26</v>
      </c>
      <c r="Q182" s="11">
        <v>6686386.16</v>
      </c>
      <c r="R182" s="11">
        <v>2366378.91</v>
      </c>
      <c r="S182" s="11">
        <v>1301293.93</v>
      </c>
      <c r="T182" s="11">
        <v>434680.46</v>
      </c>
      <c r="U182" s="60">
        <v>909043.65</v>
      </c>
      <c r="V182" s="63">
        <v>38146008.19</v>
      </c>
    </row>
    <row r="183" spans="1:22" ht="12.75">
      <c r="A183" s="227">
        <v>2</v>
      </c>
      <c r="B183" s="228">
        <v>20</v>
      </c>
      <c r="C183" s="228">
        <v>1</v>
      </c>
      <c r="D183" s="16">
        <v>3</v>
      </c>
      <c r="E183" s="16">
        <v>0</v>
      </c>
      <c r="F183" s="19"/>
      <c r="G183" s="54" t="s">
        <v>443</v>
      </c>
      <c r="H183" s="11">
        <v>272736.53</v>
      </c>
      <c r="I183" s="11">
        <v>0</v>
      </c>
      <c r="J183" s="11">
        <v>1563813.43</v>
      </c>
      <c r="K183" s="11">
        <v>73465.92</v>
      </c>
      <c r="L183" s="11">
        <v>1460379.81</v>
      </c>
      <c r="M183" s="11">
        <v>5040871.33</v>
      </c>
      <c r="N183" s="11">
        <v>1054181.57</v>
      </c>
      <c r="O183" s="11">
        <v>20792346.65</v>
      </c>
      <c r="P183" s="11">
        <v>366900.49</v>
      </c>
      <c r="Q183" s="11">
        <v>7821880.16</v>
      </c>
      <c r="R183" s="11">
        <v>6053214.63</v>
      </c>
      <c r="S183" s="11">
        <v>1476969.91</v>
      </c>
      <c r="T183" s="11">
        <v>1132141.38</v>
      </c>
      <c r="U183" s="60">
        <v>4532272.8</v>
      </c>
      <c r="V183" s="63">
        <v>51641174.61</v>
      </c>
    </row>
    <row r="184" spans="1:22" ht="12.75">
      <c r="A184" s="227">
        <v>2</v>
      </c>
      <c r="B184" s="228">
        <v>10</v>
      </c>
      <c r="C184" s="228">
        <v>5</v>
      </c>
      <c r="D184" s="16">
        <v>3</v>
      </c>
      <c r="E184" s="16">
        <v>0</v>
      </c>
      <c r="F184" s="19"/>
      <c r="G184" s="54" t="s">
        <v>444</v>
      </c>
      <c r="H184" s="11">
        <v>98753.84</v>
      </c>
      <c r="I184" s="11">
        <v>0</v>
      </c>
      <c r="J184" s="11">
        <v>14599667.84</v>
      </c>
      <c r="K184" s="11">
        <v>9000</v>
      </c>
      <c r="L184" s="11">
        <v>716168.31</v>
      </c>
      <c r="M184" s="11">
        <v>2250602.55</v>
      </c>
      <c r="N184" s="11">
        <v>960625.2</v>
      </c>
      <c r="O184" s="11">
        <v>6914570.39</v>
      </c>
      <c r="P184" s="11">
        <v>93975.69</v>
      </c>
      <c r="Q184" s="11">
        <v>8308143.17</v>
      </c>
      <c r="R184" s="11">
        <v>2254719.1</v>
      </c>
      <c r="S184" s="11">
        <v>431943.41</v>
      </c>
      <c r="T184" s="11">
        <v>97346.6</v>
      </c>
      <c r="U184" s="60">
        <v>694458.42</v>
      </c>
      <c r="V184" s="63">
        <v>37429974.52</v>
      </c>
    </row>
    <row r="185" spans="1:22" ht="12.75">
      <c r="A185" s="227">
        <v>2</v>
      </c>
      <c r="B185" s="228">
        <v>25</v>
      </c>
      <c r="C185" s="228">
        <v>4</v>
      </c>
      <c r="D185" s="16">
        <v>3</v>
      </c>
      <c r="E185" s="16">
        <v>0</v>
      </c>
      <c r="F185" s="19"/>
      <c r="G185" s="54" t="s">
        <v>445</v>
      </c>
      <c r="H185" s="11">
        <v>4947228.76</v>
      </c>
      <c r="I185" s="11">
        <v>0</v>
      </c>
      <c r="J185" s="11">
        <v>338073.86</v>
      </c>
      <c r="K185" s="11">
        <v>55929.85</v>
      </c>
      <c r="L185" s="11">
        <v>1142665.15</v>
      </c>
      <c r="M185" s="11">
        <v>3055246.67</v>
      </c>
      <c r="N185" s="11">
        <v>820364.54</v>
      </c>
      <c r="O185" s="11">
        <v>7897146.9</v>
      </c>
      <c r="P185" s="11">
        <v>149618.09</v>
      </c>
      <c r="Q185" s="11">
        <v>4954258.04</v>
      </c>
      <c r="R185" s="11">
        <v>3121818.8</v>
      </c>
      <c r="S185" s="11">
        <v>726355.84</v>
      </c>
      <c r="T185" s="11">
        <v>228878.61</v>
      </c>
      <c r="U185" s="60">
        <v>990643.83</v>
      </c>
      <c r="V185" s="63">
        <v>28428228.94</v>
      </c>
    </row>
    <row r="186" spans="1:22" ht="12.75">
      <c r="A186" s="227">
        <v>2</v>
      </c>
      <c r="B186" s="228">
        <v>16</v>
      </c>
      <c r="C186" s="228">
        <v>4</v>
      </c>
      <c r="D186" s="16">
        <v>3</v>
      </c>
      <c r="E186" s="16">
        <v>0</v>
      </c>
      <c r="F186" s="19"/>
      <c r="G186" s="54" t="s">
        <v>446</v>
      </c>
      <c r="H186" s="11">
        <v>942609.85</v>
      </c>
      <c r="I186" s="11">
        <v>662723.42</v>
      </c>
      <c r="J186" s="11">
        <v>21914087.76</v>
      </c>
      <c r="K186" s="11">
        <v>51800</v>
      </c>
      <c r="L186" s="11">
        <v>19152087.84</v>
      </c>
      <c r="M186" s="11">
        <v>28580641.3</v>
      </c>
      <c r="N186" s="11">
        <v>4561377.81</v>
      </c>
      <c r="O186" s="11">
        <v>53061631.55</v>
      </c>
      <c r="P186" s="11">
        <v>6489955.63</v>
      </c>
      <c r="Q186" s="11">
        <v>13798815.52</v>
      </c>
      <c r="R186" s="11">
        <v>22121190.24</v>
      </c>
      <c r="S186" s="11">
        <v>8521953.68</v>
      </c>
      <c r="T186" s="11">
        <v>11620484.77</v>
      </c>
      <c r="U186" s="60">
        <v>53982116.12</v>
      </c>
      <c r="V186" s="63">
        <v>245461475.49</v>
      </c>
    </row>
    <row r="187" spans="1:22" ht="12.75">
      <c r="A187" s="227">
        <v>2</v>
      </c>
      <c r="B187" s="228">
        <v>9</v>
      </c>
      <c r="C187" s="228">
        <v>7</v>
      </c>
      <c r="D187" s="16">
        <v>3</v>
      </c>
      <c r="E187" s="16">
        <v>0</v>
      </c>
      <c r="F187" s="19"/>
      <c r="G187" s="54" t="s">
        <v>447</v>
      </c>
      <c r="H187" s="11">
        <v>325662.08</v>
      </c>
      <c r="I187" s="11">
        <v>0</v>
      </c>
      <c r="J187" s="11">
        <v>624165.52</v>
      </c>
      <c r="K187" s="11">
        <v>3000</v>
      </c>
      <c r="L187" s="11">
        <v>1479876</v>
      </c>
      <c r="M187" s="11">
        <v>2588703.77</v>
      </c>
      <c r="N187" s="11">
        <v>284607.88</v>
      </c>
      <c r="O187" s="11">
        <v>8217922.1</v>
      </c>
      <c r="P187" s="11">
        <v>139182.99</v>
      </c>
      <c r="Q187" s="11">
        <v>3662135.4</v>
      </c>
      <c r="R187" s="11">
        <v>2610226.58</v>
      </c>
      <c r="S187" s="11">
        <v>2021004.88</v>
      </c>
      <c r="T187" s="11">
        <v>25101.68</v>
      </c>
      <c r="U187" s="60">
        <v>775937.94</v>
      </c>
      <c r="V187" s="63">
        <v>22757526.82</v>
      </c>
    </row>
    <row r="188" spans="1:22" ht="12.75">
      <c r="A188" s="227">
        <v>2</v>
      </c>
      <c r="B188" s="228">
        <v>20</v>
      </c>
      <c r="C188" s="228">
        <v>2</v>
      </c>
      <c r="D188" s="16">
        <v>3</v>
      </c>
      <c r="E188" s="16">
        <v>0</v>
      </c>
      <c r="F188" s="19"/>
      <c r="G188" s="54" t="s">
        <v>448</v>
      </c>
      <c r="H188" s="11">
        <v>718339.79</v>
      </c>
      <c r="I188" s="11">
        <v>9660.3</v>
      </c>
      <c r="J188" s="11">
        <v>1782926.82</v>
      </c>
      <c r="K188" s="11">
        <v>22363.1</v>
      </c>
      <c r="L188" s="11">
        <v>392278.63</v>
      </c>
      <c r="M188" s="11">
        <v>3776065.59</v>
      </c>
      <c r="N188" s="11">
        <v>1201367.44</v>
      </c>
      <c r="O188" s="11">
        <v>8627989.92</v>
      </c>
      <c r="P188" s="11">
        <v>370972.75</v>
      </c>
      <c r="Q188" s="11">
        <v>5089634.4</v>
      </c>
      <c r="R188" s="11">
        <v>6288736.38</v>
      </c>
      <c r="S188" s="11">
        <v>3212158.68</v>
      </c>
      <c r="T188" s="11">
        <v>692268.57</v>
      </c>
      <c r="U188" s="60">
        <v>1351962.14</v>
      </c>
      <c r="V188" s="63">
        <v>33536724.51</v>
      </c>
    </row>
    <row r="189" spans="1:22" ht="12.75">
      <c r="A189" s="227">
        <v>2</v>
      </c>
      <c r="B189" s="228">
        <v>16</v>
      </c>
      <c r="C189" s="228">
        <v>5</v>
      </c>
      <c r="D189" s="16">
        <v>3</v>
      </c>
      <c r="E189" s="16">
        <v>0</v>
      </c>
      <c r="F189" s="19"/>
      <c r="G189" s="54" t="s">
        <v>449</v>
      </c>
      <c r="H189" s="11">
        <v>124261.32</v>
      </c>
      <c r="I189" s="11">
        <v>0</v>
      </c>
      <c r="J189" s="11">
        <v>381518.76</v>
      </c>
      <c r="K189" s="11">
        <v>0</v>
      </c>
      <c r="L189" s="11">
        <v>627307.43</v>
      </c>
      <c r="M189" s="11">
        <v>2223961.9</v>
      </c>
      <c r="N189" s="11">
        <v>169142.71</v>
      </c>
      <c r="O189" s="11">
        <v>9648839.91</v>
      </c>
      <c r="P189" s="11">
        <v>74203.58</v>
      </c>
      <c r="Q189" s="11">
        <v>4667731.69</v>
      </c>
      <c r="R189" s="11">
        <v>2998663.53</v>
      </c>
      <c r="S189" s="11">
        <v>498271.28</v>
      </c>
      <c r="T189" s="11">
        <v>243656.2</v>
      </c>
      <c r="U189" s="60">
        <v>3385149.66</v>
      </c>
      <c r="V189" s="63">
        <v>25042707.97</v>
      </c>
    </row>
    <row r="190" spans="1:22" ht="12.75">
      <c r="A190" s="227">
        <v>2</v>
      </c>
      <c r="B190" s="228">
        <v>8</v>
      </c>
      <c r="C190" s="228">
        <v>12</v>
      </c>
      <c r="D190" s="16">
        <v>3</v>
      </c>
      <c r="E190" s="16">
        <v>0</v>
      </c>
      <c r="F190" s="19"/>
      <c r="G190" s="54" t="s">
        <v>450</v>
      </c>
      <c r="H190" s="11">
        <v>386549.04</v>
      </c>
      <c r="I190" s="11">
        <v>0</v>
      </c>
      <c r="J190" s="11">
        <v>3189095.89</v>
      </c>
      <c r="K190" s="11">
        <v>145399.72</v>
      </c>
      <c r="L190" s="11">
        <v>414556.18</v>
      </c>
      <c r="M190" s="11">
        <v>5013685.68</v>
      </c>
      <c r="N190" s="11">
        <v>486829.29</v>
      </c>
      <c r="O190" s="11">
        <v>11779565.98</v>
      </c>
      <c r="P190" s="11">
        <v>172519.71</v>
      </c>
      <c r="Q190" s="11">
        <v>4956727.44</v>
      </c>
      <c r="R190" s="11">
        <v>3508842.23</v>
      </c>
      <c r="S190" s="11">
        <v>2031344.48</v>
      </c>
      <c r="T190" s="11">
        <v>650857.55</v>
      </c>
      <c r="U190" s="60">
        <v>2109978.91</v>
      </c>
      <c r="V190" s="63">
        <v>34845952.1</v>
      </c>
    </row>
    <row r="191" spans="1:22" ht="12.75">
      <c r="A191" s="227">
        <v>2</v>
      </c>
      <c r="B191" s="228">
        <v>23</v>
      </c>
      <c r="C191" s="228">
        <v>8</v>
      </c>
      <c r="D191" s="16">
        <v>3</v>
      </c>
      <c r="E191" s="16">
        <v>0</v>
      </c>
      <c r="F191" s="19"/>
      <c r="G191" s="54" t="s">
        <v>451</v>
      </c>
      <c r="H191" s="11">
        <v>658414.95</v>
      </c>
      <c r="I191" s="11">
        <v>0</v>
      </c>
      <c r="J191" s="11">
        <v>12276150.97</v>
      </c>
      <c r="K191" s="11">
        <v>19532.5</v>
      </c>
      <c r="L191" s="11">
        <v>3432348.7</v>
      </c>
      <c r="M191" s="11">
        <v>9803406.44</v>
      </c>
      <c r="N191" s="11">
        <v>786229.05</v>
      </c>
      <c r="O191" s="11">
        <v>24102639.51</v>
      </c>
      <c r="P191" s="11">
        <v>502215.08</v>
      </c>
      <c r="Q191" s="11">
        <v>5155521.41</v>
      </c>
      <c r="R191" s="11">
        <v>7731276.94</v>
      </c>
      <c r="S191" s="11">
        <v>1832093.85</v>
      </c>
      <c r="T191" s="11">
        <v>4111681.3</v>
      </c>
      <c r="U191" s="60">
        <v>5912984</v>
      </c>
      <c r="V191" s="63">
        <v>76324494.7</v>
      </c>
    </row>
    <row r="192" spans="1:22" ht="12.75">
      <c r="A192" s="227">
        <v>2</v>
      </c>
      <c r="B192" s="228">
        <v>23</v>
      </c>
      <c r="C192" s="228">
        <v>7</v>
      </c>
      <c r="D192" s="16">
        <v>3</v>
      </c>
      <c r="E192" s="16">
        <v>0</v>
      </c>
      <c r="F192" s="19"/>
      <c r="G192" s="54" t="s">
        <v>452</v>
      </c>
      <c r="H192" s="11">
        <v>505898.04</v>
      </c>
      <c r="I192" s="11">
        <v>0</v>
      </c>
      <c r="J192" s="11">
        <v>1394680.44</v>
      </c>
      <c r="K192" s="11">
        <v>0</v>
      </c>
      <c r="L192" s="11">
        <v>463040.52</v>
      </c>
      <c r="M192" s="11">
        <v>4560330.55</v>
      </c>
      <c r="N192" s="11">
        <v>295111.84</v>
      </c>
      <c r="O192" s="11">
        <v>13274339.15</v>
      </c>
      <c r="P192" s="11">
        <v>415394.32</v>
      </c>
      <c r="Q192" s="11">
        <v>4881971.15</v>
      </c>
      <c r="R192" s="11">
        <v>5935082.9</v>
      </c>
      <c r="S192" s="11">
        <v>1796519.97</v>
      </c>
      <c r="T192" s="11">
        <v>791624.56</v>
      </c>
      <c r="U192" s="60">
        <v>465264.49</v>
      </c>
      <c r="V192" s="63">
        <v>34779257.93</v>
      </c>
    </row>
    <row r="193" spans="1:22" ht="12.75">
      <c r="A193" s="227">
        <v>2</v>
      </c>
      <c r="B193" s="228">
        <v>8</v>
      </c>
      <c r="C193" s="228">
        <v>13</v>
      </c>
      <c r="D193" s="16">
        <v>3</v>
      </c>
      <c r="E193" s="16">
        <v>0</v>
      </c>
      <c r="F193" s="19"/>
      <c r="G193" s="54" t="s">
        <v>453</v>
      </c>
      <c r="H193" s="11">
        <v>41971.8</v>
      </c>
      <c r="I193" s="11">
        <v>380000</v>
      </c>
      <c r="J193" s="11">
        <v>1836880.55</v>
      </c>
      <c r="K193" s="11">
        <v>1983720.17</v>
      </c>
      <c r="L193" s="11">
        <v>419181.4</v>
      </c>
      <c r="M193" s="11">
        <v>2562726.52</v>
      </c>
      <c r="N193" s="11">
        <v>364611.79</v>
      </c>
      <c r="O193" s="11">
        <v>6026768.48</v>
      </c>
      <c r="P193" s="11">
        <v>185916</v>
      </c>
      <c r="Q193" s="11">
        <v>2965808.84</v>
      </c>
      <c r="R193" s="11">
        <v>2348487.93</v>
      </c>
      <c r="S193" s="11">
        <v>715351.41</v>
      </c>
      <c r="T193" s="11">
        <v>156861.96</v>
      </c>
      <c r="U193" s="60">
        <v>910353.47</v>
      </c>
      <c r="V193" s="63">
        <v>20898640.32</v>
      </c>
    </row>
    <row r="194" spans="1:22" ht="12.75">
      <c r="A194" s="227">
        <v>2</v>
      </c>
      <c r="B194" s="228">
        <v>19</v>
      </c>
      <c r="C194" s="228">
        <v>6</v>
      </c>
      <c r="D194" s="16">
        <v>3</v>
      </c>
      <c r="E194" s="16">
        <v>0</v>
      </c>
      <c r="F194" s="19"/>
      <c r="G194" s="54" t="s">
        <v>454</v>
      </c>
      <c r="H194" s="11">
        <v>1907252.22</v>
      </c>
      <c r="I194" s="11">
        <v>0</v>
      </c>
      <c r="J194" s="11">
        <v>6902482.25</v>
      </c>
      <c r="K194" s="11">
        <v>0</v>
      </c>
      <c r="L194" s="11">
        <v>4527944.55</v>
      </c>
      <c r="M194" s="11">
        <v>9541463.86</v>
      </c>
      <c r="N194" s="11">
        <v>634548.45</v>
      </c>
      <c r="O194" s="11">
        <v>26266954.85</v>
      </c>
      <c r="P194" s="11">
        <v>503704.78</v>
      </c>
      <c r="Q194" s="11">
        <v>10140553.29</v>
      </c>
      <c r="R194" s="11">
        <v>10855048.46</v>
      </c>
      <c r="S194" s="11">
        <v>4705305.71</v>
      </c>
      <c r="T194" s="11">
        <v>2240202.4</v>
      </c>
      <c r="U194" s="60">
        <v>4027361.62</v>
      </c>
      <c r="V194" s="63">
        <v>82252822.44</v>
      </c>
    </row>
    <row r="195" spans="1:22" ht="12.75">
      <c r="A195" s="227">
        <v>2</v>
      </c>
      <c r="B195" s="228">
        <v>17</v>
      </c>
      <c r="C195" s="228">
        <v>4</v>
      </c>
      <c r="D195" s="16">
        <v>3</v>
      </c>
      <c r="E195" s="16">
        <v>0</v>
      </c>
      <c r="F195" s="19"/>
      <c r="G195" s="54" t="s">
        <v>455</v>
      </c>
      <c r="H195" s="11">
        <v>871237.12</v>
      </c>
      <c r="I195" s="11">
        <v>0</v>
      </c>
      <c r="J195" s="11">
        <v>3238377.7</v>
      </c>
      <c r="K195" s="11">
        <v>180607.5</v>
      </c>
      <c r="L195" s="11">
        <v>698646.86</v>
      </c>
      <c r="M195" s="11">
        <v>5762220.73</v>
      </c>
      <c r="N195" s="11">
        <v>966879.59</v>
      </c>
      <c r="O195" s="11">
        <v>26886841.58</v>
      </c>
      <c r="P195" s="11">
        <v>495980.91</v>
      </c>
      <c r="Q195" s="11">
        <v>11870590.05</v>
      </c>
      <c r="R195" s="11">
        <v>7414996.43</v>
      </c>
      <c r="S195" s="11">
        <v>4396007.98</v>
      </c>
      <c r="T195" s="11">
        <v>3146118.32</v>
      </c>
      <c r="U195" s="60">
        <v>3011459.42</v>
      </c>
      <c r="V195" s="63">
        <v>68939964.19</v>
      </c>
    </row>
    <row r="196" spans="1:22" ht="12.75">
      <c r="A196" s="227">
        <v>2</v>
      </c>
      <c r="B196" s="228">
        <v>14</v>
      </c>
      <c r="C196" s="228">
        <v>7</v>
      </c>
      <c r="D196" s="16">
        <v>3</v>
      </c>
      <c r="E196" s="16">
        <v>0</v>
      </c>
      <c r="F196" s="19"/>
      <c r="G196" s="54" t="s">
        <v>456</v>
      </c>
      <c r="H196" s="11">
        <v>352830.78</v>
      </c>
      <c r="I196" s="11">
        <v>0</v>
      </c>
      <c r="J196" s="11">
        <v>2780758.23</v>
      </c>
      <c r="K196" s="11">
        <v>0</v>
      </c>
      <c r="L196" s="11">
        <v>3034720.77</v>
      </c>
      <c r="M196" s="11">
        <v>4179941.87</v>
      </c>
      <c r="N196" s="11">
        <v>230731.96</v>
      </c>
      <c r="O196" s="11">
        <v>16236644.57</v>
      </c>
      <c r="P196" s="11">
        <v>273883.53</v>
      </c>
      <c r="Q196" s="11">
        <v>6784835.38</v>
      </c>
      <c r="R196" s="11">
        <v>3862105.9</v>
      </c>
      <c r="S196" s="11">
        <v>1372143.2</v>
      </c>
      <c r="T196" s="11">
        <v>644193.4</v>
      </c>
      <c r="U196" s="60">
        <v>1314257.63</v>
      </c>
      <c r="V196" s="63">
        <v>41067047.22</v>
      </c>
    </row>
    <row r="197" spans="1:22" ht="12.75">
      <c r="A197" s="227">
        <v>2</v>
      </c>
      <c r="B197" s="228">
        <v>8</v>
      </c>
      <c r="C197" s="228">
        <v>14</v>
      </c>
      <c r="D197" s="16">
        <v>3</v>
      </c>
      <c r="E197" s="16">
        <v>0</v>
      </c>
      <c r="F197" s="19"/>
      <c r="G197" s="54" t="s">
        <v>457</v>
      </c>
      <c r="H197" s="11">
        <v>83454.11</v>
      </c>
      <c r="I197" s="11">
        <v>0</v>
      </c>
      <c r="J197" s="11">
        <v>759108.99</v>
      </c>
      <c r="K197" s="11">
        <v>0</v>
      </c>
      <c r="L197" s="11">
        <v>473080.53</v>
      </c>
      <c r="M197" s="11">
        <v>2712279.29</v>
      </c>
      <c r="N197" s="11">
        <v>158827.64</v>
      </c>
      <c r="O197" s="11">
        <v>5958552.29</v>
      </c>
      <c r="P197" s="11">
        <v>91859.27</v>
      </c>
      <c r="Q197" s="11">
        <v>3456925.46</v>
      </c>
      <c r="R197" s="11">
        <v>1573657.74</v>
      </c>
      <c r="S197" s="11">
        <v>488317.9</v>
      </c>
      <c r="T197" s="11">
        <v>117721.8</v>
      </c>
      <c r="U197" s="60">
        <v>881911.13</v>
      </c>
      <c r="V197" s="63">
        <v>16755696.15</v>
      </c>
    </row>
    <row r="198" spans="1:22" ht="12.75">
      <c r="A198" s="227">
        <v>2</v>
      </c>
      <c r="B198" s="228">
        <v>11</v>
      </c>
      <c r="C198" s="228">
        <v>4</v>
      </c>
      <c r="D198" s="16">
        <v>3</v>
      </c>
      <c r="E198" s="16">
        <v>0</v>
      </c>
      <c r="F198" s="19"/>
      <c r="G198" s="54" t="s">
        <v>458</v>
      </c>
      <c r="H198" s="11">
        <v>1017789.54</v>
      </c>
      <c r="I198" s="11">
        <v>0</v>
      </c>
      <c r="J198" s="11">
        <v>887307.8</v>
      </c>
      <c r="K198" s="11">
        <v>122225.72</v>
      </c>
      <c r="L198" s="11">
        <v>496952.67</v>
      </c>
      <c r="M198" s="11">
        <v>2674387.59</v>
      </c>
      <c r="N198" s="11">
        <v>815689.64</v>
      </c>
      <c r="O198" s="11">
        <v>9572179</v>
      </c>
      <c r="P198" s="11">
        <v>244690.21</v>
      </c>
      <c r="Q198" s="11">
        <v>5529976.14</v>
      </c>
      <c r="R198" s="11">
        <v>3461135.77</v>
      </c>
      <c r="S198" s="11">
        <v>1535035.02</v>
      </c>
      <c r="T198" s="11">
        <v>464539.79</v>
      </c>
      <c r="U198" s="60">
        <v>1177559.54</v>
      </c>
      <c r="V198" s="63">
        <v>27999468.43</v>
      </c>
    </row>
    <row r="199" spans="1:22" ht="12.75">
      <c r="A199" s="227">
        <v>2</v>
      </c>
      <c r="B199" s="228">
        <v>18</v>
      </c>
      <c r="C199" s="228">
        <v>4</v>
      </c>
      <c r="D199" s="16">
        <v>3</v>
      </c>
      <c r="E199" s="16">
        <v>0</v>
      </c>
      <c r="F199" s="19"/>
      <c r="G199" s="54" t="s">
        <v>459</v>
      </c>
      <c r="H199" s="11">
        <v>756944.3</v>
      </c>
      <c r="I199" s="11">
        <v>0</v>
      </c>
      <c r="J199" s="11">
        <v>5344112.75</v>
      </c>
      <c r="K199" s="11">
        <v>2091</v>
      </c>
      <c r="L199" s="11">
        <v>4086879.79</v>
      </c>
      <c r="M199" s="11">
        <v>6494164.67</v>
      </c>
      <c r="N199" s="11">
        <v>965267.56</v>
      </c>
      <c r="O199" s="11">
        <v>21729735.64</v>
      </c>
      <c r="P199" s="11">
        <v>664453.24</v>
      </c>
      <c r="Q199" s="11">
        <v>6438919.96</v>
      </c>
      <c r="R199" s="11">
        <v>5170777.53</v>
      </c>
      <c r="S199" s="11">
        <v>5413477.94</v>
      </c>
      <c r="T199" s="11">
        <v>2001941.08</v>
      </c>
      <c r="U199" s="60">
        <v>2256118.01</v>
      </c>
      <c r="V199" s="63">
        <v>61324883.47</v>
      </c>
    </row>
    <row r="200" spans="1:22" ht="12.75">
      <c r="A200" s="227">
        <v>2</v>
      </c>
      <c r="B200" s="228">
        <v>26</v>
      </c>
      <c r="C200" s="228">
        <v>4</v>
      </c>
      <c r="D200" s="16">
        <v>3</v>
      </c>
      <c r="E200" s="16">
        <v>0</v>
      </c>
      <c r="F200" s="19"/>
      <c r="G200" s="54" t="s">
        <v>460</v>
      </c>
      <c r="H200" s="11">
        <v>1107965.65</v>
      </c>
      <c r="I200" s="11">
        <v>0</v>
      </c>
      <c r="J200" s="11">
        <v>3063410.97</v>
      </c>
      <c r="K200" s="11">
        <v>171438.79</v>
      </c>
      <c r="L200" s="11">
        <v>319984.59</v>
      </c>
      <c r="M200" s="11">
        <v>2489562.37</v>
      </c>
      <c r="N200" s="11">
        <v>265282.8</v>
      </c>
      <c r="O200" s="11">
        <v>7032341.95</v>
      </c>
      <c r="P200" s="11">
        <v>136029.64</v>
      </c>
      <c r="Q200" s="11">
        <v>4939446.27</v>
      </c>
      <c r="R200" s="11">
        <v>3329330.27</v>
      </c>
      <c r="S200" s="11">
        <v>1505584.72</v>
      </c>
      <c r="T200" s="11">
        <v>101175.89</v>
      </c>
      <c r="U200" s="60">
        <v>795737.31</v>
      </c>
      <c r="V200" s="63">
        <v>25257291.22</v>
      </c>
    </row>
    <row r="201" spans="1:22" ht="12.75">
      <c r="A201" s="227">
        <v>2</v>
      </c>
      <c r="B201" s="228">
        <v>20</v>
      </c>
      <c r="C201" s="228">
        <v>3</v>
      </c>
      <c r="D201" s="16">
        <v>3</v>
      </c>
      <c r="E201" s="16">
        <v>0</v>
      </c>
      <c r="F201" s="19"/>
      <c r="G201" s="54" t="s">
        <v>461</v>
      </c>
      <c r="H201" s="11">
        <v>728186.38</v>
      </c>
      <c r="I201" s="11">
        <v>0</v>
      </c>
      <c r="J201" s="11">
        <v>4116272.03</v>
      </c>
      <c r="K201" s="11">
        <v>256241.44</v>
      </c>
      <c r="L201" s="11">
        <v>1634874.48</v>
      </c>
      <c r="M201" s="11">
        <v>7737236.67</v>
      </c>
      <c r="N201" s="11">
        <v>1585230.67</v>
      </c>
      <c r="O201" s="11">
        <v>30161146.32</v>
      </c>
      <c r="P201" s="11">
        <v>733732.28</v>
      </c>
      <c r="Q201" s="11">
        <v>7897219.61</v>
      </c>
      <c r="R201" s="11">
        <v>6771694.58</v>
      </c>
      <c r="S201" s="11">
        <v>4278935.67</v>
      </c>
      <c r="T201" s="11">
        <v>1407281.95</v>
      </c>
      <c r="U201" s="60">
        <v>2640523.88</v>
      </c>
      <c r="V201" s="63">
        <v>69948575.96</v>
      </c>
    </row>
    <row r="202" spans="1:22" ht="12.75">
      <c r="A202" s="227">
        <v>2</v>
      </c>
      <c r="B202" s="228">
        <v>14</v>
      </c>
      <c r="C202" s="228">
        <v>8</v>
      </c>
      <c r="D202" s="16">
        <v>3</v>
      </c>
      <c r="E202" s="16">
        <v>0</v>
      </c>
      <c r="F202" s="19"/>
      <c r="G202" s="54" t="s">
        <v>462</v>
      </c>
      <c r="H202" s="11">
        <v>1175772.85</v>
      </c>
      <c r="I202" s="11">
        <v>0</v>
      </c>
      <c r="J202" s="11">
        <v>6530904.62</v>
      </c>
      <c r="K202" s="11">
        <v>0</v>
      </c>
      <c r="L202" s="11">
        <v>37833.05</v>
      </c>
      <c r="M202" s="11">
        <v>3528766.31</v>
      </c>
      <c r="N202" s="11">
        <v>149400.51</v>
      </c>
      <c r="O202" s="11">
        <v>11840152.9</v>
      </c>
      <c r="P202" s="11">
        <v>257496.86</v>
      </c>
      <c r="Q202" s="11">
        <v>4389307.78</v>
      </c>
      <c r="R202" s="11">
        <v>6444496.74</v>
      </c>
      <c r="S202" s="11">
        <v>2769155.6</v>
      </c>
      <c r="T202" s="11">
        <v>3399158.88</v>
      </c>
      <c r="U202" s="60">
        <v>802046.4</v>
      </c>
      <c r="V202" s="63">
        <v>41324492.5</v>
      </c>
    </row>
    <row r="203" spans="1:22" ht="12.75">
      <c r="A203" s="227">
        <v>2</v>
      </c>
      <c r="B203" s="228">
        <v>4</v>
      </c>
      <c r="C203" s="228">
        <v>4</v>
      </c>
      <c r="D203" s="16">
        <v>3</v>
      </c>
      <c r="E203" s="16">
        <v>0</v>
      </c>
      <c r="F203" s="19"/>
      <c r="G203" s="54" t="s">
        <v>463</v>
      </c>
      <c r="H203" s="11">
        <v>1111089.18</v>
      </c>
      <c r="I203" s="11">
        <v>0</v>
      </c>
      <c r="J203" s="11">
        <v>911547.13</v>
      </c>
      <c r="K203" s="11">
        <v>0</v>
      </c>
      <c r="L203" s="11">
        <v>438618.6</v>
      </c>
      <c r="M203" s="11">
        <v>2816253.86</v>
      </c>
      <c r="N203" s="11">
        <v>125720.73</v>
      </c>
      <c r="O203" s="11">
        <v>8459202.38</v>
      </c>
      <c r="P203" s="11">
        <v>114593.55</v>
      </c>
      <c r="Q203" s="11">
        <v>4683250.48</v>
      </c>
      <c r="R203" s="11">
        <v>6295929.01</v>
      </c>
      <c r="S203" s="11">
        <v>772013.87</v>
      </c>
      <c r="T203" s="11">
        <v>223755.9</v>
      </c>
      <c r="U203" s="60">
        <v>756059.18</v>
      </c>
      <c r="V203" s="63">
        <v>26708033.87</v>
      </c>
    </row>
    <row r="204" spans="1:22" ht="12.75">
      <c r="A204" s="227">
        <v>2</v>
      </c>
      <c r="B204" s="228">
        <v>25</v>
      </c>
      <c r="C204" s="228">
        <v>6</v>
      </c>
      <c r="D204" s="16">
        <v>3</v>
      </c>
      <c r="E204" s="16">
        <v>0</v>
      </c>
      <c r="F204" s="19"/>
      <c r="G204" s="54" t="s">
        <v>464</v>
      </c>
      <c r="H204" s="11">
        <v>77998.39</v>
      </c>
      <c r="I204" s="11">
        <v>0</v>
      </c>
      <c r="J204" s="11">
        <v>757618.6</v>
      </c>
      <c r="K204" s="11">
        <v>3997.5</v>
      </c>
      <c r="L204" s="11">
        <v>886950.73</v>
      </c>
      <c r="M204" s="11">
        <v>3386905.77</v>
      </c>
      <c r="N204" s="11">
        <v>484864.45</v>
      </c>
      <c r="O204" s="11">
        <v>9689830.67</v>
      </c>
      <c r="P204" s="11">
        <v>115462.53</v>
      </c>
      <c r="Q204" s="11">
        <v>4635489.99</v>
      </c>
      <c r="R204" s="11">
        <v>2035518.02</v>
      </c>
      <c r="S204" s="11">
        <v>761817.94</v>
      </c>
      <c r="T204" s="11">
        <v>2662899.03</v>
      </c>
      <c r="U204" s="60">
        <v>560600.19</v>
      </c>
      <c r="V204" s="63">
        <v>26059953.81</v>
      </c>
    </row>
    <row r="205" spans="1:22" ht="12.75">
      <c r="A205" s="227">
        <v>2</v>
      </c>
      <c r="B205" s="228">
        <v>17</v>
      </c>
      <c r="C205" s="228">
        <v>5</v>
      </c>
      <c r="D205" s="16">
        <v>3</v>
      </c>
      <c r="E205" s="16">
        <v>0</v>
      </c>
      <c r="F205" s="19"/>
      <c r="G205" s="54" t="s">
        <v>465</v>
      </c>
      <c r="H205" s="11">
        <v>818725.21</v>
      </c>
      <c r="I205" s="11">
        <v>367165.96</v>
      </c>
      <c r="J205" s="11">
        <v>251866.34</v>
      </c>
      <c r="K205" s="11">
        <v>0</v>
      </c>
      <c r="L205" s="11">
        <v>969495.18</v>
      </c>
      <c r="M205" s="11">
        <v>3333092.89</v>
      </c>
      <c r="N205" s="11">
        <v>206603.76</v>
      </c>
      <c r="O205" s="11">
        <v>9474100.38</v>
      </c>
      <c r="P205" s="11">
        <v>141923.69</v>
      </c>
      <c r="Q205" s="11">
        <v>3400417.11</v>
      </c>
      <c r="R205" s="11">
        <v>1483533.09</v>
      </c>
      <c r="S205" s="11">
        <v>1044666.39</v>
      </c>
      <c r="T205" s="11">
        <v>92160.84</v>
      </c>
      <c r="U205" s="60">
        <v>591166.07</v>
      </c>
      <c r="V205" s="63">
        <v>22174916.91</v>
      </c>
    </row>
    <row r="206" spans="1:22" ht="12.75">
      <c r="A206" s="227">
        <v>2</v>
      </c>
      <c r="B206" s="228">
        <v>12</v>
      </c>
      <c r="C206" s="228">
        <v>5</v>
      </c>
      <c r="D206" s="16">
        <v>3</v>
      </c>
      <c r="E206" s="16">
        <v>0</v>
      </c>
      <c r="F206" s="19"/>
      <c r="G206" s="54" t="s">
        <v>466</v>
      </c>
      <c r="H206" s="11">
        <v>665443.2</v>
      </c>
      <c r="I206" s="11">
        <v>29263</v>
      </c>
      <c r="J206" s="11">
        <v>1166180.85</v>
      </c>
      <c r="K206" s="11">
        <v>0</v>
      </c>
      <c r="L206" s="11">
        <v>276373.89</v>
      </c>
      <c r="M206" s="11">
        <v>1549791.53</v>
      </c>
      <c r="N206" s="11">
        <v>157990.95</v>
      </c>
      <c r="O206" s="11">
        <v>4235466.9</v>
      </c>
      <c r="P206" s="11">
        <v>530886.1</v>
      </c>
      <c r="Q206" s="11">
        <v>2544364.89</v>
      </c>
      <c r="R206" s="11">
        <v>434448.06</v>
      </c>
      <c r="S206" s="11">
        <v>857565.56</v>
      </c>
      <c r="T206" s="11">
        <v>70316.34</v>
      </c>
      <c r="U206" s="60">
        <v>405083.51</v>
      </c>
      <c r="V206" s="63">
        <v>12923174.78</v>
      </c>
    </row>
    <row r="207" spans="1:22" ht="12.75">
      <c r="A207" s="227">
        <v>2</v>
      </c>
      <c r="B207" s="228">
        <v>22</v>
      </c>
      <c r="C207" s="228">
        <v>3</v>
      </c>
      <c r="D207" s="16">
        <v>3</v>
      </c>
      <c r="E207" s="16">
        <v>0</v>
      </c>
      <c r="F207" s="19"/>
      <c r="G207" s="54" t="s">
        <v>467</v>
      </c>
      <c r="H207" s="11">
        <v>728660.13</v>
      </c>
      <c r="I207" s="11">
        <v>0</v>
      </c>
      <c r="J207" s="11">
        <v>2413195.89</v>
      </c>
      <c r="K207" s="11">
        <v>34828.09</v>
      </c>
      <c r="L207" s="11">
        <v>3749603.98</v>
      </c>
      <c r="M207" s="11">
        <v>6876522.7</v>
      </c>
      <c r="N207" s="11">
        <v>427359.79</v>
      </c>
      <c r="O207" s="11">
        <v>21974169.66</v>
      </c>
      <c r="P207" s="11">
        <v>434124.4</v>
      </c>
      <c r="Q207" s="11">
        <v>10051441.93</v>
      </c>
      <c r="R207" s="11">
        <v>5090298.27</v>
      </c>
      <c r="S207" s="11">
        <v>2840625.92</v>
      </c>
      <c r="T207" s="11">
        <v>1169048.39</v>
      </c>
      <c r="U207" s="60">
        <v>4090056.28</v>
      </c>
      <c r="V207" s="63">
        <v>59879935.43</v>
      </c>
    </row>
    <row r="208" spans="1:22" ht="12.75">
      <c r="A208" s="227">
        <v>2</v>
      </c>
      <c r="B208" s="228">
        <v>24</v>
      </c>
      <c r="C208" s="228">
        <v>5</v>
      </c>
      <c r="D208" s="16">
        <v>3</v>
      </c>
      <c r="E208" s="16">
        <v>0</v>
      </c>
      <c r="F208" s="19"/>
      <c r="G208" s="54" t="s">
        <v>468</v>
      </c>
      <c r="H208" s="11">
        <v>3254389.73</v>
      </c>
      <c r="I208" s="11">
        <v>0</v>
      </c>
      <c r="J208" s="11">
        <v>4024456.02</v>
      </c>
      <c r="K208" s="11">
        <v>42519.9</v>
      </c>
      <c r="L208" s="11">
        <v>3061688.27</v>
      </c>
      <c r="M208" s="11">
        <v>6326192.92</v>
      </c>
      <c r="N208" s="11">
        <v>757197.1</v>
      </c>
      <c r="O208" s="11">
        <v>25404914</v>
      </c>
      <c r="P208" s="11">
        <v>425647.93</v>
      </c>
      <c r="Q208" s="11">
        <v>9605712.67</v>
      </c>
      <c r="R208" s="11">
        <v>6976339.28</v>
      </c>
      <c r="S208" s="11">
        <v>3763303.03</v>
      </c>
      <c r="T208" s="11">
        <v>1515373.09</v>
      </c>
      <c r="U208" s="60">
        <v>2424411.17</v>
      </c>
      <c r="V208" s="63">
        <v>67582145.11</v>
      </c>
    </row>
    <row r="209" spans="1:22" ht="12.75">
      <c r="A209" s="227">
        <v>2</v>
      </c>
      <c r="B209" s="228">
        <v>24</v>
      </c>
      <c r="C209" s="228">
        <v>6</v>
      </c>
      <c r="D209" s="16">
        <v>3</v>
      </c>
      <c r="E209" s="16">
        <v>0</v>
      </c>
      <c r="F209" s="19"/>
      <c r="G209" s="54" t="s">
        <v>469</v>
      </c>
      <c r="H209" s="11">
        <v>1621684.24</v>
      </c>
      <c r="I209" s="11">
        <v>0</v>
      </c>
      <c r="J209" s="11">
        <v>790694.71</v>
      </c>
      <c r="K209" s="11">
        <v>10327.1</v>
      </c>
      <c r="L209" s="11">
        <v>1525357.66</v>
      </c>
      <c r="M209" s="11">
        <v>3532734.08</v>
      </c>
      <c r="N209" s="11">
        <v>555899.99</v>
      </c>
      <c r="O209" s="11">
        <v>16930075.71</v>
      </c>
      <c r="P209" s="11">
        <v>297437.92</v>
      </c>
      <c r="Q209" s="11">
        <v>9480328.04</v>
      </c>
      <c r="R209" s="11">
        <v>3009131.31</v>
      </c>
      <c r="S209" s="11">
        <v>1870329.58</v>
      </c>
      <c r="T209" s="11">
        <v>489611.74</v>
      </c>
      <c r="U209" s="60">
        <v>2720897.26</v>
      </c>
      <c r="V209" s="63">
        <v>42834509.34</v>
      </c>
    </row>
    <row r="210" spans="1:22" ht="12.75">
      <c r="A210" s="227">
        <v>2</v>
      </c>
      <c r="B210" s="228">
        <v>24</v>
      </c>
      <c r="C210" s="228">
        <v>7</v>
      </c>
      <c r="D210" s="16">
        <v>3</v>
      </c>
      <c r="E210" s="16">
        <v>0</v>
      </c>
      <c r="F210" s="19"/>
      <c r="G210" s="54" t="s">
        <v>470</v>
      </c>
      <c r="H210" s="11">
        <v>100778.93</v>
      </c>
      <c r="I210" s="11">
        <v>847169.06</v>
      </c>
      <c r="J210" s="11">
        <v>1333997.86</v>
      </c>
      <c r="K210" s="11">
        <v>0</v>
      </c>
      <c r="L210" s="11">
        <v>379293.91</v>
      </c>
      <c r="M210" s="11">
        <v>2127066.73</v>
      </c>
      <c r="N210" s="11">
        <v>755844.41</v>
      </c>
      <c r="O210" s="11">
        <v>4620363.7</v>
      </c>
      <c r="P210" s="11">
        <v>91832.33</v>
      </c>
      <c r="Q210" s="11">
        <v>3191085.26</v>
      </c>
      <c r="R210" s="11">
        <v>844221.65</v>
      </c>
      <c r="S210" s="11">
        <v>585205.91</v>
      </c>
      <c r="T210" s="11">
        <v>206394.92</v>
      </c>
      <c r="U210" s="60">
        <v>694476.1</v>
      </c>
      <c r="V210" s="63">
        <v>15777730.77</v>
      </c>
    </row>
    <row r="211" spans="1:22" ht="12.75">
      <c r="A211" s="227">
        <v>2</v>
      </c>
      <c r="B211" s="228">
        <v>19</v>
      </c>
      <c r="C211" s="228">
        <v>8</v>
      </c>
      <c r="D211" s="16">
        <v>3</v>
      </c>
      <c r="E211" s="16">
        <v>0</v>
      </c>
      <c r="F211" s="19"/>
      <c r="G211" s="54" t="s">
        <v>471</v>
      </c>
      <c r="H211" s="11">
        <v>871662.1</v>
      </c>
      <c r="I211" s="11">
        <v>190031.14</v>
      </c>
      <c r="J211" s="11">
        <v>3176651.28</v>
      </c>
      <c r="K211" s="11">
        <v>0</v>
      </c>
      <c r="L211" s="11">
        <v>3886790.08</v>
      </c>
      <c r="M211" s="11">
        <v>4818377.6</v>
      </c>
      <c r="N211" s="11">
        <v>459283.91</v>
      </c>
      <c r="O211" s="11">
        <v>11708820.72</v>
      </c>
      <c r="P211" s="11">
        <v>231528.28</v>
      </c>
      <c r="Q211" s="11">
        <v>4601215.43</v>
      </c>
      <c r="R211" s="11">
        <v>6442822.07</v>
      </c>
      <c r="S211" s="11">
        <v>1257770.92</v>
      </c>
      <c r="T211" s="11">
        <v>1166929.01</v>
      </c>
      <c r="U211" s="60">
        <v>2034171.73</v>
      </c>
      <c r="V211" s="63">
        <v>40846054.27</v>
      </c>
    </row>
    <row r="212" spans="1:22" ht="12.75">
      <c r="A212" s="227">
        <v>2</v>
      </c>
      <c r="B212" s="228">
        <v>20</v>
      </c>
      <c r="C212" s="228">
        <v>6</v>
      </c>
      <c r="D212" s="16">
        <v>3</v>
      </c>
      <c r="E212" s="16">
        <v>0</v>
      </c>
      <c r="F212" s="19"/>
      <c r="G212" s="54" t="s">
        <v>472</v>
      </c>
      <c r="H212" s="11">
        <v>3980079.88</v>
      </c>
      <c r="I212" s="11">
        <v>0</v>
      </c>
      <c r="J212" s="11">
        <v>1180086.39</v>
      </c>
      <c r="K212" s="11">
        <v>3000</v>
      </c>
      <c r="L212" s="11">
        <v>683211.92</v>
      </c>
      <c r="M212" s="11">
        <v>5577895.38</v>
      </c>
      <c r="N212" s="11">
        <v>316215.56</v>
      </c>
      <c r="O212" s="11">
        <v>14772040.03</v>
      </c>
      <c r="P212" s="11">
        <v>331189.28</v>
      </c>
      <c r="Q212" s="11">
        <v>8115726.83</v>
      </c>
      <c r="R212" s="11">
        <v>4817088.34</v>
      </c>
      <c r="S212" s="11">
        <v>4009075.53</v>
      </c>
      <c r="T212" s="11">
        <v>2575872.17</v>
      </c>
      <c r="U212" s="60">
        <v>2861851.29</v>
      </c>
      <c r="V212" s="63">
        <v>49223332.6</v>
      </c>
    </row>
    <row r="213" spans="1:22" s="95" customFormat="1" ht="15">
      <c r="A213" s="231"/>
      <c r="B213" s="232"/>
      <c r="C213" s="232"/>
      <c r="D213" s="101"/>
      <c r="E213" s="101"/>
      <c r="F213" s="102" t="s">
        <v>473</v>
      </c>
      <c r="G213" s="291"/>
      <c r="H213" s="103">
        <v>0</v>
      </c>
      <c r="I213" s="103">
        <v>1171686.15</v>
      </c>
      <c r="J213" s="103">
        <v>334594.41</v>
      </c>
      <c r="K213" s="103">
        <v>44207.8</v>
      </c>
      <c r="L213" s="103">
        <v>31454.13</v>
      </c>
      <c r="M213" s="103">
        <v>6785088.040000001</v>
      </c>
      <c r="N213" s="103">
        <v>550000</v>
      </c>
      <c r="O213" s="103">
        <v>0</v>
      </c>
      <c r="P213" s="103">
        <v>420370</v>
      </c>
      <c r="Q213" s="103">
        <v>0</v>
      </c>
      <c r="R213" s="103">
        <v>97716113.00000001</v>
      </c>
      <c r="S213" s="103">
        <v>207597.9</v>
      </c>
      <c r="T213" s="103">
        <v>39649.79</v>
      </c>
      <c r="U213" s="104">
        <v>6202598.17</v>
      </c>
      <c r="V213" s="105">
        <v>113503359.39000002</v>
      </c>
    </row>
    <row r="214" spans="1:22" ht="25.5">
      <c r="A214" s="227">
        <v>2</v>
      </c>
      <c r="B214" s="228">
        <v>15</v>
      </c>
      <c r="C214" s="228">
        <v>1</v>
      </c>
      <c r="D214" s="16" t="s">
        <v>474</v>
      </c>
      <c r="E214" s="16">
        <v>8</v>
      </c>
      <c r="F214" s="19"/>
      <c r="G214" s="58" t="s">
        <v>475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1169265.52</v>
      </c>
      <c r="N214" s="11">
        <v>0</v>
      </c>
      <c r="O214" s="11">
        <v>0</v>
      </c>
      <c r="P214" s="11">
        <v>0</v>
      </c>
      <c r="Q214" s="11">
        <v>0</v>
      </c>
      <c r="R214" s="11">
        <v>107232</v>
      </c>
      <c r="S214" s="11">
        <v>0</v>
      </c>
      <c r="T214" s="11">
        <v>0</v>
      </c>
      <c r="U214" s="60">
        <v>0</v>
      </c>
      <c r="V214" s="63">
        <v>1276497.52</v>
      </c>
    </row>
    <row r="215" spans="1:22" ht="25.5">
      <c r="A215" s="227">
        <v>2</v>
      </c>
      <c r="B215" s="228">
        <v>63</v>
      </c>
      <c r="C215" s="228">
        <v>1</v>
      </c>
      <c r="D215" s="16" t="s">
        <v>474</v>
      </c>
      <c r="E215" s="16">
        <v>8</v>
      </c>
      <c r="F215" s="19"/>
      <c r="G215" s="58" t="s">
        <v>476</v>
      </c>
      <c r="H215" s="11">
        <v>0</v>
      </c>
      <c r="I215" s="11">
        <v>0</v>
      </c>
      <c r="J215" s="11">
        <v>334594.41</v>
      </c>
      <c r="K215" s="11">
        <v>0</v>
      </c>
      <c r="L215" s="11">
        <v>6471.13</v>
      </c>
      <c r="M215" s="11">
        <v>1857985.8</v>
      </c>
      <c r="N215" s="11">
        <v>0</v>
      </c>
      <c r="O215" s="11">
        <v>0</v>
      </c>
      <c r="P215" s="11">
        <v>0</v>
      </c>
      <c r="Q215" s="11">
        <v>0</v>
      </c>
      <c r="R215" s="11">
        <v>69905087.82</v>
      </c>
      <c r="S215" s="11">
        <v>0</v>
      </c>
      <c r="T215" s="11">
        <v>0</v>
      </c>
      <c r="U215" s="60">
        <v>6202098.17</v>
      </c>
      <c r="V215" s="63">
        <v>78306237.33</v>
      </c>
    </row>
    <row r="216" spans="1:22" ht="12.75">
      <c r="A216" s="227">
        <v>2</v>
      </c>
      <c r="B216" s="228">
        <v>9</v>
      </c>
      <c r="C216" s="228">
        <v>7</v>
      </c>
      <c r="D216" s="16" t="s">
        <v>474</v>
      </c>
      <c r="E216" s="16">
        <v>8</v>
      </c>
      <c r="F216" s="19"/>
      <c r="G216" s="58" t="s">
        <v>477</v>
      </c>
      <c r="H216" s="11">
        <v>0</v>
      </c>
      <c r="I216" s="11">
        <v>1100912.42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60">
        <v>0</v>
      </c>
      <c r="V216" s="63">
        <v>1100912.42</v>
      </c>
    </row>
    <row r="217" spans="1:22" ht="12.75">
      <c r="A217" s="227">
        <v>2</v>
      </c>
      <c r="B217" s="228">
        <v>10</v>
      </c>
      <c r="C217" s="228">
        <v>1</v>
      </c>
      <c r="D217" s="16" t="s">
        <v>474</v>
      </c>
      <c r="E217" s="16">
        <v>8</v>
      </c>
      <c r="F217" s="19"/>
      <c r="G217" s="58" t="s">
        <v>478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69885.37</v>
      </c>
      <c r="N217" s="11">
        <v>550000</v>
      </c>
      <c r="O217" s="11">
        <v>0</v>
      </c>
      <c r="P217" s="11">
        <v>0</v>
      </c>
      <c r="Q217" s="11">
        <v>0</v>
      </c>
      <c r="R217" s="11">
        <v>87386.15</v>
      </c>
      <c r="S217" s="11">
        <v>0</v>
      </c>
      <c r="T217" s="11">
        <v>7649.79</v>
      </c>
      <c r="U217" s="60">
        <v>0</v>
      </c>
      <c r="V217" s="63">
        <v>714921.31</v>
      </c>
    </row>
    <row r="218" spans="1:22" ht="12.75">
      <c r="A218" s="227">
        <v>2</v>
      </c>
      <c r="B218" s="228">
        <v>20</v>
      </c>
      <c r="C218" s="228">
        <v>2</v>
      </c>
      <c r="D218" s="16" t="s">
        <v>474</v>
      </c>
      <c r="E218" s="16">
        <v>8</v>
      </c>
      <c r="F218" s="19"/>
      <c r="G218" s="58" t="s">
        <v>479</v>
      </c>
      <c r="H218" s="11">
        <v>0</v>
      </c>
      <c r="I218" s="11">
        <v>70773.73</v>
      </c>
      <c r="J218" s="11">
        <v>0</v>
      </c>
      <c r="K218" s="11">
        <v>0</v>
      </c>
      <c r="L218" s="11">
        <v>0</v>
      </c>
      <c r="M218" s="11">
        <v>686430.23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60">
        <v>0</v>
      </c>
      <c r="V218" s="63">
        <v>757203.96</v>
      </c>
    </row>
    <row r="219" spans="1:22" ht="12.75">
      <c r="A219" s="227">
        <v>2</v>
      </c>
      <c r="B219" s="228">
        <v>61</v>
      </c>
      <c r="C219" s="228">
        <v>1</v>
      </c>
      <c r="D219" s="16" t="s">
        <v>474</v>
      </c>
      <c r="E219" s="16">
        <v>8</v>
      </c>
      <c r="F219" s="19"/>
      <c r="G219" s="58" t="s">
        <v>480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1052131.22</v>
      </c>
      <c r="N219" s="11">
        <v>0</v>
      </c>
      <c r="O219" s="11">
        <v>0</v>
      </c>
      <c r="P219" s="11">
        <v>0</v>
      </c>
      <c r="Q219" s="11">
        <v>0</v>
      </c>
      <c r="R219" s="11">
        <v>1987735.98</v>
      </c>
      <c r="S219" s="11">
        <v>76506</v>
      </c>
      <c r="T219" s="11">
        <v>2000</v>
      </c>
      <c r="U219" s="60">
        <v>0</v>
      </c>
      <c r="V219" s="63">
        <v>3118373.2</v>
      </c>
    </row>
    <row r="220" spans="1:22" ht="38.25">
      <c r="A220" s="227">
        <v>2</v>
      </c>
      <c r="B220" s="228">
        <v>2</v>
      </c>
      <c r="C220" s="228">
        <v>5</v>
      </c>
      <c r="D220" s="16" t="s">
        <v>474</v>
      </c>
      <c r="E220" s="16">
        <v>8</v>
      </c>
      <c r="F220" s="19"/>
      <c r="G220" s="58" t="s">
        <v>481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1497216.75</v>
      </c>
      <c r="S220" s="11">
        <v>0</v>
      </c>
      <c r="T220" s="11">
        <v>0</v>
      </c>
      <c r="U220" s="60">
        <v>0</v>
      </c>
      <c r="V220" s="63">
        <v>1497216.75</v>
      </c>
    </row>
    <row r="221" spans="1:22" ht="12.75">
      <c r="A221" s="227">
        <v>2</v>
      </c>
      <c r="B221" s="228">
        <v>8</v>
      </c>
      <c r="C221" s="228">
        <v>6</v>
      </c>
      <c r="D221" s="16" t="s">
        <v>474</v>
      </c>
      <c r="E221" s="16">
        <v>8</v>
      </c>
      <c r="F221" s="19"/>
      <c r="G221" s="58" t="s">
        <v>482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21386.36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60">
        <v>0</v>
      </c>
      <c r="V221" s="63">
        <v>21386.36</v>
      </c>
    </row>
    <row r="222" spans="1:22" ht="12.75">
      <c r="A222" s="227">
        <v>2</v>
      </c>
      <c r="B222" s="228">
        <v>16</v>
      </c>
      <c r="C222" s="228">
        <v>4</v>
      </c>
      <c r="D222" s="16" t="s">
        <v>474</v>
      </c>
      <c r="E222" s="16">
        <v>8</v>
      </c>
      <c r="F222" s="19"/>
      <c r="G222" s="58" t="s">
        <v>483</v>
      </c>
      <c r="H222" s="11">
        <v>0</v>
      </c>
      <c r="I222" s="11">
        <v>0</v>
      </c>
      <c r="J222" s="11">
        <v>0</v>
      </c>
      <c r="K222" s="11">
        <v>44207.8</v>
      </c>
      <c r="L222" s="11">
        <v>0</v>
      </c>
      <c r="M222" s="11">
        <v>1442513.7</v>
      </c>
      <c r="N222" s="11">
        <v>0</v>
      </c>
      <c r="O222" s="11">
        <v>0</v>
      </c>
      <c r="P222" s="11">
        <v>420370</v>
      </c>
      <c r="Q222" s="11">
        <v>0</v>
      </c>
      <c r="R222" s="11">
        <v>17007953.03</v>
      </c>
      <c r="S222" s="11">
        <v>131091.9</v>
      </c>
      <c r="T222" s="11">
        <v>30000</v>
      </c>
      <c r="U222" s="60">
        <v>0</v>
      </c>
      <c r="V222" s="63">
        <v>19076136.43</v>
      </c>
    </row>
    <row r="223" spans="1:22" ht="12.75">
      <c r="A223" s="227">
        <v>2</v>
      </c>
      <c r="B223" s="228">
        <v>25</v>
      </c>
      <c r="C223" s="228">
        <v>2</v>
      </c>
      <c r="D223" s="16" t="s">
        <v>474</v>
      </c>
      <c r="E223" s="16">
        <v>8</v>
      </c>
      <c r="F223" s="19"/>
      <c r="G223" s="58" t="s">
        <v>484</v>
      </c>
      <c r="H223" s="11">
        <v>0</v>
      </c>
      <c r="I223" s="11">
        <v>0</v>
      </c>
      <c r="J223" s="11">
        <v>0</v>
      </c>
      <c r="K223" s="11">
        <v>0</v>
      </c>
      <c r="L223" s="11">
        <v>24983</v>
      </c>
      <c r="M223" s="11">
        <v>138760.83</v>
      </c>
      <c r="N223" s="11">
        <v>0</v>
      </c>
      <c r="O223" s="11">
        <v>0</v>
      </c>
      <c r="P223" s="11">
        <v>0</v>
      </c>
      <c r="Q223" s="11">
        <v>0</v>
      </c>
      <c r="R223" s="11">
        <v>500324.15</v>
      </c>
      <c r="S223" s="11">
        <v>0</v>
      </c>
      <c r="T223" s="11">
        <v>0</v>
      </c>
      <c r="U223" s="60">
        <v>500</v>
      </c>
      <c r="V223" s="63">
        <v>664567.98</v>
      </c>
    </row>
    <row r="224" spans="1:22" ht="12.75">
      <c r="A224" s="227">
        <v>2</v>
      </c>
      <c r="B224" s="228">
        <v>1</v>
      </c>
      <c r="C224" s="228">
        <v>1</v>
      </c>
      <c r="D224" s="16" t="s">
        <v>474</v>
      </c>
      <c r="E224" s="16">
        <v>8</v>
      </c>
      <c r="F224" s="19"/>
      <c r="G224" s="58" t="s">
        <v>485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41276.79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60">
        <v>0</v>
      </c>
      <c r="V224" s="63">
        <v>41276.79</v>
      </c>
    </row>
    <row r="225" spans="1:22" ht="25.5">
      <c r="A225" s="227">
        <v>2</v>
      </c>
      <c r="B225" s="228">
        <v>17</v>
      </c>
      <c r="C225" s="228">
        <v>4</v>
      </c>
      <c r="D225" s="16" t="s">
        <v>474</v>
      </c>
      <c r="E225" s="16">
        <v>8</v>
      </c>
      <c r="F225" s="19"/>
      <c r="G225" s="58" t="s">
        <v>486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305452.22</v>
      </c>
      <c r="N225" s="11">
        <v>0</v>
      </c>
      <c r="O225" s="11">
        <v>0</v>
      </c>
      <c r="P225" s="11">
        <v>0</v>
      </c>
      <c r="Q225" s="11">
        <v>0</v>
      </c>
      <c r="R225" s="11">
        <v>6623177.12</v>
      </c>
      <c r="S225" s="11">
        <v>0</v>
      </c>
      <c r="T225" s="11">
        <v>0</v>
      </c>
      <c r="U225" s="60">
        <v>0</v>
      </c>
      <c r="V225" s="63">
        <v>6928629.34</v>
      </c>
    </row>
    <row r="226" spans="1:22" ht="38.25">
      <c r="A226" s="227">
        <v>2</v>
      </c>
      <c r="B226" s="228">
        <v>3</v>
      </c>
      <c r="C226" s="228">
        <v>1</v>
      </c>
      <c r="D226" s="16" t="s">
        <v>474</v>
      </c>
      <c r="E226" s="16">
        <v>8</v>
      </c>
      <c r="F226" s="19"/>
      <c r="G226" s="54" t="s">
        <v>487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60">
        <v>0</v>
      </c>
      <c r="V226" s="63">
        <v>0</v>
      </c>
    </row>
    <row r="227" spans="1:22" ht="12.75">
      <c r="A227" s="227"/>
      <c r="B227" s="228"/>
      <c r="C227" s="228"/>
      <c r="D227" s="16"/>
      <c r="E227" s="16"/>
      <c r="F227" s="19"/>
      <c r="G227" s="5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60"/>
      <c r="V227" s="63"/>
    </row>
    <row r="228" spans="1:22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60"/>
      <c r="V228" s="63"/>
    </row>
    <row r="229" spans="1:22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60"/>
      <c r="V229" s="63"/>
    </row>
    <row r="230" spans="1:22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60"/>
      <c r="V230" s="63"/>
    </row>
    <row r="231" spans="1:22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60"/>
      <c r="V231" s="63"/>
    </row>
    <row r="232" spans="1:22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60"/>
      <c r="V232" s="63"/>
    </row>
    <row r="233" spans="1:22" ht="13.5" thickBot="1">
      <c r="A233" s="241"/>
      <c r="B233" s="242"/>
      <c r="C233" s="242"/>
      <c r="D233" s="17"/>
      <c r="E233" s="17"/>
      <c r="F233" s="20"/>
      <c r="G233" s="5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71"/>
      <c r="V233" s="76"/>
    </row>
  </sheetData>
  <sheetProtection/>
  <mergeCells count="12">
    <mergeCell ref="C7:C8"/>
    <mergeCell ref="D7:D8"/>
    <mergeCell ref="V7:V8"/>
    <mergeCell ref="F7:G8"/>
    <mergeCell ref="F9:G9"/>
    <mergeCell ref="E7:E8"/>
    <mergeCell ref="A1:M1"/>
    <mergeCell ref="A2:M2"/>
    <mergeCell ref="A3:M3"/>
    <mergeCell ref="H7:U7"/>
    <mergeCell ref="A7:A8"/>
    <mergeCell ref="B7:B8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5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25390625" style="0" bestFit="1" customWidth="1"/>
    <col min="3" max="3" width="16.625" style="0" bestFit="1" customWidth="1"/>
    <col min="4" max="4" width="83.625" style="0" customWidth="1"/>
  </cols>
  <sheetData>
    <row r="1" spans="1:4" ht="22.5" customHeight="1">
      <c r="A1" s="322" t="s">
        <v>131</v>
      </c>
      <c r="B1" s="322"/>
      <c r="C1" s="322"/>
      <c r="D1" s="322"/>
    </row>
    <row r="2" spans="1:4" ht="12.75">
      <c r="A2" s="2" t="s">
        <v>63</v>
      </c>
      <c r="B2" s="2" t="s">
        <v>64</v>
      </c>
      <c r="C2" s="2" t="s">
        <v>65</v>
      </c>
      <c r="D2" s="2" t="s">
        <v>166</v>
      </c>
    </row>
    <row r="3" spans="1:4" ht="12.75">
      <c r="A3" s="275">
        <v>1</v>
      </c>
      <c r="B3" s="275">
        <v>7</v>
      </c>
      <c r="C3" s="275" t="s">
        <v>81</v>
      </c>
      <c r="D3" s="276" t="s">
        <v>132</v>
      </c>
    </row>
    <row r="4" spans="1:4" ht="25.5">
      <c r="A4" s="275">
        <v>1</v>
      </c>
      <c r="B4" s="275" t="s">
        <v>117</v>
      </c>
      <c r="C4" s="275" t="s">
        <v>66</v>
      </c>
      <c r="D4" s="277" t="s">
        <v>273</v>
      </c>
    </row>
    <row r="5" spans="1:4" ht="12.75">
      <c r="A5" s="275">
        <v>1</v>
      </c>
      <c r="B5" s="275">
        <v>9</v>
      </c>
      <c r="C5" s="275"/>
      <c r="D5" s="276" t="s">
        <v>115</v>
      </c>
    </row>
    <row r="6" spans="1:4" ht="12.75">
      <c r="A6" s="275">
        <v>1</v>
      </c>
      <c r="B6" s="275">
        <v>10</v>
      </c>
      <c r="C6" s="275" t="s">
        <v>66</v>
      </c>
      <c r="D6" s="276" t="s">
        <v>133</v>
      </c>
    </row>
    <row r="7" spans="1:4" ht="12.75">
      <c r="A7" s="275">
        <v>1</v>
      </c>
      <c r="B7" s="275">
        <v>12</v>
      </c>
      <c r="C7" s="275"/>
      <c r="D7" s="276" t="s">
        <v>116</v>
      </c>
    </row>
    <row r="8" spans="1:4" ht="12.75">
      <c r="A8" s="275">
        <v>1</v>
      </c>
      <c r="B8" s="275">
        <v>13</v>
      </c>
      <c r="C8" s="275" t="s">
        <v>81</v>
      </c>
      <c r="D8" s="276" t="s">
        <v>134</v>
      </c>
    </row>
    <row r="9" spans="1:4" ht="25.5">
      <c r="A9" s="275">
        <v>1</v>
      </c>
      <c r="B9" s="275" t="s">
        <v>118</v>
      </c>
      <c r="C9" s="275" t="s">
        <v>76</v>
      </c>
      <c r="D9" s="277" t="s">
        <v>269</v>
      </c>
    </row>
    <row r="10" spans="1:4" ht="12.75">
      <c r="A10" s="275">
        <v>1</v>
      </c>
      <c r="B10" s="275">
        <v>15</v>
      </c>
      <c r="C10" s="275"/>
      <c r="D10" s="276" t="s">
        <v>135</v>
      </c>
    </row>
    <row r="11" spans="1:4" ht="12.75">
      <c r="A11" s="275">
        <v>1</v>
      </c>
      <c r="B11" s="275">
        <v>16</v>
      </c>
      <c r="C11" s="275" t="s">
        <v>81</v>
      </c>
      <c r="D11" s="276" t="s">
        <v>136</v>
      </c>
    </row>
    <row r="12" spans="1:4" ht="12.75">
      <c r="A12" s="275">
        <v>1</v>
      </c>
      <c r="B12" s="275">
        <v>18</v>
      </c>
      <c r="C12" s="275"/>
      <c r="D12" s="276" t="s">
        <v>137</v>
      </c>
    </row>
    <row r="13" spans="1:4" ht="12.75">
      <c r="A13" s="275">
        <v>1</v>
      </c>
      <c r="B13" s="275">
        <v>19</v>
      </c>
      <c r="C13" s="275"/>
      <c r="D13" s="276" t="s">
        <v>119</v>
      </c>
    </row>
    <row r="14" spans="1:4" ht="12.75">
      <c r="A14" s="275">
        <v>1</v>
      </c>
      <c r="B14" s="275">
        <v>20</v>
      </c>
      <c r="C14" s="275"/>
      <c r="D14" s="276" t="s">
        <v>120</v>
      </c>
    </row>
    <row r="15" spans="1:4" ht="12.75">
      <c r="A15" s="275">
        <v>1</v>
      </c>
      <c r="B15" s="275">
        <v>23</v>
      </c>
      <c r="C15" s="275"/>
      <c r="D15" s="276" t="s">
        <v>121</v>
      </c>
    </row>
    <row r="16" spans="1:4" ht="12.75">
      <c r="A16" s="275">
        <v>1</v>
      </c>
      <c r="B16" s="275">
        <v>24</v>
      </c>
      <c r="C16" s="275"/>
      <c r="D16" s="276" t="s">
        <v>122</v>
      </c>
    </row>
    <row r="17" spans="1:4" ht="12.75">
      <c r="A17" s="275">
        <v>2</v>
      </c>
      <c r="B17" s="275">
        <v>7</v>
      </c>
      <c r="C17" s="275" t="s">
        <v>81</v>
      </c>
      <c r="D17" s="276" t="s">
        <v>180</v>
      </c>
    </row>
    <row r="18" spans="1:4" ht="12.75">
      <c r="A18" s="275">
        <v>2</v>
      </c>
      <c r="B18" s="275">
        <v>8</v>
      </c>
      <c r="C18" s="275" t="s">
        <v>81</v>
      </c>
      <c r="D18" s="276" t="s">
        <v>181</v>
      </c>
    </row>
    <row r="19" spans="1:4" ht="12.75">
      <c r="A19" s="275">
        <v>2</v>
      </c>
      <c r="B19" s="275">
        <v>9</v>
      </c>
      <c r="C19" s="275" t="s">
        <v>81</v>
      </c>
      <c r="D19" s="276" t="s">
        <v>182</v>
      </c>
    </row>
    <row r="20" spans="1:4" ht="12.75">
      <c r="A20" s="275">
        <v>2</v>
      </c>
      <c r="B20" s="275">
        <v>10</v>
      </c>
      <c r="C20" s="275" t="s">
        <v>81</v>
      </c>
      <c r="D20" s="276" t="s">
        <v>183</v>
      </c>
    </row>
    <row r="21" spans="1:4" ht="12.75">
      <c r="A21" s="275">
        <v>2</v>
      </c>
      <c r="B21" s="275">
        <v>11</v>
      </c>
      <c r="C21" s="275" t="s">
        <v>81</v>
      </c>
      <c r="D21" s="276" t="s">
        <v>264</v>
      </c>
    </row>
    <row r="22" spans="1:4" ht="12.75">
      <c r="A22" s="275">
        <v>2</v>
      </c>
      <c r="B22" s="275">
        <v>12</v>
      </c>
      <c r="C22" s="275" t="s">
        <v>81</v>
      </c>
      <c r="D22" s="276" t="s">
        <v>184</v>
      </c>
    </row>
    <row r="23" spans="1:4" ht="12.75">
      <c r="A23" s="275">
        <v>2</v>
      </c>
      <c r="B23" s="275">
        <v>13</v>
      </c>
      <c r="C23" s="275" t="s">
        <v>81</v>
      </c>
      <c r="D23" s="276" t="s">
        <v>185</v>
      </c>
    </row>
    <row r="24" spans="1:4" ht="12.75">
      <c r="A24" s="275">
        <v>2</v>
      </c>
      <c r="B24" s="275">
        <v>14</v>
      </c>
      <c r="C24" s="275" t="s">
        <v>81</v>
      </c>
      <c r="D24" s="276" t="s">
        <v>205</v>
      </c>
    </row>
    <row r="25" spans="1:4" ht="12.75">
      <c r="A25" s="275">
        <v>2</v>
      </c>
      <c r="B25" s="275">
        <v>15</v>
      </c>
      <c r="C25" s="275" t="s">
        <v>123</v>
      </c>
      <c r="D25" s="276" t="s">
        <v>124</v>
      </c>
    </row>
    <row r="26" spans="1:4" ht="12.75">
      <c r="A26" s="275">
        <v>2</v>
      </c>
      <c r="B26" s="275">
        <v>16</v>
      </c>
      <c r="C26" s="275" t="s">
        <v>123</v>
      </c>
      <c r="D26" s="276" t="s">
        <v>125</v>
      </c>
    </row>
    <row r="27" spans="1:4" ht="12.75">
      <c r="A27" s="275">
        <v>2</v>
      </c>
      <c r="B27" s="275">
        <v>17</v>
      </c>
      <c r="C27" s="275" t="s">
        <v>123</v>
      </c>
      <c r="D27" s="276" t="s">
        <v>126</v>
      </c>
    </row>
    <row r="28" spans="1:4" ht="12.75">
      <c r="A28" s="275">
        <v>2</v>
      </c>
      <c r="B28" s="275">
        <v>18</v>
      </c>
      <c r="C28" s="275" t="s">
        <v>123</v>
      </c>
      <c r="D28" s="276" t="s">
        <v>265</v>
      </c>
    </row>
    <row r="29" spans="1:4" ht="12.75">
      <c r="A29" s="275">
        <v>2</v>
      </c>
      <c r="B29" s="275">
        <v>19</v>
      </c>
      <c r="C29" s="275" t="s">
        <v>123</v>
      </c>
      <c r="D29" s="276" t="s">
        <v>211</v>
      </c>
    </row>
    <row r="30" spans="1:4" ht="25.5">
      <c r="A30" s="275">
        <v>2</v>
      </c>
      <c r="B30" s="275">
        <v>20</v>
      </c>
      <c r="C30" s="275" t="s">
        <v>127</v>
      </c>
      <c r="D30" s="276" t="s">
        <v>254</v>
      </c>
    </row>
    <row r="31" spans="1:4" ht="12.75">
      <c r="A31" s="275">
        <v>2</v>
      </c>
      <c r="B31" s="275">
        <v>21</v>
      </c>
      <c r="C31" s="275" t="s">
        <v>81</v>
      </c>
      <c r="D31" s="276" t="s">
        <v>212</v>
      </c>
    </row>
    <row r="32" spans="1:4" ht="25.5">
      <c r="A32" s="275">
        <v>2</v>
      </c>
      <c r="B32" s="275">
        <v>22</v>
      </c>
      <c r="C32" s="275"/>
      <c r="D32" s="276" t="s">
        <v>213</v>
      </c>
    </row>
    <row r="33" spans="1:4" ht="25.5">
      <c r="A33" s="275">
        <v>2</v>
      </c>
      <c r="B33" s="275">
        <v>23</v>
      </c>
      <c r="C33" s="275"/>
      <c r="D33" s="276" t="s">
        <v>214</v>
      </c>
    </row>
    <row r="34" spans="1:4" s="6" customFormat="1" ht="12.75">
      <c r="A34" s="275">
        <v>3</v>
      </c>
      <c r="B34" s="275">
        <v>8</v>
      </c>
      <c r="C34" s="275"/>
      <c r="D34" s="276" t="s">
        <v>70</v>
      </c>
    </row>
    <row r="35" spans="1:4" s="6" customFormat="1" ht="25.5">
      <c r="A35" s="275">
        <v>3</v>
      </c>
      <c r="B35" s="275">
        <v>9</v>
      </c>
      <c r="C35" s="275" t="s">
        <v>66</v>
      </c>
      <c r="D35" s="277" t="s">
        <v>282</v>
      </c>
    </row>
    <row r="36" spans="1:4" s="6" customFormat="1" ht="12.75">
      <c r="A36" s="275">
        <v>3</v>
      </c>
      <c r="B36" s="275">
        <v>10</v>
      </c>
      <c r="C36" s="275" t="s">
        <v>66</v>
      </c>
      <c r="D36" s="276" t="s">
        <v>234</v>
      </c>
    </row>
    <row r="37" spans="1:4" ht="12.75">
      <c r="A37" s="180">
        <v>4</v>
      </c>
      <c r="B37" s="180">
        <v>8</v>
      </c>
      <c r="C37" s="180" t="s">
        <v>66</v>
      </c>
      <c r="D37" s="3">
        <v>1</v>
      </c>
    </row>
    <row r="38" spans="1:4" ht="12.75">
      <c r="A38" s="180">
        <v>4</v>
      </c>
      <c r="B38" s="180">
        <v>9</v>
      </c>
      <c r="C38" s="180" t="s">
        <v>66</v>
      </c>
      <c r="D38" s="3">
        <v>2</v>
      </c>
    </row>
    <row r="39" spans="1:4" ht="25.5">
      <c r="A39" s="180">
        <v>4</v>
      </c>
      <c r="B39" s="180">
        <v>10</v>
      </c>
      <c r="C39" s="180" t="s">
        <v>66</v>
      </c>
      <c r="D39" s="3" t="s">
        <v>235</v>
      </c>
    </row>
    <row r="40" spans="1:4" ht="12.75">
      <c r="A40" s="180">
        <v>4</v>
      </c>
      <c r="B40" s="180">
        <v>11</v>
      </c>
      <c r="C40" s="180" t="s">
        <v>66</v>
      </c>
      <c r="D40" s="3">
        <v>31</v>
      </c>
    </row>
    <row r="41" spans="1:4" ht="12.75">
      <c r="A41" s="180">
        <v>4</v>
      </c>
      <c r="B41" s="180">
        <v>12</v>
      </c>
      <c r="C41" s="180" t="s">
        <v>66</v>
      </c>
      <c r="D41" s="3">
        <v>32</v>
      </c>
    </row>
    <row r="42" spans="1:4" ht="12.75">
      <c r="A42" s="180">
        <v>4</v>
      </c>
      <c r="B42" s="180">
        <v>13</v>
      </c>
      <c r="C42" s="180" t="s">
        <v>66</v>
      </c>
      <c r="D42" s="3">
        <v>34</v>
      </c>
    </row>
    <row r="43" spans="1:4" ht="12.75">
      <c r="A43" s="180">
        <v>4</v>
      </c>
      <c r="B43" s="180">
        <v>14</v>
      </c>
      <c r="C43" s="180" t="s">
        <v>66</v>
      </c>
      <c r="D43" s="3">
        <v>36</v>
      </c>
    </row>
    <row r="44" spans="1:4" ht="12.75">
      <c r="A44" s="180">
        <v>4</v>
      </c>
      <c r="B44" s="180">
        <v>15</v>
      </c>
      <c r="C44" s="180" t="s">
        <v>66</v>
      </c>
      <c r="D44" s="3">
        <v>41</v>
      </c>
    </row>
    <row r="45" spans="1:4" ht="12.75">
      <c r="A45" s="180">
        <v>4</v>
      </c>
      <c r="B45" s="180">
        <v>16</v>
      </c>
      <c r="C45" s="180" t="s">
        <v>66</v>
      </c>
      <c r="D45" s="3">
        <v>42</v>
      </c>
    </row>
    <row r="46" spans="1:4" ht="12.75">
      <c r="A46" s="180">
        <v>4</v>
      </c>
      <c r="B46" s="180">
        <v>17</v>
      </c>
      <c r="C46" s="180" t="s">
        <v>66</v>
      </c>
      <c r="D46" s="3">
        <v>46</v>
      </c>
    </row>
    <row r="47" spans="1:4" ht="12.75">
      <c r="A47" s="180">
        <v>4</v>
      </c>
      <c r="B47" s="180">
        <v>18</v>
      </c>
      <c r="C47" s="180" t="s">
        <v>66</v>
      </c>
      <c r="D47" s="3">
        <v>47</v>
      </c>
    </row>
    <row r="48" spans="1:4" ht="12.75">
      <c r="A48" s="180">
        <v>4</v>
      </c>
      <c r="B48" s="180">
        <v>19</v>
      </c>
      <c r="C48" s="180" t="s">
        <v>66</v>
      </c>
      <c r="D48" s="3">
        <v>48</v>
      </c>
    </row>
    <row r="49" spans="1:4" ht="12.75">
      <c r="A49" s="180">
        <v>4</v>
      </c>
      <c r="B49" s="180">
        <v>20</v>
      </c>
      <c r="C49" s="180" t="s">
        <v>66</v>
      </c>
      <c r="D49" s="3">
        <v>50</v>
      </c>
    </row>
    <row r="50" spans="1:4" ht="12.75">
      <c r="A50" s="180">
        <v>4</v>
      </c>
      <c r="B50" s="180">
        <v>21</v>
      </c>
      <c r="C50" s="180"/>
      <c r="D50" s="3" t="s">
        <v>277</v>
      </c>
    </row>
    <row r="51" spans="1:4" ht="12.75">
      <c r="A51" s="180">
        <v>4</v>
      </c>
      <c r="B51" s="180">
        <v>22</v>
      </c>
      <c r="C51" s="180" t="s">
        <v>66</v>
      </c>
      <c r="D51" s="3" t="s">
        <v>130</v>
      </c>
    </row>
    <row r="52" spans="1:4" ht="12.75">
      <c r="A52" s="180">
        <v>4</v>
      </c>
      <c r="B52" s="180">
        <v>23</v>
      </c>
      <c r="C52" s="180" t="s">
        <v>66</v>
      </c>
      <c r="D52" s="3" t="s">
        <v>221</v>
      </c>
    </row>
    <row r="53" spans="1:4" ht="12.75">
      <c r="A53" s="180">
        <v>4</v>
      </c>
      <c r="B53" s="180">
        <v>24</v>
      </c>
      <c r="C53" s="180"/>
      <c r="D53" s="3" t="s">
        <v>278</v>
      </c>
    </row>
    <row r="54" spans="1:4" ht="12.75">
      <c r="A54" s="180">
        <v>5</v>
      </c>
      <c r="B54" s="180">
        <v>7</v>
      </c>
      <c r="C54" s="180" t="s">
        <v>66</v>
      </c>
      <c r="D54" s="3">
        <v>292</v>
      </c>
    </row>
    <row r="55" spans="1:4" ht="12.75">
      <c r="A55" s="180">
        <v>5</v>
      </c>
      <c r="B55" s="180">
        <v>8</v>
      </c>
      <c r="C55" s="180" t="s">
        <v>66</v>
      </c>
      <c r="D55" s="8" t="s">
        <v>72</v>
      </c>
    </row>
    <row r="56" spans="1:4" ht="12.75">
      <c r="A56" s="180">
        <v>5</v>
      </c>
      <c r="B56" s="181">
        <v>9</v>
      </c>
      <c r="C56" s="181" t="s">
        <v>66</v>
      </c>
      <c r="D56" s="3" t="s">
        <v>71</v>
      </c>
    </row>
    <row r="57" spans="1:4" ht="12.75">
      <c r="A57" s="180">
        <v>5</v>
      </c>
      <c r="B57" s="181">
        <v>10</v>
      </c>
      <c r="C57" s="181" t="s">
        <v>66</v>
      </c>
      <c r="D57" s="8" t="s">
        <v>73</v>
      </c>
    </row>
    <row r="58" spans="1:4" ht="12.75">
      <c r="A58" s="180">
        <v>5</v>
      </c>
      <c r="B58" s="181">
        <v>11</v>
      </c>
      <c r="C58" s="181" t="s">
        <v>66</v>
      </c>
      <c r="D58" s="8" t="s">
        <v>210</v>
      </c>
    </row>
    <row r="59" spans="1:4" ht="12.75">
      <c r="A59" s="180">
        <v>5</v>
      </c>
      <c r="B59" s="181">
        <v>12</v>
      </c>
      <c r="C59" s="181" t="s">
        <v>76</v>
      </c>
      <c r="D59" s="8" t="s">
        <v>219</v>
      </c>
    </row>
    <row r="60" spans="1:4" ht="12.75">
      <c r="A60" s="181">
        <v>6</v>
      </c>
      <c r="B60" s="181">
        <v>8</v>
      </c>
      <c r="C60" s="181" t="s">
        <v>66</v>
      </c>
      <c r="D60" s="8" t="s">
        <v>258</v>
      </c>
    </row>
    <row r="61" spans="1:4" ht="12.75">
      <c r="A61" s="181">
        <v>6</v>
      </c>
      <c r="B61" s="181">
        <v>9</v>
      </c>
      <c r="C61" s="181" t="s">
        <v>66</v>
      </c>
      <c r="D61" s="8" t="s">
        <v>283</v>
      </c>
    </row>
    <row r="62" spans="1:4" ht="12.75">
      <c r="A62" s="181">
        <v>6</v>
      </c>
      <c r="B62" s="181">
        <v>10</v>
      </c>
      <c r="C62" s="181" t="s">
        <v>66</v>
      </c>
      <c r="D62" s="8" t="s">
        <v>263</v>
      </c>
    </row>
    <row r="63" spans="1:4" ht="12.75">
      <c r="A63" s="181">
        <v>6</v>
      </c>
      <c r="B63" s="181">
        <v>11</v>
      </c>
      <c r="C63" s="181" t="s">
        <v>66</v>
      </c>
      <c r="D63" s="8" t="s">
        <v>74</v>
      </c>
    </row>
    <row r="64" spans="1:4" ht="12.75">
      <c r="A64" s="181">
        <v>6</v>
      </c>
      <c r="B64" s="181">
        <v>12</v>
      </c>
      <c r="C64" s="181" t="s">
        <v>66</v>
      </c>
      <c r="D64" s="8" t="s">
        <v>275</v>
      </c>
    </row>
    <row r="65" spans="1:4" ht="12.75">
      <c r="A65" s="181">
        <v>6</v>
      </c>
      <c r="B65" s="181">
        <v>13</v>
      </c>
      <c r="C65" s="181" t="s">
        <v>66</v>
      </c>
      <c r="D65" s="8" t="s">
        <v>75</v>
      </c>
    </row>
    <row r="66" spans="1:4" ht="12.75">
      <c r="A66" s="181">
        <v>7</v>
      </c>
      <c r="B66" s="181">
        <v>8</v>
      </c>
      <c r="C66" s="181"/>
      <c r="D66" s="8" t="s">
        <v>236</v>
      </c>
    </row>
    <row r="67" spans="1:4" ht="12.75">
      <c r="A67" s="181">
        <v>7</v>
      </c>
      <c r="B67" s="181">
        <v>9</v>
      </c>
      <c r="C67" s="181" t="s">
        <v>76</v>
      </c>
      <c r="D67" s="8" t="s">
        <v>259</v>
      </c>
    </row>
    <row r="68" spans="1:4" ht="26.25" customHeight="1">
      <c r="A68" s="181">
        <v>7</v>
      </c>
      <c r="B68" s="181">
        <v>10</v>
      </c>
      <c r="C68" s="181" t="s">
        <v>76</v>
      </c>
      <c r="D68" s="277" t="s">
        <v>274</v>
      </c>
    </row>
    <row r="69" spans="1:4" ht="12.75">
      <c r="A69" s="181">
        <v>7</v>
      </c>
      <c r="B69" s="181">
        <v>11</v>
      </c>
      <c r="C69" s="181" t="s">
        <v>76</v>
      </c>
      <c r="D69" s="8" t="s">
        <v>237</v>
      </c>
    </row>
    <row r="70" spans="1:4" ht="12.75">
      <c r="A70" s="181">
        <v>7</v>
      </c>
      <c r="B70" s="181">
        <v>12</v>
      </c>
      <c r="C70" s="181"/>
      <c r="D70" s="8" t="s">
        <v>80</v>
      </c>
    </row>
    <row r="71" spans="1:4" ht="25.5">
      <c r="A71" s="181">
        <v>7</v>
      </c>
      <c r="B71" s="181">
        <v>13</v>
      </c>
      <c r="C71" s="181" t="s">
        <v>76</v>
      </c>
      <c r="D71" s="8" t="s">
        <v>269</v>
      </c>
    </row>
    <row r="72" spans="1:4" ht="12.75">
      <c r="A72" s="181"/>
      <c r="B72" s="181">
        <v>14</v>
      </c>
      <c r="C72" s="181" t="s">
        <v>76</v>
      </c>
      <c r="D72" s="8" t="s">
        <v>128</v>
      </c>
    </row>
    <row r="73" spans="1:4" ht="12.75">
      <c r="A73" s="181">
        <v>7</v>
      </c>
      <c r="B73" s="181">
        <v>15</v>
      </c>
      <c r="C73" s="181" t="s">
        <v>76</v>
      </c>
      <c r="D73" s="8" t="s">
        <v>129</v>
      </c>
    </row>
    <row r="74" spans="1:4" ht="12.75">
      <c r="A74" s="181">
        <v>8</v>
      </c>
      <c r="B74" s="181">
        <v>8</v>
      </c>
      <c r="C74" s="181" t="s">
        <v>238</v>
      </c>
      <c r="D74" s="8" t="s">
        <v>239</v>
      </c>
    </row>
    <row r="75" spans="1:4" ht="12.75">
      <c r="A75" s="181">
        <v>8</v>
      </c>
      <c r="B75" s="181">
        <v>9</v>
      </c>
      <c r="C75" s="181" t="s">
        <v>238</v>
      </c>
      <c r="D75" s="8" t="s">
        <v>240</v>
      </c>
    </row>
    <row r="76" spans="1:4" ht="25.5">
      <c r="A76" s="181">
        <v>8</v>
      </c>
      <c r="B76" s="181">
        <v>10</v>
      </c>
      <c r="C76" s="181" t="s">
        <v>238</v>
      </c>
      <c r="D76" s="8" t="s">
        <v>255</v>
      </c>
    </row>
    <row r="77" spans="1:4" ht="12.75">
      <c r="A77" s="181">
        <v>8</v>
      </c>
      <c r="B77" s="181">
        <v>11</v>
      </c>
      <c r="C77" s="181" t="s">
        <v>238</v>
      </c>
      <c r="D77" s="8" t="s">
        <v>241</v>
      </c>
    </row>
    <row r="78" spans="1:4" ht="25.5" customHeight="1">
      <c r="A78" s="181">
        <v>8</v>
      </c>
      <c r="B78" s="181">
        <v>12</v>
      </c>
      <c r="C78" s="181" t="s">
        <v>238</v>
      </c>
      <c r="D78" s="8" t="s">
        <v>256</v>
      </c>
    </row>
    <row r="79" spans="1:4" ht="12.75">
      <c r="A79" s="181">
        <v>8</v>
      </c>
      <c r="B79" s="181">
        <v>13</v>
      </c>
      <c r="C79" s="181" t="s">
        <v>238</v>
      </c>
      <c r="D79" s="8" t="s">
        <v>253</v>
      </c>
    </row>
    <row r="80" spans="1:4" ht="25.5">
      <c r="A80" s="181">
        <v>8</v>
      </c>
      <c r="B80" s="181">
        <v>14</v>
      </c>
      <c r="C80" s="181" t="s">
        <v>238</v>
      </c>
      <c r="D80" s="8" t="s">
        <v>260</v>
      </c>
    </row>
    <row r="81" spans="1:4" ht="12.75">
      <c r="A81" s="181">
        <v>8</v>
      </c>
      <c r="B81" s="181">
        <v>15</v>
      </c>
      <c r="C81" s="181" t="s">
        <v>238</v>
      </c>
      <c r="D81" s="3" t="s">
        <v>242</v>
      </c>
    </row>
    <row r="82" spans="1:4" ht="12.75">
      <c r="A82" s="181">
        <v>8</v>
      </c>
      <c r="B82" s="181">
        <v>16</v>
      </c>
      <c r="C82" s="181" t="s">
        <v>238</v>
      </c>
      <c r="D82" s="3" t="s">
        <v>257</v>
      </c>
    </row>
    <row r="83" spans="1:4" ht="25.5">
      <c r="A83" s="181">
        <v>8</v>
      </c>
      <c r="B83" s="181">
        <v>17</v>
      </c>
      <c r="C83" s="181" t="s">
        <v>238</v>
      </c>
      <c r="D83" s="8" t="s">
        <v>270</v>
      </c>
    </row>
    <row r="84" spans="1:4" ht="25.5">
      <c r="A84" s="181">
        <v>8</v>
      </c>
      <c r="B84" s="181">
        <v>18</v>
      </c>
      <c r="C84" s="181" t="s">
        <v>238</v>
      </c>
      <c r="D84" s="3" t="s">
        <v>271</v>
      </c>
    </row>
    <row r="85" spans="1:4" ht="25.5">
      <c r="A85" s="181">
        <v>8</v>
      </c>
      <c r="B85" s="181">
        <v>19</v>
      </c>
      <c r="C85" s="181" t="s">
        <v>238</v>
      </c>
      <c r="D85" s="3" t="s">
        <v>272</v>
      </c>
    </row>
    <row r="86" spans="1:4" ht="12.75">
      <c r="A86" s="181">
        <v>8</v>
      </c>
      <c r="B86" s="181">
        <v>20</v>
      </c>
      <c r="C86" s="181" t="s">
        <v>238</v>
      </c>
      <c r="D86" s="3" t="s">
        <v>261</v>
      </c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G22" sqref="G22"/>
    </sheetView>
  </sheetViews>
  <sheetFormatPr defaultColWidth="9.00390625" defaultRowHeight="12.75" outlineLevelRow="2"/>
  <cols>
    <col min="1" max="1" width="2.125" style="190" customWidth="1"/>
    <col min="2" max="2" width="24.00390625" style="45" customWidth="1"/>
    <col min="3" max="3" width="15.75390625" style="7" customWidth="1"/>
    <col min="4" max="6" width="15.625" style="7" customWidth="1"/>
    <col min="7" max="8" width="10.375" style="7" customWidth="1"/>
    <col min="9" max="9" width="14.75390625" style="7" customWidth="1"/>
    <col min="10" max="10" width="14.75390625" style="7" bestFit="1" customWidth="1"/>
    <col min="11" max="13" width="14.75390625" style="7" customWidth="1"/>
    <col min="14" max="14" width="14.75390625" style="7" bestFit="1" customWidth="1"/>
    <col min="15" max="15" width="15.625" style="7" customWidth="1"/>
    <col min="16" max="16" width="15.625" style="0" customWidth="1"/>
  </cols>
  <sheetData>
    <row r="1" spans="1:16" ht="42" customHeight="1" thickBot="1">
      <c r="A1" s="28" t="str">
        <f>'Spis tabel'!B20</f>
        <v>Tabela 10. Dane zbiorcze dotyczące wykonania budżetów jst. woj. dolnośląskiego wg stanu na koniec IV kwartału 2013 roku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182" customFormat="1" ht="26.25" customHeight="1">
      <c r="A2" s="488" t="s">
        <v>189</v>
      </c>
      <c r="B2" s="360"/>
      <c r="C2" s="342" t="s">
        <v>6</v>
      </c>
      <c r="D2" s="352"/>
      <c r="E2" s="342" t="s">
        <v>7</v>
      </c>
      <c r="F2" s="352"/>
      <c r="G2" s="342" t="s">
        <v>186</v>
      </c>
      <c r="H2" s="352"/>
      <c r="I2" s="484" t="s">
        <v>190</v>
      </c>
      <c r="J2" s="352"/>
      <c r="K2" s="484" t="s">
        <v>191</v>
      </c>
      <c r="L2" s="352"/>
      <c r="M2" s="359" t="s">
        <v>192</v>
      </c>
      <c r="N2" s="360"/>
      <c r="O2" s="487" t="s">
        <v>207</v>
      </c>
      <c r="P2" s="485" t="s">
        <v>206</v>
      </c>
    </row>
    <row r="3" spans="1:16" ht="45" customHeight="1" thickBot="1">
      <c r="A3" s="489"/>
      <c r="B3" s="364"/>
      <c r="C3" s="183" t="s">
        <v>8</v>
      </c>
      <c r="D3" s="183" t="s">
        <v>9</v>
      </c>
      <c r="E3" s="183" t="s">
        <v>8</v>
      </c>
      <c r="F3" s="183" t="s">
        <v>9</v>
      </c>
      <c r="G3" s="184" t="s">
        <v>187</v>
      </c>
      <c r="H3" s="184" t="s">
        <v>188</v>
      </c>
      <c r="I3" s="185"/>
      <c r="J3" s="186" t="s">
        <v>193</v>
      </c>
      <c r="K3" s="185"/>
      <c r="L3" s="186" t="s">
        <v>193</v>
      </c>
      <c r="M3" s="187"/>
      <c r="N3" s="188" t="s">
        <v>193</v>
      </c>
      <c r="O3" s="379"/>
      <c r="P3" s="486"/>
    </row>
    <row r="4" spans="1:16" s="189" customFormat="1" ht="33.75" customHeight="1" thickBot="1">
      <c r="A4" s="480" t="s">
        <v>194</v>
      </c>
      <c r="B4" s="481"/>
      <c r="C4" s="198">
        <v>15252663799.32</v>
      </c>
      <c r="D4" s="198">
        <v>14853936035.62</v>
      </c>
      <c r="E4" s="198">
        <v>15586952210.27</v>
      </c>
      <c r="F4" s="198">
        <v>14645095947.69</v>
      </c>
      <c r="G4" s="199">
        <v>97.38584834133842</v>
      </c>
      <c r="H4" s="199">
        <v>93.95740584898037</v>
      </c>
      <c r="I4" s="198">
        <v>1521096105.6399999</v>
      </c>
      <c r="J4" s="198">
        <v>531089970.89</v>
      </c>
      <c r="K4" s="198">
        <v>1082489527.34</v>
      </c>
      <c r="L4" s="198">
        <v>785434654.05</v>
      </c>
      <c r="M4" s="198">
        <v>6364530217.85</v>
      </c>
      <c r="N4" s="198">
        <v>6230239858.17</v>
      </c>
      <c r="O4" s="215">
        <v>38.16251992592603</v>
      </c>
      <c r="P4" s="200">
        <v>39.18692559124812</v>
      </c>
    </row>
    <row r="5" spans="1:16" s="189" customFormat="1" ht="23.25" customHeight="1" outlineLevel="1">
      <c r="A5" s="482" t="s">
        <v>195</v>
      </c>
      <c r="B5" s="483"/>
      <c r="C5" s="201">
        <v>1597325481</v>
      </c>
      <c r="D5" s="201">
        <v>1626439422.68</v>
      </c>
      <c r="E5" s="201">
        <v>1614333826</v>
      </c>
      <c r="F5" s="201">
        <v>1588285409.15</v>
      </c>
      <c r="G5" s="202">
        <v>101.82</v>
      </c>
      <c r="H5" s="202">
        <v>98.38</v>
      </c>
      <c r="I5" s="201">
        <v>161069149.72</v>
      </c>
      <c r="J5" s="201">
        <v>80500000</v>
      </c>
      <c r="K5" s="201">
        <v>110198559</v>
      </c>
      <c r="L5" s="201">
        <v>96800000</v>
      </c>
      <c r="M5" s="201">
        <v>552650000</v>
      </c>
      <c r="N5" s="201">
        <v>552650000</v>
      </c>
      <c r="O5" s="216">
        <v>34.49</v>
      </c>
      <c r="P5" s="203">
        <v>33.87</v>
      </c>
    </row>
    <row r="6" spans="1:16" s="189" customFormat="1" ht="23.25" customHeight="1" outlineLevel="1">
      <c r="A6" s="476" t="s">
        <v>196</v>
      </c>
      <c r="B6" s="477"/>
      <c r="C6" s="204">
        <v>1952465985.0000002</v>
      </c>
      <c r="D6" s="204">
        <v>1881676177.7199998</v>
      </c>
      <c r="E6" s="204">
        <v>1992339507.5900002</v>
      </c>
      <c r="F6" s="204">
        <v>1870169706.0099995</v>
      </c>
      <c r="G6" s="202">
        <v>96.37433851222764</v>
      </c>
      <c r="H6" s="202">
        <v>93.86802293913344</v>
      </c>
      <c r="I6" s="204">
        <v>167439120.10000002</v>
      </c>
      <c r="J6" s="204">
        <v>48361764.15</v>
      </c>
      <c r="K6" s="204">
        <v>78300302.85999998</v>
      </c>
      <c r="L6" s="204">
        <v>64438302.85999999</v>
      </c>
      <c r="M6" s="204">
        <v>674622603.96</v>
      </c>
      <c r="N6" s="204">
        <v>674595717.86</v>
      </c>
      <c r="O6" s="217">
        <v>34.12085373256836</v>
      </c>
      <c r="P6" s="205">
        <v>35.4045010936591</v>
      </c>
    </row>
    <row r="7" spans="1:16" s="189" customFormat="1" ht="23.25" customHeight="1" outlineLevel="1">
      <c r="A7" s="476" t="s">
        <v>209</v>
      </c>
      <c r="B7" s="477"/>
      <c r="C7" s="204">
        <v>4967198035.059999</v>
      </c>
      <c r="D7" s="204">
        <v>4868100225.440001</v>
      </c>
      <c r="E7" s="204">
        <v>5030387802.059999</v>
      </c>
      <c r="F7" s="204">
        <v>4767160686.91</v>
      </c>
      <c r="G7" s="202">
        <v>98.00495553186049</v>
      </c>
      <c r="H7" s="202">
        <v>94.76725999052786</v>
      </c>
      <c r="I7" s="204">
        <v>391285668.41999996</v>
      </c>
      <c r="J7" s="204">
        <v>183875445</v>
      </c>
      <c r="K7" s="204">
        <v>374604438.59000003</v>
      </c>
      <c r="L7" s="204">
        <v>267571438.59</v>
      </c>
      <c r="M7" s="204">
        <v>2780555623.74</v>
      </c>
      <c r="N7" s="204">
        <v>2681093559.37</v>
      </c>
      <c r="O7" s="217">
        <v>48.55901969088423</v>
      </c>
      <c r="P7" s="205">
        <v>49.547514640826655</v>
      </c>
    </row>
    <row r="8" spans="1:16" s="189" customFormat="1" ht="23.25" customHeight="1" outlineLevel="2">
      <c r="A8" s="476" t="s">
        <v>197</v>
      </c>
      <c r="B8" s="477"/>
      <c r="C8" s="204">
        <v>6735674298.26</v>
      </c>
      <c r="D8" s="204">
        <v>6477720209.780001</v>
      </c>
      <c r="E8" s="204">
        <v>6949891074.620001</v>
      </c>
      <c r="F8" s="204">
        <v>6419480145.620001</v>
      </c>
      <c r="G8" s="202">
        <v>96.17033013982527</v>
      </c>
      <c r="H8" s="202">
        <v>92.3680684588427</v>
      </c>
      <c r="I8" s="204">
        <v>801302167.3999999</v>
      </c>
      <c r="J8" s="204">
        <v>218352761.74</v>
      </c>
      <c r="K8" s="204">
        <v>519386226.8899999</v>
      </c>
      <c r="L8" s="204">
        <v>356624912.6</v>
      </c>
      <c r="M8" s="204">
        <v>2356701990.15</v>
      </c>
      <c r="N8" s="204">
        <v>2321900580.94</v>
      </c>
      <c r="O8" s="217">
        <v>32.53703900686149</v>
      </c>
      <c r="P8" s="205">
        <v>33.83272050699503</v>
      </c>
    </row>
    <row r="9" spans="1:16" s="189" customFormat="1" ht="23.25" customHeight="1" outlineLevel="1">
      <c r="A9" s="476" t="s">
        <v>198</v>
      </c>
      <c r="B9" s="477"/>
      <c r="C9" s="204">
        <v>2227147351.44</v>
      </c>
      <c r="D9" s="204">
        <v>2135723111.45</v>
      </c>
      <c r="E9" s="204">
        <v>2270770492.3</v>
      </c>
      <c r="F9" s="204">
        <v>2105023904.3500001</v>
      </c>
      <c r="G9" s="202">
        <v>95.89500712959615</v>
      </c>
      <c r="H9" s="202">
        <v>92.70086569681818</v>
      </c>
      <c r="I9" s="204">
        <v>196288847.49000004</v>
      </c>
      <c r="J9" s="204">
        <v>66494043.029999994</v>
      </c>
      <c r="K9" s="204">
        <v>137279106.66</v>
      </c>
      <c r="L9" s="204">
        <v>100891989.78</v>
      </c>
      <c r="M9" s="204">
        <v>823055899.6000001</v>
      </c>
      <c r="N9" s="204">
        <v>810164710.2600001</v>
      </c>
      <c r="O9" s="217">
        <v>35.58023548947692</v>
      </c>
      <c r="P9" s="205">
        <v>37.10332430696046</v>
      </c>
    </row>
    <row r="10" spans="1:16" s="189" customFormat="1" ht="23.25" customHeight="1" outlineLevel="1">
      <c r="A10" s="476" t="s">
        <v>199</v>
      </c>
      <c r="B10" s="477"/>
      <c r="C10" s="204">
        <v>1935609147.78</v>
      </c>
      <c r="D10" s="204">
        <v>1884829732.0700002</v>
      </c>
      <c r="E10" s="204">
        <v>2012642261.4500008</v>
      </c>
      <c r="F10" s="204">
        <v>1862595468.2000003</v>
      </c>
      <c r="G10" s="202">
        <v>97.37656666025576</v>
      </c>
      <c r="H10" s="202">
        <v>92.54478572153702</v>
      </c>
      <c r="I10" s="204">
        <v>270955284.78</v>
      </c>
      <c r="J10" s="204">
        <v>78226246.19999999</v>
      </c>
      <c r="K10" s="204">
        <v>146353152.29999998</v>
      </c>
      <c r="L10" s="204">
        <v>102578840.94000001</v>
      </c>
      <c r="M10" s="204">
        <v>597413521.4100002</v>
      </c>
      <c r="N10" s="204">
        <v>594166332.0200001</v>
      </c>
      <c r="O10" s="217">
        <v>28.978136902964884</v>
      </c>
      <c r="P10" s="205">
        <v>29.758840239324545</v>
      </c>
    </row>
    <row r="11" spans="1:16" s="189" customFormat="1" ht="23.25" customHeight="1" outlineLevel="1" thickBot="1">
      <c r="A11" s="478" t="s">
        <v>200</v>
      </c>
      <c r="B11" s="479"/>
      <c r="C11" s="206">
        <v>2572917799.0399995</v>
      </c>
      <c r="D11" s="206">
        <v>2457167366.26</v>
      </c>
      <c r="E11" s="206">
        <v>2666478320.8699994</v>
      </c>
      <c r="F11" s="206">
        <v>2451860773.07</v>
      </c>
      <c r="G11" s="207">
        <v>95.50119973427881</v>
      </c>
      <c r="H11" s="207">
        <v>91.95127347857172</v>
      </c>
      <c r="I11" s="206">
        <v>334058035.12999994</v>
      </c>
      <c r="J11" s="206">
        <v>73632472.51</v>
      </c>
      <c r="K11" s="206">
        <v>235753967.92999995</v>
      </c>
      <c r="L11" s="206">
        <v>153154081.87999997</v>
      </c>
      <c r="M11" s="206">
        <v>936232569.1399999</v>
      </c>
      <c r="N11" s="206">
        <v>917569538.66</v>
      </c>
      <c r="O11" s="218">
        <v>32.58017932103271</v>
      </c>
      <c r="P11" s="208">
        <v>34.11494244227647</v>
      </c>
    </row>
    <row r="15" spans="1:15" s="192" customFormat="1" ht="12.75" customHeight="1">
      <c r="A15" s="191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</row>
    <row r="16" spans="1:15" s="192" customFormat="1" ht="15.75">
      <c r="A16" s="194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</row>
    <row r="17" spans="1:15" s="192" customFormat="1" ht="12.75" customHeight="1">
      <c r="A17" s="195"/>
      <c r="C17" s="196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192" customFormat="1" ht="12.75" customHeight="1">
      <c r="A18" s="194"/>
      <c r="C18" s="196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</row>
    <row r="19" spans="1:15" s="192" customFormat="1" ht="12.75" customHeight="1">
      <c r="A19" s="195"/>
      <c r="C19" s="196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</row>
    <row r="20" spans="1:15" s="192" customFormat="1" ht="12.75" customHeight="1">
      <c r="A20" s="194"/>
      <c r="C20" s="196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</row>
    <row r="21" spans="1:15" s="192" customFormat="1" ht="12.75" customHeight="1">
      <c r="A21" s="195"/>
      <c r="C21" s="196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92" customFormat="1" ht="12.75" customHeight="1">
      <c r="A22" s="195"/>
      <c r="C22" s="196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1:15" s="192" customFormat="1" ht="12.75" customHeight="1">
      <c r="A23" s="195"/>
      <c r="C23" s="196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15" s="192" customFormat="1" ht="12.75" customHeight="1">
      <c r="A24" s="195"/>
      <c r="C24" s="196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192" customFormat="1" ht="12.75" customHeight="1">
      <c r="A25" s="195"/>
      <c r="C25" s="196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</row>
    <row r="26" ht="12.75" customHeight="1"/>
  </sheetData>
  <sheetProtection/>
  <mergeCells count="17">
    <mergeCell ref="I2:J2"/>
    <mergeCell ref="K2:L2"/>
    <mergeCell ref="M2:N2"/>
    <mergeCell ref="P2:P3"/>
    <mergeCell ref="O2:O3"/>
    <mergeCell ref="A2:B3"/>
    <mergeCell ref="C2:D2"/>
    <mergeCell ref="E2:F2"/>
    <mergeCell ref="G2:H2"/>
    <mergeCell ref="A10:B10"/>
    <mergeCell ref="A11:B11"/>
    <mergeCell ref="A4:B4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Y11" sqref="Y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25390625" style="0" customWidth="1"/>
    <col min="8" max="8" width="15.75390625" style="0" customWidth="1"/>
    <col min="9" max="9" width="14.25390625" style="0" customWidth="1"/>
    <col min="10" max="10" width="17.125" style="0" bestFit="1" customWidth="1"/>
    <col min="11" max="11" width="16.00390625" style="0" customWidth="1"/>
    <col min="12" max="12" width="14.25390625" style="0" customWidth="1"/>
    <col min="13" max="13" width="16.00390625" style="0" customWidth="1"/>
    <col min="14" max="14" width="15.25390625" style="0" customWidth="1"/>
    <col min="15" max="15" width="14.25390625" style="0" customWidth="1"/>
    <col min="16" max="16" width="16.625" style="0" bestFit="1" customWidth="1"/>
    <col min="17" max="17" width="15.875" style="0" customWidth="1"/>
    <col min="18" max="18" width="14.25390625" style="0" customWidth="1"/>
    <col min="19" max="20" width="15.25390625" style="0" customWidth="1"/>
    <col min="21" max="21" width="14.25390625" style="0" customWidth="1"/>
    <col min="22" max="23" width="9.25390625" style="0" customWidth="1"/>
    <col min="24" max="25" width="14.25390625" style="0" customWidth="1"/>
  </cols>
  <sheetData>
    <row r="1" spans="1:38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65" t="s">
        <v>88</v>
      </c>
      <c r="O1" s="366"/>
      <c r="P1" s="50" t="str">
        <f>'Spis tabel'!O93</f>
        <v>02.04.2013</v>
      </c>
      <c r="Q1" s="48"/>
      <c r="R1" s="48"/>
      <c r="S1" s="48"/>
      <c r="T1" s="48"/>
      <c r="U1" s="48"/>
      <c r="V1" s="48"/>
      <c r="W1" s="48"/>
      <c r="X1" s="48"/>
      <c r="Y1" s="49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1" customHeight="1">
      <c r="A2" s="357" t="s">
        <v>85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65" t="s">
        <v>89</v>
      </c>
      <c r="O2" s="366"/>
      <c r="P2" s="50">
        <v>1</v>
      </c>
      <c r="Q2" s="48"/>
      <c r="R2" s="48"/>
      <c r="S2" s="48"/>
      <c r="T2" s="48"/>
      <c r="U2" s="48"/>
      <c r="V2" s="48"/>
      <c r="W2" s="48"/>
      <c r="X2" s="48"/>
      <c r="Y2" s="49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65" t="s">
        <v>90</v>
      </c>
      <c r="O3" s="366"/>
      <c r="P3" s="50" t="str">
        <f>'Spis tabel'!O93</f>
        <v>02.04.2013</v>
      </c>
      <c r="Q3" s="48"/>
      <c r="R3" s="48"/>
      <c r="S3" s="48"/>
      <c r="T3" s="48"/>
      <c r="U3" s="48"/>
      <c r="V3" s="48"/>
      <c r="W3" s="48"/>
      <c r="X3" s="48"/>
      <c r="Y3" s="49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5" spans="1:25" s="29" customFormat="1" ht="18">
      <c r="A5" s="28" t="str">
        <f>'Spis tabel'!B3</f>
        <v>Tabela 1. Wykonanie dochodów i wydatków w budżetach jst woj. dolnośląskiego wg stanu na koniec IV kwartału 2013 roku</v>
      </c>
      <c r="Y5" s="30" t="s">
        <v>87</v>
      </c>
    </row>
    <row r="6" spans="2:20" ht="13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6</v>
      </c>
      <c r="I7" s="351"/>
      <c r="J7" s="351"/>
      <c r="K7" s="351"/>
      <c r="L7" s="351"/>
      <c r="M7" s="352"/>
      <c r="N7" s="342" t="s">
        <v>7</v>
      </c>
      <c r="O7" s="351"/>
      <c r="P7" s="351"/>
      <c r="Q7" s="351"/>
      <c r="R7" s="351"/>
      <c r="S7" s="352"/>
      <c r="T7" s="336" t="s">
        <v>108</v>
      </c>
      <c r="U7" s="337"/>
      <c r="V7" s="334" t="s">
        <v>186</v>
      </c>
      <c r="W7" s="335"/>
      <c r="X7" s="342" t="s">
        <v>109</v>
      </c>
      <c r="Y7" s="343"/>
    </row>
    <row r="8" spans="1:25" ht="16.5" customHeight="1">
      <c r="A8" s="354"/>
      <c r="B8" s="345"/>
      <c r="C8" s="345"/>
      <c r="D8" s="345"/>
      <c r="E8" s="345"/>
      <c r="F8" s="361"/>
      <c r="G8" s="362"/>
      <c r="H8" s="332" t="s">
        <v>216</v>
      </c>
      <c r="I8" s="330" t="s">
        <v>19</v>
      </c>
      <c r="J8" s="331"/>
      <c r="K8" s="332" t="s">
        <v>102</v>
      </c>
      <c r="L8" s="330" t="s">
        <v>19</v>
      </c>
      <c r="M8" s="331"/>
      <c r="N8" s="332" t="s">
        <v>107</v>
      </c>
      <c r="O8" s="340" t="s">
        <v>19</v>
      </c>
      <c r="P8" s="341"/>
      <c r="Q8" s="332" t="s">
        <v>102</v>
      </c>
      <c r="R8" s="340" t="s">
        <v>19</v>
      </c>
      <c r="S8" s="341"/>
      <c r="T8" s="328" t="s">
        <v>8</v>
      </c>
      <c r="U8" s="338" t="s">
        <v>9</v>
      </c>
      <c r="V8" s="328" t="s">
        <v>187</v>
      </c>
      <c r="W8" s="328" t="s">
        <v>188</v>
      </c>
      <c r="X8" s="347" t="s">
        <v>8</v>
      </c>
      <c r="Y8" s="349" t="s">
        <v>9</v>
      </c>
    </row>
    <row r="9" spans="1:25" ht="32.25" customHeight="1" thickBot="1">
      <c r="A9" s="355"/>
      <c r="B9" s="346"/>
      <c r="C9" s="346"/>
      <c r="D9" s="346"/>
      <c r="E9" s="346"/>
      <c r="F9" s="363"/>
      <c r="G9" s="364"/>
      <c r="H9" s="333"/>
      <c r="I9" s="9" t="s">
        <v>103</v>
      </c>
      <c r="J9" s="9" t="s">
        <v>104</v>
      </c>
      <c r="K9" s="333"/>
      <c r="L9" s="9" t="s">
        <v>103</v>
      </c>
      <c r="M9" s="9" t="s">
        <v>104</v>
      </c>
      <c r="N9" s="333"/>
      <c r="O9" s="34" t="s">
        <v>105</v>
      </c>
      <c r="P9" s="9" t="s">
        <v>106</v>
      </c>
      <c r="Q9" s="333"/>
      <c r="R9" s="34" t="s">
        <v>105</v>
      </c>
      <c r="S9" s="9" t="s">
        <v>106</v>
      </c>
      <c r="T9" s="329"/>
      <c r="U9" s="339"/>
      <c r="V9" s="329"/>
      <c r="W9" s="329"/>
      <c r="X9" s="348"/>
      <c r="Y9" s="350"/>
    </row>
    <row r="10" spans="1:25" ht="13.5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326">
        <v>6</v>
      </c>
      <c r="G10" s="32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4">
        <v>24</v>
      </c>
    </row>
    <row r="11" spans="1:25" s="95" customFormat="1" ht="15">
      <c r="A11" s="221"/>
      <c r="B11" s="222"/>
      <c r="C11" s="222"/>
      <c r="D11" s="90"/>
      <c r="E11" s="90"/>
      <c r="F11" s="91" t="s">
        <v>284</v>
      </c>
      <c r="G11" s="287"/>
      <c r="H11" s="92">
        <v>15252663799.32</v>
      </c>
      <c r="I11" s="92">
        <v>2165617194.88</v>
      </c>
      <c r="J11" s="93">
        <v>13087046604.44</v>
      </c>
      <c r="K11" s="92">
        <v>14853936035.62</v>
      </c>
      <c r="L11" s="92">
        <v>1896378838.6900003</v>
      </c>
      <c r="M11" s="93">
        <v>12957557196.93</v>
      </c>
      <c r="N11" s="92">
        <v>15586952210.27</v>
      </c>
      <c r="O11" s="92">
        <v>3225745168.68</v>
      </c>
      <c r="P11" s="93">
        <v>12361207041.59</v>
      </c>
      <c r="Q11" s="92">
        <v>14645095947.69</v>
      </c>
      <c r="R11" s="92">
        <v>2835776760.4</v>
      </c>
      <c r="S11" s="93">
        <v>11809319187.29</v>
      </c>
      <c r="T11" s="93">
        <v>-334288410.95000005</v>
      </c>
      <c r="U11" s="93">
        <v>208840087.92999998</v>
      </c>
      <c r="V11" s="209">
        <v>97.38584834133842</v>
      </c>
      <c r="W11" s="209">
        <v>93.95740584898037</v>
      </c>
      <c r="X11" s="93">
        <v>725839562.85</v>
      </c>
      <c r="Y11" s="94">
        <v>1148238009.64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7">
        <v>1597325481</v>
      </c>
      <c r="I12" s="87">
        <v>520797983</v>
      </c>
      <c r="J12" s="88">
        <v>1076527498</v>
      </c>
      <c r="K12" s="87">
        <v>1626439422.68</v>
      </c>
      <c r="L12" s="87">
        <v>524575492.33</v>
      </c>
      <c r="M12" s="88">
        <v>1101863930.35</v>
      </c>
      <c r="N12" s="87">
        <v>1614333826</v>
      </c>
      <c r="O12" s="87">
        <v>635828808</v>
      </c>
      <c r="P12" s="88">
        <v>978505018</v>
      </c>
      <c r="Q12" s="87">
        <v>1588285409.15</v>
      </c>
      <c r="R12" s="87">
        <v>617907436.73</v>
      </c>
      <c r="S12" s="88">
        <v>970377972.42</v>
      </c>
      <c r="T12" s="88">
        <v>-17008345</v>
      </c>
      <c r="U12" s="88">
        <v>38154013.53</v>
      </c>
      <c r="V12" s="210">
        <v>101.82</v>
      </c>
      <c r="W12" s="210">
        <v>98.38</v>
      </c>
      <c r="X12" s="88">
        <v>98022480</v>
      </c>
      <c r="Y12" s="89">
        <v>131485957.93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1952465985.0000002</v>
      </c>
      <c r="I13" s="98">
        <v>180252677.95999998</v>
      </c>
      <c r="J13" s="99">
        <v>1772213307.0400004</v>
      </c>
      <c r="K13" s="98">
        <v>1881676177.7199998</v>
      </c>
      <c r="L13" s="98">
        <v>134558091.89000002</v>
      </c>
      <c r="M13" s="99">
        <v>1747118085.83</v>
      </c>
      <c r="N13" s="98">
        <v>1992339507.5900002</v>
      </c>
      <c r="O13" s="98">
        <v>252330437.38</v>
      </c>
      <c r="P13" s="99">
        <v>1740009070.2100003</v>
      </c>
      <c r="Q13" s="98">
        <v>1870169706.0099995</v>
      </c>
      <c r="R13" s="98">
        <v>199831294.40999997</v>
      </c>
      <c r="S13" s="99">
        <v>1670338411.6000004</v>
      </c>
      <c r="T13" s="99">
        <v>-39873522.59</v>
      </c>
      <c r="U13" s="99">
        <v>11506471.709999997</v>
      </c>
      <c r="V13" s="138">
        <v>96.37433851222764</v>
      </c>
      <c r="W13" s="138">
        <v>93.86802293913344</v>
      </c>
      <c r="X13" s="99">
        <v>32204236.83</v>
      </c>
      <c r="Y13" s="100">
        <v>76779674.23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72333906</v>
      </c>
      <c r="I14" s="11">
        <v>6904035</v>
      </c>
      <c r="J14" s="60">
        <v>65429871</v>
      </c>
      <c r="K14" s="11">
        <v>73543555.42</v>
      </c>
      <c r="L14" s="11">
        <v>6965613.61</v>
      </c>
      <c r="M14" s="60">
        <v>66577941.81</v>
      </c>
      <c r="N14" s="11">
        <v>71384706</v>
      </c>
      <c r="O14" s="11">
        <v>10874022</v>
      </c>
      <c r="P14" s="60">
        <v>60510684</v>
      </c>
      <c r="Q14" s="11">
        <v>70522905.62</v>
      </c>
      <c r="R14" s="11">
        <v>10772602.11</v>
      </c>
      <c r="S14" s="60">
        <v>59750303.51</v>
      </c>
      <c r="T14" s="60">
        <v>949200</v>
      </c>
      <c r="U14" s="60">
        <v>3020649.8</v>
      </c>
      <c r="V14" s="73">
        <v>101.67</v>
      </c>
      <c r="W14" s="73">
        <v>98.79</v>
      </c>
      <c r="X14" s="60">
        <v>4919187</v>
      </c>
      <c r="Y14" s="63">
        <v>6827638.3</v>
      </c>
    </row>
    <row r="15" spans="1:25" ht="12.75">
      <c r="A15" s="227">
        <v>2</v>
      </c>
      <c r="B15" s="228">
        <v>2</v>
      </c>
      <c r="C15" s="228">
        <v>0</v>
      </c>
      <c r="D15" s="10">
        <v>0</v>
      </c>
      <c r="E15" s="10">
        <v>1</v>
      </c>
      <c r="F15" s="18"/>
      <c r="G15" s="290" t="s">
        <v>288</v>
      </c>
      <c r="H15" s="11">
        <v>88616984</v>
      </c>
      <c r="I15" s="11">
        <v>6726023</v>
      </c>
      <c r="J15" s="60">
        <v>81890961</v>
      </c>
      <c r="K15" s="11">
        <v>88672546.84</v>
      </c>
      <c r="L15" s="11">
        <v>6610495.04</v>
      </c>
      <c r="M15" s="60">
        <v>82062051.8</v>
      </c>
      <c r="N15" s="11">
        <v>94319763</v>
      </c>
      <c r="O15" s="11">
        <v>14631485</v>
      </c>
      <c r="P15" s="60">
        <v>79688278</v>
      </c>
      <c r="Q15" s="11">
        <v>90799634.21</v>
      </c>
      <c r="R15" s="11">
        <v>14021014.31</v>
      </c>
      <c r="S15" s="60">
        <v>76778619.9</v>
      </c>
      <c r="T15" s="60">
        <v>-5702779</v>
      </c>
      <c r="U15" s="60">
        <v>-2127087.37</v>
      </c>
      <c r="V15" s="73">
        <v>100.06</v>
      </c>
      <c r="W15" s="73">
        <v>96.26</v>
      </c>
      <c r="X15" s="60">
        <v>2202683</v>
      </c>
      <c r="Y15" s="63">
        <v>5283431.9</v>
      </c>
    </row>
    <row r="16" spans="1:25" ht="12.75">
      <c r="A16" s="227">
        <v>2</v>
      </c>
      <c r="B16" s="228">
        <v>3</v>
      </c>
      <c r="C16" s="228">
        <v>0</v>
      </c>
      <c r="D16" s="10">
        <v>0</v>
      </c>
      <c r="E16" s="10">
        <v>1</v>
      </c>
      <c r="F16" s="18"/>
      <c r="G16" s="290" t="s">
        <v>289</v>
      </c>
      <c r="H16" s="11">
        <v>115376730</v>
      </c>
      <c r="I16" s="11">
        <v>6181472</v>
      </c>
      <c r="J16" s="60">
        <v>109195258</v>
      </c>
      <c r="K16" s="11">
        <v>102082384.46</v>
      </c>
      <c r="L16" s="11">
        <v>6104632.63</v>
      </c>
      <c r="M16" s="60">
        <v>95977751.83</v>
      </c>
      <c r="N16" s="11">
        <v>116292432</v>
      </c>
      <c r="O16" s="11">
        <v>10442247</v>
      </c>
      <c r="P16" s="60">
        <v>105850185</v>
      </c>
      <c r="Q16" s="11">
        <v>106319271.59</v>
      </c>
      <c r="R16" s="11">
        <v>10213802.67</v>
      </c>
      <c r="S16" s="60">
        <v>96105468.92</v>
      </c>
      <c r="T16" s="60">
        <v>-915702</v>
      </c>
      <c r="U16" s="60">
        <v>-4236887.13</v>
      </c>
      <c r="V16" s="73">
        <v>88.47</v>
      </c>
      <c r="W16" s="73">
        <v>91.42</v>
      </c>
      <c r="X16" s="60">
        <v>3345073</v>
      </c>
      <c r="Y16" s="63">
        <v>-127717.09</v>
      </c>
    </row>
    <row r="17" spans="1:25" ht="12.75">
      <c r="A17" s="229">
        <v>2</v>
      </c>
      <c r="B17" s="230">
        <v>4</v>
      </c>
      <c r="C17" s="230">
        <v>0</v>
      </c>
      <c r="D17" s="31">
        <v>0</v>
      </c>
      <c r="E17" s="31">
        <v>1</v>
      </c>
      <c r="F17" s="38"/>
      <c r="G17" s="55" t="s">
        <v>290</v>
      </c>
      <c r="H17" s="52">
        <v>48033940</v>
      </c>
      <c r="I17" s="52">
        <v>717852</v>
      </c>
      <c r="J17" s="61">
        <v>47316088</v>
      </c>
      <c r="K17" s="52">
        <v>47070605.04</v>
      </c>
      <c r="L17" s="52">
        <v>716323.19</v>
      </c>
      <c r="M17" s="61">
        <v>46354281.85</v>
      </c>
      <c r="N17" s="52">
        <v>48398631</v>
      </c>
      <c r="O17" s="52">
        <v>417852</v>
      </c>
      <c r="P17" s="61">
        <v>47980779</v>
      </c>
      <c r="Q17" s="52">
        <v>47406997.28</v>
      </c>
      <c r="R17" s="52">
        <v>94434.19</v>
      </c>
      <c r="S17" s="61">
        <v>47312563.09</v>
      </c>
      <c r="T17" s="61">
        <v>-364691</v>
      </c>
      <c r="U17" s="61">
        <v>-336392.24</v>
      </c>
      <c r="V17" s="211">
        <v>97.99</v>
      </c>
      <c r="W17" s="211">
        <v>97.95</v>
      </c>
      <c r="X17" s="61">
        <v>-664691</v>
      </c>
      <c r="Y17" s="64">
        <v>-958281.24</v>
      </c>
    </row>
    <row r="18" spans="1:25" ht="12.75">
      <c r="A18" s="229">
        <v>2</v>
      </c>
      <c r="B18" s="230">
        <v>5</v>
      </c>
      <c r="C18" s="230">
        <v>0</v>
      </c>
      <c r="D18" s="31">
        <v>0</v>
      </c>
      <c r="E18" s="31">
        <v>1</v>
      </c>
      <c r="F18" s="38"/>
      <c r="G18" s="55" t="s">
        <v>291</v>
      </c>
      <c r="H18" s="52">
        <v>57815358.48</v>
      </c>
      <c r="I18" s="52">
        <v>3531659</v>
      </c>
      <c r="J18" s="61">
        <v>54283699.48</v>
      </c>
      <c r="K18" s="52">
        <v>57258148.54</v>
      </c>
      <c r="L18" s="52">
        <v>3507593.18</v>
      </c>
      <c r="M18" s="61">
        <v>53750555.36</v>
      </c>
      <c r="N18" s="52">
        <v>57666040.48</v>
      </c>
      <c r="O18" s="52">
        <v>5445307</v>
      </c>
      <c r="P18" s="61">
        <v>52220733.48</v>
      </c>
      <c r="Q18" s="52">
        <v>55181167.47</v>
      </c>
      <c r="R18" s="52">
        <v>4399921.72</v>
      </c>
      <c r="S18" s="61">
        <v>50781245.75</v>
      </c>
      <c r="T18" s="61">
        <v>149318</v>
      </c>
      <c r="U18" s="61">
        <v>2076981.07</v>
      </c>
      <c r="V18" s="211">
        <v>99.03</v>
      </c>
      <c r="W18" s="211">
        <v>95.69</v>
      </c>
      <c r="X18" s="61">
        <v>2062966</v>
      </c>
      <c r="Y18" s="64">
        <v>2969309.61</v>
      </c>
    </row>
    <row r="19" spans="1:25" ht="12.75">
      <c r="A19" s="229">
        <v>2</v>
      </c>
      <c r="B19" s="230">
        <v>6</v>
      </c>
      <c r="C19" s="230">
        <v>0</v>
      </c>
      <c r="D19" s="31">
        <v>0</v>
      </c>
      <c r="E19" s="31">
        <v>1</v>
      </c>
      <c r="F19" s="38"/>
      <c r="G19" s="55" t="s">
        <v>292</v>
      </c>
      <c r="H19" s="52">
        <v>65631710</v>
      </c>
      <c r="I19" s="52">
        <v>5891084</v>
      </c>
      <c r="J19" s="61">
        <v>59740626</v>
      </c>
      <c r="K19" s="52">
        <v>65619208.12</v>
      </c>
      <c r="L19" s="52">
        <v>5885367.79</v>
      </c>
      <c r="M19" s="61">
        <v>59733840.33</v>
      </c>
      <c r="N19" s="52">
        <v>67662618</v>
      </c>
      <c r="O19" s="52">
        <v>7551312</v>
      </c>
      <c r="P19" s="61">
        <v>60111306</v>
      </c>
      <c r="Q19" s="52">
        <v>66125805.54</v>
      </c>
      <c r="R19" s="52">
        <v>7516929.27</v>
      </c>
      <c r="S19" s="61">
        <v>58608876.27</v>
      </c>
      <c r="T19" s="61">
        <v>-2030908</v>
      </c>
      <c r="U19" s="61">
        <v>-506597.42</v>
      </c>
      <c r="V19" s="211">
        <v>99.98</v>
      </c>
      <c r="W19" s="211">
        <v>97.72</v>
      </c>
      <c r="X19" s="61">
        <v>-370680</v>
      </c>
      <c r="Y19" s="64">
        <v>1124964.06</v>
      </c>
    </row>
    <row r="20" spans="1:25" ht="12.75">
      <c r="A20" s="229">
        <v>2</v>
      </c>
      <c r="B20" s="230">
        <v>7</v>
      </c>
      <c r="C20" s="230">
        <v>0</v>
      </c>
      <c r="D20" s="31">
        <v>0</v>
      </c>
      <c r="E20" s="31">
        <v>1</v>
      </c>
      <c r="F20" s="38"/>
      <c r="G20" s="55" t="s">
        <v>293</v>
      </c>
      <c r="H20" s="52">
        <v>43210943</v>
      </c>
      <c r="I20" s="52">
        <v>5820218</v>
      </c>
      <c r="J20" s="61">
        <v>37390725</v>
      </c>
      <c r="K20" s="52">
        <v>42723561.25</v>
      </c>
      <c r="L20" s="52">
        <v>5748941.43</v>
      </c>
      <c r="M20" s="61">
        <v>36974619.82</v>
      </c>
      <c r="N20" s="52">
        <v>43124685</v>
      </c>
      <c r="O20" s="52">
        <v>7141259</v>
      </c>
      <c r="P20" s="61">
        <v>35983426</v>
      </c>
      <c r="Q20" s="52">
        <v>42312994.54</v>
      </c>
      <c r="R20" s="52">
        <v>6995847.96</v>
      </c>
      <c r="S20" s="61">
        <v>35317146.58</v>
      </c>
      <c r="T20" s="61">
        <v>86258</v>
      </c>
      <c r="U20" s="61">
        <v>410566.71</v>
      </c>
      <c r="V20" s="211">
        <v>98.87</v>
      </c>
      <c r="W20" s="211">
        <v>98.11</v>
      </c>
      <c r="X20" s="61">
        <v>1407299</v>
      </c>
      <c r="Y20" s="64">
        <v>1657473.24</v>
      </c>
    </row>
    <row r="21" spans="1:25" ht="12.75">
      <c r="A21" s="229">
        <v>2</v>
      </c>
      <c r="B21" s="230">
        <v>8</v>
      </c>
      <c r="C21" s="230">
        <v>0</v>
      </c>
      <c r="D21" s="31">
        <v>0</v>
      </c>
      <c r="E21" s="31">
        <v>1</v>
      </c>
      <c r="F21" s="38"/>
      <c r="G21" s="55" t="s">
        <v>294</v>
      </c>
      <c r="H21" s="52">
        <v>177636684.61</v>
      </c>
      <c r="I21" s="52">
        <v>11798782</v>
      </c>
      <c r="J21" s="61">
        <v>165837902.61</v>
      </c>
      <c r="K21" s="52">
        <v>176290452.59</v>
      </c>
      <c r="L21" s="52">
        <v>11774062.96</v>
      </c>
      <c r="M21" s="61">
        <v>164516389.63</v>
      </c>
      <c r="N21" s="52">
        <v>171338480.61</v>
      </c>
      <c r="O21" s="52">
        <v>12281674</v>
      </c>
      <c r="P21" s="61">
        <v>159056806.61</v>
      </c>
      <c r="Q21" s="52">
        <v>165410128.81</v>
      </c>
      <c r="R21" s="52">
        <v>11954701.58</v>
      </c>
      <c r="S21" s="61">
        <v>153455427.23</v>
      </c>
      <c r="T21" s="61">
        <v>6298204</v>
      </c>
      <c r="U21" s="61">
        <v>10880323.78</v>
      </c>
      <c r="V21" s="211">
        <v>99.24</v>
      </c>
      <c r="W21" s="211">
        <v>96.53</v>
      </c>
      <c r="X21" s="61">
        <v>6781096</v>
      </c>
      <c r="Y21" s="64">
        <v>11060962.4</v>
      </c>
    </row>
    <row r="22" spans="1:25" ht="12.75">
      <c r="A22" s="229">
        <v>2</v>
      </c>
      <c r="B22" s="230">
        <v>9</v>
      </c>
      <c r="C22" s="230">
        <v>0</v>
      </c>
      <c r="D22" s="31">
        <v>0</v>
      </c>
      <c r="E22" s="31">
        <v>1</v>
      </c>
      <c r="F22" s="38"/>
      <c r="G22" s="55" t="s">
        <v>295</v>
      </c>
      <c r="H22" s="52">
        <v>63209862.48</v>
      </c>
      <c r="I22" s="52">
        <v>7301417.67</v>
      </c>
      <c r="J22" s="61">
        <v>55908444.81</v>
      </c>
      <c r="K22" s="52">
        <v>63385032.21</v>
      </c>
      <c r="L22" s="52">
        <v>7299553.72</v>
      </c>
      <c r="M22" s="61">
        <v>56085478.49</v>
      </c>
      <c r="N22" s="52">
        <v>66649187.48</v>
      </c>
      <c r="O22" s="52">
        <v>12239005.67</v>
      </c>
      <c r="P22" s="61">
        <v>54410181.81</v>
      </c>
      <c r="Q22" s="52">
        <v>65415166.62</v>
      </c>
      <c r="R22" s="52">
        <v>11741740.21</v>
      </c>
      <c r="S22" s="61">
        <v>53673426.41</v>
      </c>
      <c r="T22" s="61">
        <v>-3439325</v>
      </c>
      <c r="U22" s="61">
        <v>-2030134.41</v>
      </c>
      <c r="V22" s="211">
        <v>100.27</v>
      </c>
      <c r="W22" s="211">
        <v>98.14</v>
      </c>
      <c r="X22" s="61">
        <v>1498263</v>
      </c>
      <c r="Y22" s="64">
        <v>2412052.08</v>
      </c>
    </row>
    <row r="23" spans="1:25" ht="12.75">
      <c r="A23" s="229">
        <v>2</v>
      </c>
      <c r="B23" s="230">
        <v>10</v>
      </c>
      <c r="C23" s="230">
        <v>0</v>
      </c>
      <c r="D23" s="31">
        <v>0</v>
      </c>
      <c r="E23" s="31">
        <v>1</v>
      </c>
      <c r="F23" s="38"/>
      <c r="G23" s="55" t="s">
        <v>296</v>
      </c>
      <c r="H23" s="52">
        <v>58685151</v>
      </c>
      <c r="I23" s="52">
        <v>5832869</v>
      </c>
      <c r="J23" s="61">
        <v>52852282</v>
      </c>
      <c r="K23" s="52">
        <v>59183614.53</v>
      </c>
      <c r="L23" s="52">
        <v>5614039.01</v>
      </c>
      <c r="M23" s="61">
        <v>53569575.52</v>
      </c>
      <c r="N23" s="52">
        <v>61534278</v>
      </c>
      <c r="O23" s="52">
        <v>9195902</v>
      </c>
      <c r="P23" s="61">
        <v>52338376</v>
      </c>
      <c r="Q23" s="52">
        <v>59637738.4</v>
      </c>
      <c r="R23" s="52">
        <v>9085694.31</v>
      </c>
      <c r="S23" s="61">
        <v>50552044.09</v>
      </c>
      <c r="T23" s="61">
        <v>-2849127</v>
      </c>
      <c r="U23" s="61">
        <v>-454123.87</v>
      </c>
      <c r="V23" s="211">
        <v>100.84</v>
      </c>
      <c r="W23" s="211">
        <v>96.91</v>
      </c>
      <c r="X23" s="61">
        <v>513906</v>
      </c>
      <c r="Y23" s="64">
        <v>3017531.43</v>
      </c>
    </row>
    <row r="24" spans="1:25" ht="12.75">
      <c r="A24" s="229">
        <v>2</v>
      </c>
      <c r="B24" s="230">
        <v>11</v>
      </c>
      <c r="C24" s="230">
        <v>0</v>
      </c>
      <c r="D24" s="31">
        <v>0</v>
      </c>
      <c r="E24" s="31">
        <v>1</v>
      </c>
      <c r="F24" s="38"/>
      <c r="G24" s="55" t="s">
        <v>297</v>
      </c>
      <c r="H24" s="52">
        <v>92048053.98</v>
      </c>
      <c r="I24" s="52">
        <v>16513578.79</v>
      </c>
      <c r="J24" s="61">
        <v>75534475.19</v>
      </c>
      <c r="K24" s="52">
        <v>84235882.6</v>
      </c>
      <c r="L24" s="52">
        <v>11799584.76</v>
      </c>
      <c r="M24" s="61">
        <v>72436297.84</v>
      </c>
      <c r="N24" s="52">
        <v>91969138.98</v>
      </c>
      <c r="O24" s="52">
        <v>15397003.79</v>
      </c>
      <c r="P24" s="61">
        <v>76572135.19</v>
      </c>
      <c r="Q24" s="52">
        <v>72370163.62</v>
      </c>
      <c r="R24" s="52">
        <v>3207620.46</v>
      </c>
      <c r="S24" s="61">
        <v>69162543.16</v>
      </c>
      <c r="T24" s="61">
        <v>78915</v>
      </c>
      <c r="U24" s="61">
        <v>11865718.98</v>
      </c>
      <c r="V24" s="211">
        <v>91.51</v>
      </c>
      <c r="W24" s="211">
        <v>78.68</v>
      </c>
      <c r="X24" s="61">
        <v>-1037660</v>
      </c>
      <c r="Y24" s="64">
        <v>3273754.68</v>
      </c>
    </row>
    <row r="25" spans="1:25" ht="12.75">
      <c r="A25" s="229">
        <v>2</v>
      </c>
      <c r="B25" s="230">
        <v>12</v>
      </c>
      <c r="C25" s="230">
        <v>0</v>
      </c>
      <c r="D25" s="31">
        <v>0</v>
      </c>
      <c r="E25" s="31">
        <v>1</v>
      </c>
      <c r="F25" s="38"/>
      <c r="G25" s="55" t="s">
        <v>298</v>
      </c>
      <c r="H25" s="52">
        <v>60477875</v>
      </c>
      <c r="I25" s="52">
        <v>11160716</v>
      </c>
      <c r="J25" s="61">
        <v>49317159</v>
      </c>
      <c r="K25" s="52">
        <v>59748737.46</v>
      </c>
      <c r="L25" s="52">
        <v>10424585.22</v>
      </c>
      <c r="M25" s="61">
        <v>49324152.24</v>
      </c>
      <c r="N25" s="52">
        <v>66659399</v>
      </c>
      <c r="O25" s="52">
        <v>19907867</v>
      </c>
      <c r="P25" s="61">
        <v>46751532</v>
      </c>
      <c r="Q25" s="52">
        <v>64669506.91</v>
      </c>
      <c r="R25" s="52">
        <v>18914819.91</v>
      </c>
      <c r="S25" s="61">
        <v>45754687</v>
      </c>
      <c r="T25" s="61">
        <v>-6181524</v>
      </c>
      <c r="U25" s="61">
        <v>-4920769.45</v>
      </c>
      <c r="V25" s="211">
        <v>98.79</v>
      </c>
      <c r="W25" s="211">
        <v>97.01</v>
      </c>
      <c r="X25" s="61">
        <v>2565627</v>
      </c>
      <c r="Y25" s="64">
        <v>3569465.24</v>
      </c>
    </row>
    <row r="26" spans="1:25" ht="12.75">
      <c r="A26" s="229">
        <v>2</v>
      </c>
      <c r="B26" s="230">
        <v>13</v>
      </c>
      <c r="C26" s="230">
        <v>0</v>
      </c>
      <c r="D26" s="31">
        <v>0</v>
      </c>
      <c r="E26" s="31">
        <v>1</v>
      </c>
      <c r="F26" s="38"/>
      <c r="G26" s="55" t="s">
        <v>299</v>
      </c>
      <c r="H26" s="52">
        <v>53520898.04</v>
      </c>
      <c r="I26" s="52">
        <v>5465677.49</v>
      </c>
      <c r="J26" s="61">
        <v>48055220.55</v>
      </c>
      <c r="K26" s="52">
        <v>49076952.81</v>
      </c>
      <c r="L26" s="52">
        <v>2842934.01</v>
      </c>
      <c r="M26" s="61">
        <v>46234018.8</v>
      </c>
      <c r="N26" s="52">
        <v>56548247.23</v>
      </c>
      <c r="O26" s="52">
        <v>8627627.02</v>
      </c>
      <c r="P26" s="61">
        <v>47920620.21</v>
      </c>
      <c r="Q26" s="52">
        <v>51179992.71</v>
      </c>
      <c r="R26" s="52">
        <v>5429623.77</v>
      </c>
      <c r="S26" s="61">
        <v>45750368.94</v>
      </c>
      <c r="T26" s="61">
        <v>-3027349.19</v>
      </c>
      <c r="U26" s="61">
        <v>-2103039.9</v>
      </c>
      <c r="V26" s="211">
        <v>91.69</v>
      </c>
      <c r="W26" s="211">
        <v>90.5</v>
      </c>
      <c r="X26" s="61">
        <v>134600.34</v>
      </c>
      <c r="Y26" s="64">
        <v>483649.86</v>
      </c>
    </row>
    <row r="27" spans="1:25" ht="12.75">
      <c r="A27" s="229">
        <v>2</v>
      </c>
      <c r="B27" s="230">
        <v>14</v>
      </c>
      <c r="C27" s="230">
        <v>0</v>
      </c>
      <c r="D27" s="31">
        <v>0</v>
      </c>
      <c r="E27" s="31">
        <v>1</v>
      </c>
      <c r="F27" s="38"/>
      <c r="G27" s="55" t="s">
        <v>300</v>
      </c>
      <c r="H27" s="52">
        <v>98692944</v>
      </c>
      <c r="I27" s="52">
        <v>6310941</v>
      </c>
      <c r="J27" s="61">
        <v>92382003</v>
      </c>
      <c r="K27" s="52">
        <v>96737849.93</v>
      </c>
      <c r="L27" s="52">
        <v>5439227.49</v>
      </c>
      <c r="M27" s="61">
        <v>91298622.44</v>
      </c>
      <c r="N27" s="52">
        <v>98677944</v>
      </c>
      <c r="O27" s="52">
        <v>9672815</v>
      </c>
      <c r="P27" s="61">
        <v>89005129</v>
      </c>
      <c r="Q27" s="52">
        <v>96236244.56</v>
      </c>
      <c r="R27" s="52">
        <v>9154444.52</v>
      </c>
      <c r="S27" s="61">
        <v>87081800.04</v>
      </c>
      <c r="T27" s="61">
        <v>15000</v>
      </c>
      <c r="U27" s="61">
        <v>501605.37</v>
      </c>
      <c r="V27" s="211">
        <v>98.01</v>
      </c>
      <c r="W27" s="211">
        <v>97.52</v>
      </c>
      <c r="X27" s="61">
        <v>3376874</v>
      </c>
      <c r="Y27" s="64">
        <v>4216822.4</v>
      </c>
    </row>
    <row r="28" spans="1:25" ht="12.75">
      <c r="A28" s="229">
        <v>2</v>
      </c>
      <c r="B28" s="230">
        <v>15</v>
      </c>
      <c r="C28" s="230">
        <v>0</v>
      </c>
      <c r="D28" s="31">
        <v>0</v>
      </c>
      <c r="E28" s="31">
        <v>1</v>
      </c>
      <c r="F28" s="38"/>
      <c r="G28" s="55" t="s">
        <v>301</v>
      </c>
      <c r="H28" s="52">
        <v>56185022</v>
      </c>
      <c r="I28" s="52">
        <v>1341466</v>
      </c>
      <c r="J28" s="61">
        <v>54843556</v>
      </c>
      <c r="K28" s="52">
        <v>56541236.21</v>
      </c>
      <c r="L28" s="52">
        <v>1691263.4</v>
      </c>
      <c r="M28" s="61">
        <v>54849972.81</v>
      </c>
      <c r="N28" s="52">
        <v>58822089</v>
      </c>
      <c r="O28" s="52">
        <v>6385462</v>
      </c>
      <c r="P28" s="61">
        <v>52436627</v>
      </c>
      <c r="Q28" s="52">
        <v>56948395.64</v>
      </c>
      <c r="R28" s="52">
        <v>5994961.93</v>
      </c>
      <c r="S28" s="61">
        <v>50953433.71</v>
      </c>
      <c r="T28" s="61">
        <v>-2637067</v>
      </c>
      <c r="U28" s="61">
        <v>-407159.43</v>
      </c>
      <c r="V28" s="211">
        <v>100.63</v>
      </c>
      <c r="W28" s="211">
        <v>96.81</v>
      </c>
      <c r="X28" s="61">
        <v>2406929</v>
      </c>
      <c r="Y28" s="64">
        <v>3896539.1</v>
      </c>
    </row>
    <row r="29" spans="1:25" ht="12.75">
      <c r="A29" s="229">
        <v>2</v>
      </c>
      <c r="B29" s="230">
        <v>16</v>
      </c>
      <c r="C29" s="230">
        <v>0</v>
      </c>
      <c r="D29" s="31">
        <v>0</v>
      </c>
      <c r="E29" s="31">
        <v>1</v>
      </c>
      <c r="F29" s="38"/>
      <c r="G29" s="55" t="s">
        <v>302</v>
      </c>
      <c r="H29" s="52">
        <v>56435882</v>
      </c>
      <c r="I29" s="52">
        <v>5060585</v>
      </c>
      <c r="J29" s="61">
        <v>51375297</v>
      </c>
      <c r="K29" s="52">
        <v>59095460.56</v>
      </c>
      <c r="L29" s="52">
        <v>3305565.92</v>
      </c>
      <c r="M29" s="61">
        <v>55789894.64</v>
      </c>
      <c r="N29" s="52">
        <v>65077015</v>
      </c>
      <c r="O29" s="52">
        <v>10049250</v>
      </c>
      <c r="P29" s="61">
        <v>55027765</v>
      </c>
      <c r="Q29" s="52">
        <v>57223140.03</v>
      </c>
      <c r="R29" s="52">
        <v>5736575.75</v>
      </c>
      <c r="S29" s="61">
        <v>51486564.28</v>
      </c>
      <c r="T29" s="61">
        <v>-8641133</v>
      </c>
      <c r="U29" s="61">
        <v>1872320.53</v>
      </c>
      <c r="V29" s="211">
        <v>104.71</v>
      </c>
      <c r="W29" s="211">
        <v>87.93</v>
      </c>
      <c r="X29" s="61">
        <v>-3652468</v>
      </c>
      <c r="Y29" s="64">
        <v>4303330.36</v>
      </c>
    </row>
    <row r="30" spans="1:25" ht="12.75">
      <c r="A30" s="229">
        <v>2</v>
      </c>
      <c r="B30" s="230">
        <v>17</v>
      </c>
      <c r="C30" s="230">
        <v>0</v>
      </c>
      <c r="D30" s="31">
        <v>0</v>
      </c>
      <c r="E30" s="31">
        <v>1</v>
      </c>
      <c r="F30" s="38"/>
      <c r="G30" s="55" t="s">
        <v>303</v>
      </c>
      <c r="H30" s="52">
        <v>48453864</v>
      </c>
      <c r="I30" s="52">
        <v>2299167</v>
      </c>
      <c r="J30" s="61">
        <v>46154697</v>
      </c>
      <c r="K30" s="52">
        <v>47738538.1</v>
      </c>
      <c r="L30" s="52">
        <v>2131261.79</v>
      </c>
      <c r="M30" s="61">
        <v>45607276.31</v>
      </c>
      <c r="N30" s="52">
        <v>50363206</v>
      </c>
      <c r="O30" s="52">
        <v>4552470</v>
      </c>
      <c r="P30" s="61">
        <v>45810736</v>
      </c>
      <c r="Q30" s="52">
        <v>48635658.98</v>
      </c>
      <c r="R30" s="52">
        <v>4457360.58</v>
      </c>
      <c r="S30" s="61">
        <v>44178298.4</v>
      </c>
      <c r="T30" s="61">
        <v>-1909342</v>
      </c>
      <c r="U30" s="61">
        <v>-897120.88</v>
      </c>
      <c r="V30" s="211">
        <v>98.52</v>
      </c>
      <c r="W30" s="211">
        <v>96.56</v>
      </c>
      <c r="X30" s="61">
        <v>343961</v>
      </c>
      <c r="Y30" s="64">
        <v>1428977.91</v>
      </c>
    </row>
    <row r="31" spans="1:25" ht="12.75">
      <c r="A31" s="229">
        <v>2</v>
      </c>
      <c r="B31" s="230">
        <v>18</v>
      </c>
      <c r="C31" s="230">
        <v>0</v>
      </c>
      <c r="D31" s="31">
        <v>0</v>
      </c>
      <c r="E31" s="31">
        <v>1</v>
      </c>
      <c r="F31" s="38"/>
      <c r="G31" s="55" t="s">
        <v>304</v>
      </c>
      <c r="H31" s="52">
        <v>39140979</v>
      </c>
      <c r="I31" s="52">
        <v>5360728</v>
      </c>
      <c r="J31" s="61">
        <v>33780251</v>
      </c>
      <c r="K31" s="52">
        <v>38866831.54</v>
      </c>
      <c r="L31" s="52">
        <v>5422933.22</v>
      </c>
      <c r="M31" s="61">
        <v>33443898.32</v>
      </c>
      <c r="N31" s="52">
        <v>39174230</v>
      </c>
      <c r="O31" s="52">
        <v>6288355</v>
      </c>
      <c r="P31" s="61">
        <v>32885875</v>
      </c>
      <c r="Q31" s="52">
        <v>38161474.62</v>
      </c>
      <c r="R31" s="52">
        <v>5850192.2</v>
      </c>
      <c r="S31" s="61">
        <v>32311282.42</v>
      </c>
      <c r="T31" s="61">
        <v>-33251</v>
      </c>
      <c r="U31" s="61">
        <v>705356.92</v>
      </c>
      <c r="V31" s="211">
        <v>99.29</v>
      </c>
      <c r="W31" s="211">
        <v>97.41</v>
      </c>
      <c r="X31" s="61">
        <v>894376</v>
      </c>
      <c r="Y31" s="64">
        <v>1132615.9</v>
      </c>
    </row>
    <row r="32" spans="1:25" ht="12.75">
      <c r="A32" s="229">
        <v>2</v>
      </c>
      <c r="B32" s="230">
        <v>19</v>
      </c>
      <c r="C32" s="230">
        <v>0</v>
      </c>
      <c r="D32" s="31">
        <v>0</v>
      </c>
      <c r="E32" s="31">
        <v>1</v>
      </c>
      <c r="F32" s="38"/>
      <c r="G32" s="55" t="s">
        <v>305</v>
      </c>
      <c r="H32" s="52">
        <v>143782582.67</v>
      </c>
      <c r="I32" s="52">
        <v>13273235.27</v>
      </c>
      <c r="J32" s="61">
        <v>130509347.4</v>
      </c>
      <c r="K32" s="52">
        <v>138544700.77</v>
      </c>
      <c r="L32" s="52">
        <v>9599296.74</v>
      </c>
      <c r="M32" s="61">
        <v>128945404.03</v>
      </c>
      <c r="N32" s="52">
        <v>142657056.67</v>
      </c>
      <c r="O32" s="52">
        <v>15109767.01</v>
      </c>
      <c r="P32" s="61">
        <v>127547289.66</v>
      </c>
      <c r="Q32" s="52">
        <v>140464517.88</v>
      </c>
      <c r="R32" s="52">
        <v>14303383.05</v>
      </c>
      <c r="S32" s="61">
        <v>126161134.83</v>
      </c>
      <c r="T32" s="61">
        <v>1125526</v>
      </c>
      <c r="U32" s="61">
        <v>-1919817.11</v>
      </c>
      <c r="V32" s="211">
        <v>96.35</v>
      </c>
      <c r="W32" s="211">
        <v>98.46</v>
      </c>
      <c r="X32" s="61">
        <v>2962057.74</v>
      </c>
      <c r="Y32" s="64">
        <v>2784269.2</v>
      </c>
    </row>
    <row r="33" spans="1:25" ht="12.75">
      <c r="A33" s="229">
        <v>2</v>
      </c>
      <c r="B33" s="230">
        <v>20</v>
      </c>
      <c r="C33" s="230">
        <v>0</v>
      </c>
      <c r="D33" s="31">
        <v>0</v>
      </c>
      <c r="E33" s="31">
        <v>1</v>
      </c>
      <c r="F33" s="38"/>
      <c r="G33" s="55" t="s">
        <v>306</v>
      </c>
      <c r="H33" s="52">
        <v>66201719</v>
      </c>
      <c r="I33" s="52">
        <v>1931320</v>
      </c>
      <c r="J33" s="61">
        <v>64270399</v>
      </c>
      <c r="K33" s="52">
        <v>68184332.56</v>
      </c>
      <c r="L33" s="52">
        <v>1213600.15</v>
      </c>
      <c r="M33" s="61">
        <v>66970732.41</v>
      </c>
      <c r="N33" s="52">
        <v>63833149</v>
      </c>
      <c r="O33" s="52">
        <v>2125470</v>
      </c>
      <c r="P33" s="61">
        <v>61707679</v>
      </c>
      <c r="Q33" s="52">
        <v>61663860.55</v>
      </c>
      <c r="R33" s="52">
        <v>1692699.38</v>
      </c>
      <c r="S33" s="61">
        <v>59971161.17</v>
      </c>
      <c r="T33" s="61">
        <v>2368570</v>
      </c>
      <c r="U33" s="61">
        <v>6520472.01</v>
      </c>
      <c r="V33" s="211">
        <v>102.99</v>
      </c>
      <c r="W33" s="211">
        <v>96.6</v>
      </c>
      <c r="X33" s="61">
        <v>2562720</v>
      </c>
      <c r="Y33" s="64">
        <v>6999571.24</v>
      </c>
    </row>
    <row r="34" spans="1:25" ht="12.75">
      <c r="A34" s="229">
        <v>2</v>
      </c>
      <c r="B34" s="230">
        <v>21</v>
      </c>
      <c r="C34" s="230">
        <v>0</v>
      </c>
      <c r="D34" s="31">
        <v>0</v>
      </c>
      <c r="E34" s="31">
        <v>1</v>
      </c>
      <c r="F34" s="38"/>
      <c r="G34" s="55" t="s">
        <v>307</v>
      </c>
      <c r="H34" s="52">
        <v>49818145</v>
      </c>
      <c r="I34" s="52">
        <v>1601442</v>
      </c>
      <c r="J34" s="61">
        <v>48216703</v>
      </c>
      <c r="K34" s="52">
        <v>47687887.04</v>
      </c>
      <c r="L34" s="52">
        <v>1462433.86</v>
      </c>
      <c r="M34" s="61">
        <v>46225453.18</v>
      </c>
      <c r="N34" s="52">
        <v>53708440</v>
      </c>
      <c r="O34" s="52">
        <v>2149958</v>
      </c>
      <c r="P34" s="61">
        <v>51558482</v>
      </c>
      <c r="Q34" s="52">
        <v>48564427.98</v>
      </c>
      <c r="R34" s="52">
        <v>1759218.59</v>
      </c>
      <c r="S34" s="61">
        <v>46805209.39</v>
      </c>
      <c r="T34" s="61">
        <v>-3890295</v>
      </c>
      <c r="U34" s="61">
        <v>-876540.94</v>
      </c>
      <c r="V34" s="211">
        <v>95.72</v>
      </c>
      <c r="W34" s="211">
        <v>90.42</v>
      </c>
      <c r="X34" s="61">
        <v>-3341779</v>
      </c>
      <c r="Y34" s="64">
        <v>-579756.21</v>
      </c>
    </row>
    <row r="35" spans="1:25" ht="12.75">
      <c r="A35" s="229">
        <v>2</v>
      </c>
      <c r="B35" s="230">
        <v>22</v>
      </c>
      <c r="C35" s="230">
        <v>0</v>
      </c>
      <c r="D35" s="31">
        <v>0</v>
      </c>
      <c r="E35" s="31">
        <v>1</v>
      </c>
      <c r="F35" s="38"/>
      <c r="G35" s="55" t="s">
        <v>308</v>
      </c>
      <c r="H35" s="52">
        <v>61074473.02</v>
      </c>
      <c r="I35" s="52">
        <v>4193206.89</v>
      </c>
      <c r="J35" s="61">
        <v>56881266.13</v>
      </c>
      <c r="K35" s="52">
        <v>57934513.32</v>
      </c>
      <c r="L35" s="52">
        <v>2852985.48</v>
      </c>
      <c r="M35" s="61">
        <v>55081527.84</v>
      </c>
      <c r="N35" s="52">
        <v>62436523.02</v>
      </c>
      <c r="O35" s="52">
        <v>7655235.08</v>
      </c>
      <c r="P35" s="61">
        <v>54781287.94</v>
      </c>
      <c r="Q35" s="52">
        <v>58491485.36</v>
      </c>
      <c r="R35" s="52">
        <v>6577055.2</v>
      </c>
      <c r="S35" s="61">
        <v>51914430.16</v>
      </c>
      <c r="T35" s="61">
        <v>-1362050</v>
      </c>
      <c r="U35" s="61">
        <v>-556972.04</v>
      </c>
      <c r="V35" s="211">
        <v>94.85</v>
      </c>
      <c r="W35" s="211">
        <v>93.68</v>
      </c>
      <c r="X35" s="61">
        <v>2099978.19</v>
      </c>
      <c r="Y35" s="64">
        <v>3167097.68</v>
      </c>
    </row>
    <row r="36" spans="1:25" ht="12.75">
      <c r="A36" s="229">
        <v>2</v>
      </c>
      <c r="B36" s="230">
        <v>23</v>
      </c>
      <c r="C36" s="230">
        <v>0</v>
      </c>
      <c r="D36" s="31">
        <v>0</v>
      </c>
      <c r="E36" s="31">
        <v>1</v>
      </c>
      <c r="F36" s="38"/>
      <c r="G36" s="55" t="s">
        <v>309</v>
      </c>
      <c r="H36" s="52">
        <v>108986055</v>
      </c>
      <c r="I36" s="52">
        <v>24163464</v>
      </c>
      <c r="J36" s="61">
        <v>84822591</v>
      </c>
      <c r="K36" s="52">
        <v>91410276.03</v>
      </c>
      <c r="L36" s="52">
        <v>7991090.61</v>
      </c>
      <c r="M36" s="61">
        <v>83419185.42</v>
      </c>
      <c r="N36" s="52">
        <v>106611694</v>
      </c>
      <c r="O36" s="52">
        <v>20056091</v>
      </c>
      <c r="P36" s="61">
        <v>86555603</v>
      </c>
      <c r="Q36" s="52">
        <v>89315314.53</v>
      </c>
      <c r="R36" s="52">
        <v>10095040.12</v>
      </c>
      <c r="S36" s="61">
        <v>79220274.41</v>
      </c>
      <c r="T36" s="61">
        <v>2374361</v>
      </c>
      <c r="U36" s="61">
        <v>2094961.5</v>
      </c>
      <c r="V36" s="211">
        <v>83.87</v>
      </c>
      <c r="W36" s="211">
        <v>83.77</v>
      </c>
      <c r="X36" s="61">
        <v>-1733012</v>
      </c>
      <c r="Y36" s="64">
        <v>4198911.01</v>
      </c>
    </row>
    <row r="37" spans="1:25" ht="12.75">
      <c r="A37" s="229">
        <v>2</v>
      </c>
      <c r="B37" s="230">
        <v>24</v>
      </c>
      <c r="C37" s="230">
        <v>0</v>
      </c>
      <c r="D37" s="31">
        <v>0</v>
      </c>
      <c r="E37" s="31">
        <v>1</v>
      </c>
      <c r="F37" s="38"/>
      <c r="G37" s="55" t="s">
        <v>310</v>
      </c>
      <c r="H37" s="52">
        <v>79388629.8</v>
      </c>
      <c r="I37" s="52">
        <v>4323754.89</v>
      </c>
      <c r="J37" s="61">
        <v>75064874.91</v>
      </c>
      <c r="K37" s="52">
        <v>79096057.79</v>
      </c>
      <c r="L37" s="52">
        <v>4331353.41</v>
      </c>
      <c r="M37" s="61">
        <v>74764704.38</v>
      </c>
      <c r="N37" s="52">
        <v>84671479.27</v>
      </c>
      <c r="O37" s="52">
        <v>10050642.7</v>
      </c>
      <c r="P37" s="61">
        <v>74620836.57</v>
      </c>
      <c r="Q37" s="52">
        <v>83523778.87</v>
      </c>
      <c r="R37" s="52">
        <v>9890179.63</v>
      </c>
      <c r="S37" s="61">
        <v>73633599.24</v>
      </c>
      <c r="T37" s="61">
        <v>-5282849.47</v>
      </c>
      <c r="U37" s="61">
        <v>-4427721.08</v>
      </c>
      <c r="V37" s="211">
        <v>99.63</v>
      </c>
      <c r="W37" s="211">
        <v>98.64</v>
      </c>
      <c r="X37" s="61">
        <v>444038.34</v>
      </c>
      <c r="Y37" s="64">
        <v>1131105.14</v>
      </c>
    </row>
    <row r="38" spans="1:25" ht="12.75">
      <c r="A38" s="229">
        <v>2</v>
      </c>
      <c r="B38" s="230">
        <v>25</v>
      </c>
      <c r="C38" s="230">
        <v>0</v>
      </c>
      <c r="D38" s="31">
        <v>0</v>
      </c>
      <c r="E38" s="31">
        <v>1</v>
      </c>
      <c r="F38" s="38"/>
      <c r="G38" s="55" t="s">
        <v>311</v>
      </c>
      <c r="H38" s="52">
        <v>99626083.92</v>
      </c>
      <c r="I38" s="52">
        <v>14059078.96</v>
      </c>
      <c r="J38" s="61">
        <v>85567004.96</v>
      </c>
      <c r="K38" s="52">
        <v>84558024.46</v>
      </c>
      <c r="L38" s="52">
        <v>414492.62</v>
      </c>
      <c r="M38" s="61">
        <v>84143531.84</v>
      </c>
      <c r="N38" s="52">
        <v>100377565.85</v>
      </c>
      <c r="O38" s="52">
        <v>15115533.11</v>
      </c>
      <c r="P38" s="61">
        <v>85262032.74</v>
      </c>
      <c r="Q38" s="52">
        <v>84238685.85</v>
      </c>
      <c r="R38" s="52">
        <v>3393657.7</v>
      </c>
      <c r="S38" s="61">
        <v>80845028.15</v>
      </c>
      <c r="T38" s="61">
        <v>-751481.93</v>
      </c>
      <c r="U38" s="61">
        <v>319338.61</v>
      </c>
      <c r="V38" s="211">
        <v>84.87</v>
      </c>
      <c r="W38" s="211">
        <v>83.92</v>
      </c>
      <c r="X38" s="61">
        <v>304972.22</v>
      </c>
      <c r="Y38" s="64">
        <v>3298503.69</v>
      </c>
    </row>
    <row r="39" spans="1:25" ht="12.75">
      <c r="A39" s="229">
        <v>2</v>
      </c>
      <c r="B39" s="230">
        <v>26</v>
      </c>
      <c r="C39" s="230">
        <v>0</v>
      </c>
      <c r="D39" s="31">
        <v>0</v>
      </c>
      <c r="E39" s="31">
        <v>1</v>
      </c>
      <c r="F39" s="38"/>
      <c r="G39" s="55" t="s">
        <v>312</v>
      </c>
      <c r="H39" s="52">
        <v>48081509</v>
      </c>
      <c r="I39" s="52">
        <v>2488905</v>
      </c>
      <c r="J39" s="61">
        <v>45592604</v>
      </c>
      <c r="K39" s="52">
        <v>46389787.54</v>
      </c>
      <c r="L39" s="52">
        <v>3408860.65</v>
      </c>
      <c r="M39" s="61">
        <v>42980926.89</v>
      </c>
      <c r="N39" s="52">
        <v>52381509</v>
      </c>
      <c r="O39" s="52">
        <v>8966825</v>
      </c>
      <c r="P39" s="61">
        <v>43414684</v>
      </c>
      <c r="Q39" s="52">
        <v>49351247.84</v>
      </c>
      <c r="R39" s="52">
        <v>6577773.29</v>
      </c>
      <c r="S39" s="61">
        <v>42773474.55</v>
      </c>
      <c r="T39" s="61">
        <v>-4300000</v>
      </c>
      <c r="U39" s="61">
        <v>-2961460.3</v>
      </c>
      <c r="V39" s="211">
        <v>96.48</v>
      </c>
      <c r="W39" s="211">
        <v>94.21</v>
      </c>
      <c r="X39" s="61">
        <v>2177920</v>
      </c>
      <c r="Y39" s="64">
        <v>207452.34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4967198035.059999</v>
      </c>
      <c r="I40" s="103">
        <v>684026127.76</v>
      </c>
      <c r="J40" s="104">
        <v>4283171907.2999997</v>
      </c>
      <c r="K40" s="103">
        <v>4868100225.440001</v>
      </c>
      <c r="L40" s="103">
        <v>623384404.18</v>
      </c>
      <c r="M40" s="104">
        <v>4244715821.2599998</v>
      </c>
      <c r="N40" s="103">
        <v>5030387802.059999</v>
      </c>
      <c r="O40" s="103">
        <v>960034929.56</v>
      </c>
      <c r="P40" s="104">
        <v>4070352872.5</v>
      </c>
      <c r="Q40" s="103">
        <v>4767160686.91</v>
      </c>
      <c r="R40" s="103">
        <v>845835496.87</v>
      </c>
      <c r="S40" s="104">
        <v>3921325190.04</v>
      </c>
      <c r="T40" s="104">
        <v>-63189767</v>
      </c>
      <c r="U40" s="104">
        <v>100939538.53</v>
      </c>
      <c r="V40" s="212">
        <v>98.00495553186049</v>
      </c>
      <c r="W40" s="212">
        <v>94.76725999052786</v>
      </c>
      <c r="X40" s="104">
        <v>212819034.8</v>
      </c>
      <c r="Y40" s="105">
        <v>323390631.22</v>
      </c>
    </row>
    <row r="41" spans="1:25" ht="12.75">
      <c r="A41" s="229">
        <v>2</v>
      </c>
      <c r="B41" s="230">
        <v>61</v>
      </c>
      <c r="C41" s="230">
        <v>0</v>
      </c>
      <c r="D41" s="31">
        <v>0</v>
      </c>
      <c r="E41" s="31">
        <v>2</v>
      </c>
      <c r="F41" s="38"/>
      <c r="G41" s="55" t="s">
        <v>314</v>
      </c>
      <c r="H41" s="52">
        <v>365793333.76</v>
      </c>
      <c r="I41" s="52">
        <v>40410008</v>
      </c>
      <c r="J41" s="61">
        <v>325383325.76</v>
      </c>
      <c r="K41" s="52">
        <v>370471324.53</v>
      </c>
      <c r="L41" s="52">
        <v>38757350.1</v>
      </c>
      <c r="M41" s="61">
        <v>331713974.43</v>
      </c>
      <c r="N41" s="52">
        <v>388588955.76</v>
      </c>
      <c r="O41" s="52">
        <v>79931698</v>
      </c>
      <c r="P41" s="61">
        <v>308657257.76</v>
      </c>
      <c r="Q41" s="52">
        <v>375153943.87</v>
      </c>
      <c r="R41" s="52">
        <v>72604776.63</v>
      </c>
      <c r="S41" s="61">
        <v>302549167.24</v>
      </c>
      <c r="T41" s="61">
        <v>-22795622</v>
      </c>
      <c r="U41" s="61">
        <v>-4682619.34</v>
      </c>
      <c r="V41" s="211">
        <v>101.27</v>
      </c>
      <c r="W41" s="211">
        <v>96.54</v>
      </c>
      <c r="X41" s="61">
        <v>16726068</v>
      </c>
      <c r="Y41" s="64">
        <v>29164807.19</v>
      </c>
    </row>
    <row r="42" spans="1:25" ht="12.75">
      <c r="A42" s="229">
        <v>2</v>
      </c>
      <c r="B42" s="230">
        <v>62</v>
      </c>
      <c r="C42" s="230">
        <v>0</v>
      </c>
      <c r="D42" s="31">
        <v>0</v>
      </c>
      <c r="E42" s="31">
        <v>2</v>
      </c>
      <c r="F42" s="38"/>
      <c r="G42" s="55" t="s">
        <v>315</v>
      </c>
      <c r="H42" s="52">
        <v>409455822</v>
      </c>
      <c r="I42" s="52">
        <v>23681463.76</v>
      </c>
      <c r="J42" s="61">
        <v>385774358.24</v>
      </c>
      <c r="K42" s="52">
        <v>408717387.14</v>
      </c>
      <c r="L42" s="52">
        <v>22563129.85</v>
      </c>
      <c r="M42" s="61">
        <v>386154257.29</v>
      </c>
      <c r="N42" s="52">
        <v>409365822</v>
      </c>
      <c r="O42" s="52">
        <v>33646782.56</v>
      </c>
      <c r="P42" s="61">
        <v>375719039.44</v>
      </c>
      <c r="Q42" s="52">
        <v>395708468.5</v>
      </c>
      <c r="R42" s="52">
        <v>31316433.5</v>
      </c>
      <c r="S42" s="61">
        <v>364392035</v>
      </c>
      <c r="T42" s="61">
        <v>90000</v>
      </c>
      <c r="U42" s="61">
        <v>13008918.64</v>
      </c>
      <c r="V42" s="211">
        <v>99.81</v>
      </c>
      <c r="W42" s="211">
        <v>96.66</v>
      </c>
      <c r="X42" s="61">
        <v>10055318.8</v>
      </c>
      <c r="Y42" s="64">
        <v>21762222.29</v>
      </c>
    </row>
    <row r="43" spans="1:25" ht="12.75">
      <c r="A43" s="229">
        <v>2</v>
      </c>
      <c r="B43" s="230">
        <v>65</v>
      </c>
      <c r="C43" s="230">
        <v>0</v>
      </c>
      <c r="D43" s="31">
        <v>0</v>
      </c>
      <c r="E43" s="31">
        <v>2</v>
      </c>
      <c r="F43" s="38"/>
      <c r="G43" s="55" t="s">
        <v>316</v>
      </c>
      <c r="H43" s="52">
        <v>560836491.31</v>
      </c>
      <c r="I43" s="52">
        <v>111782342</v>
      </c>
      <c r="J43" s="61">
        <v>449054149.31</v>
      </c>
      <c r="K43" s="52">
        <v>478310647.73</v>
      </c>
      <c r="L43" s="52">
        <v>53661502.41</v>
      </c>
      <c r="M43" s="61">
        <v>424649145.32</v>
      </c>
      <c r="N43" s="52">
        <v>609320636.31</v>
      </c>
      <c r="O43" s="52">
        <v>169052602</v>
      </c>
      <c r="P43" s="61">
        <v>440268034.31</v>
      </c>
      <c r="Q43" s="52">
        <v>519905639.13</v>
      </c>
      <c r="R43" s="52">
        <v>103428904.14</v>
      </c>
      <c r="S43" s="61">
        <v>416476734.99</v>
      </c>
      <c r="T43" s="61">
        <v>-48484145</v>
      </c>
      <c r="U43" s="61">
        <v>-41594991.4</v>
      </c>
      <c r="V43" s="211">
        <v>85.28</v>
      </c>
      <c r="W43" s="211">
        <v>85.32</v>
      </c>
      <c r="X43" s="61">
        <v>8786115</v>
      </c>
      <c r="Y43" s="64">
        <v>8172410.33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3631112387.99</v>
      </c>
      <c r="I44" s="282">
        <v>508152314</v>
      </c>
      <c r="J44" s="283">
        <v>3122960073.99</v>
      </c>
      <c r="K44" s="282">
        <v>3610600866.04</v>
      </c>
      <c r="L44" s="282">
        <v>508402421.82</v>
      </c>
      <c r="M44" s="283">
        <v>3102198444.22</v>
      </c>
      <c r="N44" s="282">
        <v>3623112387.99</v>
      </c>
      <c r="O44" s="282">
        <v>677403847</v>
      </c>
      <c r="P44" s="283">
        <v>2945708540.99</v>
      </c>
      <c r="Q44" s="282">
        <v>3476392635.41</v>
      </c>
      <c r="R44" s="282">
        <v>638485382.6</v>
      </c>
      <c r="S44" s="283">
        <v>2837907252.81</v>
      </c>
      <c r="T44" s="283">
        <v>8000000</v>
      </c>
      <c r="U44" s="283">
        <v>134208230.63</v>
      </c>
      <c r="V44" s="284">
        <v>99.43</v>
      </c>
      <c r="W44" s="284">
        <v>95.95</v>
      </c>
      <c r="X44" s="283">
        <v>177251533</v>
      </c>
      <c r="Y44" s="285">
        <v>264291191.41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6735674298.26</v>
      </c>
      <c r="I45" s="103">
        <v>780540406.1600001</v>
      </c>
      <c r="J45" s="104">
        <v>5955133892.1</v>
      </c>
      <c r="K45" s="103">
        <v>6477720209.780001</v>
      </c>
      <c r="L45" s="103">
        <v>613860850.2900002</v>
      </c>
      <c r="M45" s="104">
        <v>5863859359.49</v>
      </c>
      <c r="N45" s="103">
        <v>6949891074.620001</v>
      </c>
      <c r="O45" s="103">
        <v>1377550993.7399998</v>
      </c>
      <c r="P45" s="104">
        <v>5572340080.880001</v>
      </c>
      <c r="Q45" s="103">
        <v>6419480145.620001</v>
      </c>
      <c r="R45" s="103">
        <v>1172202532.39</v>
      </c>
      <c r="S45" s="104">
        <v>5247277613.23</v>
      </c>
      <c r="T45" s="104">
        <v>-214216776.36</v>
      </c>
      <c r="U45" s="104">
        <v>58240064.160000004</v>
      </c>
      <c r="V45" s="212">
        <v>96.17033013982527</v>
      </c>
      <c r="W45" s="212">
        <v>92.3680684588427</v>
      </c>
      <c r="X45" s="104">
        <v>382793811.22</v>
      </c>
      <c r="Y45" s="105">
        <v>616581746.26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2227147351.44</v>
      </c>
      <c r="I46" s="103">
        <v>286203734.71000004</v>
      </c>
      <c r="J46" s="104">
        <v>1940943616.73</v>
      </c>
      <c r="K46" s="103">
        <v>2135723111.45</v>
      </c>
      <c r="L46" s="103">
        <v>226038349.24</v>
      </c>
      <c r="M46" s="104">
        <v>1909684762.21</v>
      </c>
      <c r="N46" s="103">
        <v>2270770492.3</v>
      </c>
      <c r="O46" s="103">
        <v>399803736.79999995</v>
      </c>
      <c r="P46" s="104">
        <v>1870966755.5</v>
      </c>
      <c r="Q46" s="103">
        <v>2105023904.3500001</v>
      </c>
      <c r="R46" s="103">
        <v>342681515.06</v>
      </c>
      <c r="S46" s="104">
        <v>1762342389.2900002</v>
      </c>
      <c r="T46" s="104">
        <v>-43623140.86</v>
      </c>
      <c r="U46" s="104">
        <v>30699207.099999998</v>
      </c>
      <c r="V46" s="212">
        <v>95.89500712959615</v>
      </c>
      <c r="W46" s="212">
        <v>92.70086569681818</v>
      </c>
      <c r="X46" s="104">
        <v>69976861.23</v>
      </c>
      <c r="Y46" s="105">
        <v>147342372.92</v>
      </c>
    </row>
    <row r="47" spans="1:25" ht="12.75">
      <c r="A47" s="229">
        <v>2</v>
      </c>
      <c r="B47" s="230">
        <v>2</v>
      </c>
      <c r="C47" s="230">
        <v>1</v>
      </c>
      <c r="D47" s="31">
        <v>1</v>
      </c>
      <c r="E47" s="31">
        <v>0</v>
      </c>
      <c r="F47" s="38"/>
      <c r="G47" s="55" t="s">
        <v>320</v>
      </c>
      <c r="H47" s="52">
        <v>101835764</v>
      </c>
      <c r="I47" s="52">
        <v>12869273</v>
      </c>
      <c r="J47" s="61">
        <v>88966491</v>
      </c>
      <c r="K47" s="52">
        <v>98721539.54</v>
      </c>
      <c r="L47" s="52">
        <v>10863091.34</v>
      </c>
      <c r="M47" s="61">
        <v>87858448.2</v>
      </c>
      <c r="N47" s="52">
        <v>103285389</v>
      </c>
      <c r="O47" s="52">
        <v>14376088</v>
      </c>
      <c r="P47" s="61">
        <v>88909301</v>
      </c>
      <c r="Q47" s="52">
        <v>95134962.5</v>
      </c>
      <c r="R47" s="52">
        <v>12857868.29</v>
      </c>
      <c r="S47" s="61">
        <v>82277094.21</v>
      </c>
      <c r="T47" s="61">
        <v>-1449625</v>
      </c>
      <c r="U47" s="61">
        <v>3586577.04</v>
      </c>
      <c r="V47" s="211">
        <v>96.94</v>
      </c>
      <c r="W47" s="211">
        <v>92.1</v>
      </c>
      <c r="X47" s="61">
        <v>57190</v>
      </c>
      <c r="Y47" s="64">
        <v>5581353.99</v>
      </c>
    </row>
    <row r="48" spans="1:25" ht="12.75">
      <c r="A48" s="229">
        <v>2</v>
      </c>
      <c r="B48" s="230">
        <v>21</v>
      </c>
      <c r="C48" s="230">
        <v>1</v>
      </c>
      <c r="D48" s="31">
        <v>1</v>
      </c>
      <c r="E48" s="31">
        <v>0</v>
      </c>
      <c r="F48" s="38"/>
      <c r="G48" s="55" t="s">
        <v>321</v>
      </c>
      <c r="H48" s="52">
        <v>52683058.06</v>
      </c>
      <c r="I48" s="52">
        <v>8011189</v>
      </c>
      <c r="J48" s="61">
        <v>44671869.06</v>
      </c>
      <c r="K48" s="52">
        <v>49984833.56</v>
      </c>
      <c r="L48" s="52">
        <v>5534114.06</v>
      </c>
      <c r="M48" s="61">
        <v>44450719.5</v>
      </c>
      <c r="N48" s="52">
        <v>53907551.18</v>
      </c>
      <c r="O48" s="52">
        <v>11961077</v>
      </c>
      <c r="P48" s="61">
        <v>41946474.18</v>
      </c>
      <c r="Q48" s="52">
        <v>50471837.91</v>
      </c>
      <c r="R48" s="52">
        <v>10235782.92</v>
      </c>
      <c r="S48" s="61">
        <v>40236054.99</v>
      </c>
      <c r="T48" s="61">
        <v>-1224493.12</v>
      </c>
      <c r="U48" s="61">
        <v>-487004.35</v>
      </c>
      <c r="V48" s="211">
        <v>94.87</v>
      </c>
      <c r="W48" s="211">
        <v>93.62</v>
      </c>
      <c r="X48" s="61">
        <v>2725394.88</v>
      </c>
      <c r="Y48" s="64">
        <v>4214664.51</v>
      </c>
    </row>
    <row r="49" spans="1:25" ht="12.75">
      <c r="A49" s="229">
        <v>2</v>
      </c>
      <c r="B49" s="230">
        <v>1</v>
      </c>
      <c r="C49" s="230">
        <v>1</v>
      </c>
      <c r="D49" s="31">
        <v>1</v>
      </c>
      <c r="E49" s="31">
        <v>0</v>
      </c>
      <c r="F49" s="38"/>
      <c r="G49" s="55" t="s">
        <v>322</v>
      </c>
      <c r="H49" s="52">
        <v>140368171</v>
      </c>
      <c r="I49" s="52">
        <v>27457561</v>
      </c>
      <c r="J49" s="61">
        <v>112910610</v>
      </c>
      <c r="K49" s="52">
        <v>130223599.32</v>
      </c>
      <c r="L49" s="52">
        <v>17544076.33</v>
      </c>
      <c r="M49" s="61">
        <v>112679522.99</v>
      </c>
      <c r="N49" s="52">
        <v>136771537</v>
      </c>
      <c r="O49" s="52">
        <v>29777388</v>
      </c>
      <c r="P49" s="61">
        <v>106994149</v>
      </c>
      <c r="Q49" s="52">
        <v>122924402.35</v>
      </c>
      <c r="R49" s="52">
        <v>21163760.64</v>
      </c>
      <c r="S49" s="61">
        <v>101760641.71</v>
      </c>
      <c r="T49" s="61">
        <v>3596634</v>
      </c>
      <c r="U49" s="61">
        <v>7299196.97</v>
      </c>
      <c r="V49" s="211">
        <v>92.77</v>
      </c>
      <c r="W49" s="211">
        <v>89.87</v>
      </c>
      <c r="X49" s="61">
        <v>5916461</v>
      </c>
      <c r="Y49" s="64">
        <v>10918881.28</v>
      </c>
    </row>
    <row r="50" spans="1:25" ht="12.75">
      <c r="A50" s="229">
        <v>2</v>
      </c>
      <c r="B50" s="230">
        <v>9</v>
      </c>
      <c r="C50" s="230">
        <v>1</v>
      </c>
      <c r="D50" s="31">
        <v>1</v>
      </c>
      <c r="E50" s="31">
        <v>0</v>
      </c>
      <c r="F50" s="38"/>
      <c r="G50" s="55" t="s">
        <v>323</v>
      </c>
      <c r="H50" s="52">
        <v>39345674.89</v>
      </c>
      <c r="I50" s="52">
        <v>3186139</v>
      </c>
      <c r="J50" s="61">
        <v>36159535.89</v>
      </c>
      <c r="K50" s="52">
        <v>38109747.46</v>
      </c>
      <c r="L50" s="52">
        <v>2159025.41</v>
      </c>
      <c r="M50" s="61">
        <v>35950722.05</v>
      </c>
      <c r="N50" s="52">
        <v>41673685.89</v>
      </c>
      <c r="O50" s="52">
        <v>5905980</v>
      </c>
      <c r="P50" s="61">
        <v>35767705.89</v>
      </c>
      <c r="Q50" s="52">
        <v>36681508.01</v>
      </c>
      <c r="R50" s="52">
        <v>3266632.17</v>
      </c>
      <c r="S50" s="61">
        <v>33414875.84</v>
      </c>
      <c r="T50" s="61">
        <v>-2328011</v>
      </c>
      <c r="U50" s="61">
        <v>1428239.45</v>
      </c>
      <c r="V50" s="211">
        <v>96.85</v>
      </c>
      <c r="W50" s="211">
        <v>88.02</v>
      </c>
      <c r="X50" s="61">
        <v>391830</v>
      </c>
      <c r="Y50" s="64">
        <v>2535846.21</v>
      </c>
    </row>
    <row r="51" spans="1:25" ht="12.75">
      <c r="A51" s="229">
        <v>2</v>
      </c>
      <c r="B51" s="230">
        <v>8</v>
      </c>
      <c r="C51" s="230">
        <v>1</v>
      </c>
      <c r="D51" s="31">
        <v>1</v>
      </c>
      <c r="E51" s="31">
        <v>0</v>
      </c>
      <c r="F51" s="38"/>
      <c r="G51" s="55" t="s">
        <v>324</v>
      </c>
      <c r="H51" s="52">
        <v>20287178.93</v>
      </c>
      <c r="I51" s="52">
        <v>3316159.8</v>
      </c>
      <c r="J51" s="61">
        <v>16971019.13</v>
      </c>
      <c r="K51" s="52">
        <v>17463903.62</v>
      </c>
      <c r="L51" s="52">
        <v>1795089.02</v>
      </c>
      <c r="M51" s="61">
        <v>15668814.6</v>
      </c>
      <c r="N51" s="52">
        <v>20050825.27</v>
      </c>
      <c r="O51" s="52">
        <v>3239251.9</v>
      </c>
      <c r="P51" s="61">
        <v>16811573.37</v>
      </c>
      <c r="Q51" s="52">
        <v>17925957.82</v>
      </c>
      <c r="R51" s="52">
        <v>2481327.57</v>
      </c>
      <c r="S51" s="61">
        <v>15444630.25</v>
      </c>
      <c r="T51" s="61">
        <v>236353.66</v>
      </c>
      <c r="U51" s="61">
        <v>-462054.2</v>
      </c>
      <c r="V51" s="211">
        <v>86.08</v>
      </c>
      <c r="W51" s="211">
        <v>89.4</v>
      </c>
      <c r="X51" s="61">
        <v>159445.76</v>
      </c>
      <c r="Y51" s="64">
        <v>224184.35</v>
      </c>
    </row>
    <row r="52" spans="1:25" ht="12.75">
      <c r="A52" s="229">
        <v>2</v>
      </c>
      <c r="B52" s="230">
        <v>2</v>
      </c>
      <c r="C52" s="230">
        <v>2</v>
      </c>
      <c r="D52" s="31">
        <v>1</v>
      </c>
      <c r="E52" s="31">
        <v>0</v>
      </c>
      <c r="F52" s="38"/>
      <c r="G52" s="55" t="s">
        <v>325</v>
      </c>
      <c r="H52" s="52">
        <v>92989666</v>
      </c>
      <c r="I52" s="52">
        <v>13118383</v>
      </c>
      <c r="J52" s="61">
        <v>79871283</v>
      </c>
      <c r="K52" s="52">
        <v>93496710.14</v>
      </c>
      <c r="L52" s="52">
        <v>13285393.99</v>
      </c>
      <c r="M52" s="61">
        <v>80211316.15</v>
      </c>
      <c r="N52" s="52">
        <v>88691537</v>
      </c>
      <c r="O52" s="52">
        <v>11206992</v>
      </c>
      <c r="P52" s="61">
        <v>77484545</v>
      </c>
      <c r="Q52" s="52">
        <v>86204631.58</v>
      </c>
      <c r="R52" s="52">
        <v>10788269.59</v>
      </c>
      <c r="S52" s="61">
        <v>75416361.99</v>
      </c>
      <c r="T52" s="61">
        <v>4298129</v>
      </c>
      <c r="U52" s="61">
        <v>7292078.56</v>
      </c>
      <c r="V52" s="211">
        <v>100.54</v>
      </c>
      <c r="W52" s="211">
        <v>97.19</v>
      </c>
      <c r="X52" s="61">
        <v>2386738</v>
      </c>
      <c r="Y52" s="64">
        <v>4794954.16</v>
      </c>
    </row>
    <row r="53" spans="1:25" ht="12.75">
      <c r="A53" s="229">
        <v>2</v>
      </c>
      <c r="B53" s="230">
        <v>3</v>
      </c>
      <c r="C53" s="230">
        <v>1</v>
      </c>
      <c r="D53" s="31">
        <v>1</v>
      </c>
      <c r="E53" s="31">
        <v>0</v>
      </c>
      <c r="F53" s="38"/>
      <c r="G53" s="55" t="s">
        <v>326</v>
      </c>
      <c r="H53" s="52">
        <v>230075060.71</v>
      </c>
      <c r="I53" s="52">
        <v>19005762.79</v>
      </c>
      <c r="J53" s="61">
        <v>211069297.92</v>
      </c>
      <c r="K53" s="52">
        <v>227144683.17</v>
      </c>
      <c r="L53" s="52">
        <v>16192567.79</v>
      </c>
      <c r="M53" s="61">
        <v>210952115.38</v>
      </c>
      <c r="N53" s="52">
        <v>262600345.91</v>
      </c>
      <c r="O53" s="52">
        <v>68898641.59</v>
      </c>
      <c r="P53" s="61">
        <v>193701704.32</v>
      </c>
      <c r="Q53" s="52">
        <v>253831530.09</v>
      </c>
      <c r="R53" s="52">
        <v>68488000.59</v>
      </c>
      <c r="S53" s="61">
        <v>185343529.5</v>
      </c>
      <c r="T53" s="61">
        <v>-32525285.2</v>
      </c>
      <c r="U53" s="61">
        <v>-26686846.92</v>
      </c>
      <c r="V53" s="211">
        <v>98.72</v>
      </c>
      <c r="W53" s="211">
        <v>96.66</v>
      </c>
      <c r="X53" s="61">
        <v>17367593.6</v>
      </c>
      <c r="Y53" s="64">
        <v>25608585.88</v>
      </c>
    </row>
    <row r="54" spans="1:25" ht="12.75">
      <c r="A54" s="229">
        <v>2</v>
      </c>
      <c r="B54" s="230">
        <v>5</v>
      </c>
      <c r="C54" s="230">
        <v>1</v>
      </c>
      <c r="D54" s="31">
        <v>1</v>
      </c>
      <c r="E54" s="31">
        <v>0</v>
      </c>
      <c r="F54" s="38"/>
      <c r="G54" s="55" t="s">
        <v>327</v>
      </c>
      <c r="H54" s="52">
        <v>70028936.46</v>
      </c>
      <c r="I54" s="52">
        <v>8174400.85</v>
      </c>
      <c r="J54" s="61">
        <v>61854535.61</v>
      </c>
      <c r="K54" s="52">
        <v>65563615.06</v>
      </c>
      <c r="L54" s="52">
        <v>6414584.7</v>
      </c>
      <c r="M54" s="61">
        <v>59149030.36</v>
      </c>
      <c r="N54" s="52">
        <v>67667945.46</v>
      </c>
      <c r="O54" s="52">
        <v>7481456.95</v>
      </c>
      <c r="P54" s="61">
        <v>60186488.51</v>
      </c>
      <c r="Q54" s="52">
        <v>62828413.41</v>
      </c>
      <c r="R54" s="52">
        <v>6759775.47</v>
      </c>
      <c r="S54" s="61">
        <v>56068637.94</v>
      </c>
      <c r="T54" s="61">
        <v>2360991</v>
      </c>
      <c r="U54" s="61">
        <v>2735201.65</v>
      </c>
      <c r="V54" s="211">
        <v>93.62</v>
      </c>
      <c r="W54" s="211">
        <v>92.84</v>
      </c>
      <c r="X54" s="61">
        <v>1668047.1</v>
      </c>
      <c r="Y54" s="64">
        <v>3080392.42</v>
      </c>
    </row>
    <row r="55" spans="1:25" ht="12.75">
      <c r="A55" s="229">
        <v>2</v>
      </c>
      <c r="B55" s="230">
        <v>21</v>
      </c>
      <c r="C55" s="230">
        <v>2</v>
      </c>
      <c r="D55" s="31">
        <v>1</v>
      </c>
      <c r="E55" s="31">
        <v>0</v>
      </c>
      <c r="F55" s="38"/>
      <c r="G55" s="55" t="s">
        <v>328</v>
      </c>
      <c r="H55" s="52">
        <v>17400073.01</v>
      </c>
      <c r="I55" s="52">
        <v>2995360</v>
      </c>
      <c r="J55" s="61">
        <v>14404713.01</v>
      </c>
      <c r="K55" s="52">
        <v>15900840.19</v>
      </c>
      <c r="L55" s="52">
        <v>1712731.18</v>
      </c>
      <c r="M55" s="61">
        <v>14188109.01</v>
      </c>
      <c r="N55" s="52">
        <v>15592257.03</v>
      </c>
      <c r="O55" s="52">
        <v>1870920</v>
      </c>
      <c r="P55" s="61">
        <v>13721337.03</v>
      </c>
      <c r="Q55" s="52">
        <v>14373039.23</v>
      </c>
      <c r="R55" s="52">
        <v>1218689.97</v>
      </c>
      <c r="S55" s="61">
        <v>13154349.26</v>
      </c>
      <c r="T55" s="61">
        <v>1807815.98</v>
      </c>
      <c r="U55" s="61">
        <v>1527800.96</v>
      </c>
      <c r="V55" s="211">
        <v>91.38</v>
      </c>
      <c r="W55" s="211">
        <v>92.18</v>
      </c>
      <c r="X55" s="61">
        <v>683375.98</v>
      </c>
      <c r="Y55" s="64">
        <v>1033759.75</v>
      </c>
    </row>
    <row r="56" spans="1:25" ht="12.75">
      <c r="A56" s="229">
        <v>2</v>
      </c>
      <c r="B56" s="230">
        <v>7</v>
      </c>
      <c r="C56" s="230">
        <v>1</v>
      </c>
      <c r="D56" s="31">
        <v>1</v>
      </c>
      <c r="E56" s="31">
        <v>0</v>
      </c>
      <c r="F56" s="38"/>
      <c r="G56" s="55" t="s">
        <v>329</v>
      </c>
      <c r="H56" s="52">
        <v>60748615.78</v>
      </c>
      <c r="I56" s="52">
        <v>7968000</v>
      </c>
      <c r="J56" s="61">
        <v>52780615.78</v>
      </c>
      <c r="K56" s="52">
        <v>56731542.4</v>
      </c>
      <c r="L56" s="52">
        <v>6102896.51</v>
      </c>
      <c r="M56" s="61">
        <v>50628645.89</v>
      </c>
      <c r="N56" s="52">
        <v>58173615.78</v>
      </c>
      <c r="O56" s="52">
        <v>5410143</v>
      </c>
      <c r="P56" s="61">
        <v>52763472.78</v>
      </c>
      <c r="Q56" s="52">
        <v>54424442.28</v>
      </c>
      <c r="R56" s="52">
        <v>4818925.43</v>
      </c>
      <c r="S56" s="61">
        <v>49605516.85</v>
      </c>
      <c r="T56" s="61">
        <v>2575000</v>
      </c>
      <c r="U56" s="61">
        <v>2307100.12</v>
      </c>
      <c r="V56" s="211">
        <v>93.38</v>
      </c>
      <c r="W56" s="211">
        <v>93.55</v>
      </c>
      <c r="X56" s="61">
        <v>17143</v>
      </c>
      <c r="Y56" s="64">
        <v>1023129.04</v>
      </c>
    </row>
    <row r="57" spans="1:25" ht="12.75">
      <c r="A57" s="229">
        <v>2</v>
      </c>
      <c r="B57" s="230">
        <v>6</v>
      </c>
      <c r="C57" s="230">
        <v>1</v>
      </c>
      <c r="D57" s="31">
        <v>1</v>
      </c>
      <c r="E57" s="31">
        <v>0</v>
      </c>
      <c r="F57" s="38"/>
      <c r="G57" s="55" t="s">
        <v>330</v>
      </c>
      <c r="H57" s="52">
        <v>38282801</v>
      </c>
      <c r="I57" s="52">
        <v>13502214</v>
      </c>
      <c r="J57" s="61">
        <v>24780587</v>
      </c>
      <c r="K57" s="52">
        <v>36526167.95</v>
      </c>
      <c r="L57" s="52">
        <v>12082325.45</v>
      </c>
      <c r="M57" s="61">
        <v>24443842.5</v>
      </c>
      <c r="N57" s="52">
        <v>36639352</v>
      </c>
      <c r="O57" s="52">
        <v>12794988</v>
      </c>
      <c r="P57" s="61">
        <v>23844364</v>
      </c>
      <c r="Q57" s="52">
        <v>34332902.56</v>
      </c>
      <c r="R57" s="52">
        <v>12150481.08</v>
      </c>
      <c r="S57" s="61">
        <v>22182421.48</v>
      </c>
      <c r="T57" s="61">
        <v>1643449</v>
      </c>
      <c r="U57" s="61">
        <v>2193265.39</v>
      </c>
      <c r="V57" s="211">
        <v>95.41</v>
      </c>
      <c r="W57" s="211">
        <v>93.7</v>
      </c>
      <c r="X57" s="61">
        <v>936223</v>
      </c>
      <c r="Y57" s="64">
        <v>2261421.02</v>
      </c>
    </row>
    <row r="58" spans="1:25" ht="12.75">
      <c r="A58" s="229">
        <v>2</v>
      </c>
      <c r="B58" s="230">
        <v>8</v>
      </c>
      <c r="C58" s="230">
        <v>2</v>
      </c>
      <c r="D58" s="31">
        <v>1</v>
      </c>
      <c r="E58" s="31">
        <v>0</v>
      </c>
      <c r="F58" s="38"/>
      <c r="G58" s="55" t="s">
        <v>331</v>
      </c>
      <c r="H58" s="52">
        <v>77423329.94</v>
      </c>
      <c r="I58" s="52">
        <v>4291440.42</v>
      </c>
      <c r="J58" s="61">
        <v>73131889.52</v>
      </c>
      <c r="K58" s="52">
        <v>78289946.65</v>
      </c>
      <c r="L58" s="52">
        <v>4747794.77</v>
      </c>
      <c r="M58" s="61">
        <v>73542151.88</v>
      </c>
      <c r="N58" s="52">
        <v>82671253.11</v>
      </c>
      <c r="O58" s="52">
        <v>6628975.32</v>
      </c>
      <c r="P58" s="61">
        <v>76042277.79</v>
      </c>
      <c r="Q58" s="52">
        <v>78389093.25</v>
      </c>
      <c r="R58" s="52">
        <v>6271346.15</v>
      </c>
      <c r="S58" s="61">
        <v>72117747.1</v>
      </c>
      <c r="T58" s="61">
        <v>-5247923.17</v>
      </c>
      <c r="U58" s="61">
        <v>-99146.6</v>
      </c>
      <c r="V58" s="211">
        <v>101.11</v>
      </c>
      <c r="W58" s="211">
        <v>94.82</v>
      </c>
      <c r="X58" s="61">
        <v>-2910388.27</v>
      </c>
      <c r="Y58" s="64">
        <v>1424404.78</v>
      </c>
    </row>
    <row r="59" spans="1:25" ht="12.75">
      <c r="A59" s="229">
        <v>2</v>
      </c>
      <c r="B59" s="230">
        <v>6</v>
      </c>
      <c r="C59" s="230">
        <v>2</v>
      </c>
      <c r="D59" s="31">
        <v>1</v>
      </c>
      <c r="E59" s="31">
        <v>0</v>
      </c>
      <c r="F59" s="38"/>
      <c r="G59" s="55" t="s">
        <v>332</v>
      </c>
      <c r="H59" s="52">
        <v>33145849.69</v>
      </c>
      <c r="I59" s="52">
        <v>3706510</v>
      </c>
      <c r="J59" s="61">
        <v>29439339.69</v>
      </c>
      <c r="K59" s="52">
        <v>29330217.1</v>
      </c>
      <c r="L59" s="52">
        <v>1655860.77</v>
      </c>
      <c r="M59" s="61">
        <v>27674356.33</v>
      </c>
      <c r="N59" s="52">
        <v>34845849.69</v>
      </c>
      <c r="O59" s="52">
        <v>5605879</v>
      </c>
      <c r="P59" s="61">
        <v>29239970.69</v>
      </c>
      <c r="Q59" s="52">
        <v>29555752.25</v>
      </c>
      <c r="R59" s="52">
        <v>2733906.87</v>
      </c>
      <c r="S59" s="61">
        <v>26821845.38</v>
      </c>
      <c r="T59" s="61">
        <v>-1700000</v>
      </c>
      <c r="U59" s="61">
        <v>-225535.15</v>
      </c>
      <c r="V59" s="211">
        <v>88.48</v>
      </c>
      <c r="W59" s="211">
        <v>84.81</v>
      </c>
      <c r="X59" s="61">
        <v>199369</v>
      </c>
      <c r="Y59" s="64">
        <v>852510.95</v>
      </c>
    </row>
    <row r="60" spans="1:25" ht="12.75">
      <c r="A60" s="229">
        <v>2</v>
      </c>
      <c r="B60" s="230">
        <v>8</v>
      </c>
      <c r="C60" s="230">
        <v>3</v>
      </c>
      <c r="D60" s="31">
        <v>1</v>
      </c>
      <c r="E60" s="31">
        <v>0</v>
      </c>
      <c r="F60" s="38"/>
      <c r="G60" s="55" t="s">
        <v>333</v>
      </c>
      <c r="H60" s="52">
        <v>33126613.78</v>
      </c>
      <c r="I60" s="52">
        <v>3858319</v>
      </c>
      <c r="J60" s="61">
        <v>29268294.78</v>
      </c>
      <c r="K60" s="52">
        <v>31865888.33</v>
      </c>
      <c r="L60" s="52">
        <v>3319213.7</v>
      </c>
      <c r="M60" s="61">
        <v>28546674.63</v>
      </c>
      <c r="N60" s="52">
        <v>36307886.78</v>
      </c>
      <c r="O60" s="52">
        <v>7105800</v>
      </c>
      <c r="P60" s="61">
        <v>29202086.78</v>
      </c>
      <c r="Q60" s="52">
        <v>34741345.17</v>
      </c>
      <c r="R60" s="52">
        <v>6730649.87</v>
      </c>
      <c r="S60" s="61">
        <v>28010695.3</v>
      </c>
      <c r="T60" s="61">
        <v>-3181273</v>
      </c>
      <c r="U60" s="61">
        <v>-2875456.84</v>
      </c>
      <c r="V60" s="211">
        <v>96.19</v>
      </c>
      <c r="W60" s="211">
        <v>95.68</v>
      </c>
      <c r="X60" s="61">
        <v>66208</v>
      </c>
      <c r="Y60" s="64">
        <v>535979.33</v>
      </c>
    </row>
    <row r="61" spans="1:25" ht="12.75">
      <c r="A61" s="229">
        <v>2</v>
      </c>
      <c r="B61" s="230">
        <v>10</v>
      </c>
      <c r="C61" s="230">
        <v>1</v>
      </c>
      <c r="D61" s="31">
        <v>1</v>
      </c>
      <c r="E61" s="31">
        <v>0</v>
      </c>
      <c r="F61" s="38"/>
      <c r="G61" s="55" t="s">
        <v>334</v>
      </c>
      <c r="H61" s="52">
        <v>59607654.26</v>
      </c>
      <c r="I61" s="52">
        <v>4108625</v>
      </c>
      <c r="J61" s="61">
        <v>55499029.26</v>
      </c>
      <c r="K61" s="52">
        <v>58452312.94</v>
      </c>
      <c r="L61" s="52">
        <v>3773995.33</v>
      </c>
      <c r="M61" s="61">
        <v>54678317.61</v>
      </c>
      <c r="N61" s="52">
        <v>56764128.84</v>
      </c>
      <c r="O61" s="52">
        <v>5493431</v>
      </c>
      <c r="P61" s="61">
        <v>51270697.84</v>
      </c>
      <c r="Q61" s="52">
        <v>55182905.57</v>
      </c>
      <c r="R61" s="52">
        <v>5493355.34</v>
      </c>
      <c r="S61" s="61">
        <v>49689550.23</v>
      </c>
      <c r="T61" s="61">
        <v>2843525.42</v>
      </c>
      <c r="U61" s="61">
        <v>3269407.37</v>
      </c>
      <c r="V61" s="211">
        <v>98.06</v>
      </c>
      <c r="W61" s="211">
        <v>97.21</v>
      </c>
      <c r="X61" s="61">
        <v>4228331.42</v>
      </c>
      <c r="Y61" s="64">
        <v>4988767.38</v>
      </c>
    </row>
    <row r="62" spans="1:25" ht="12.75">
      <c r="A62" s="229">
        <v>2</v>
      </c>
      <c r="B62" s="230">
        <v>11</v>
      </c>
      <c r="C62" s="230">
        <v>1</v>
      </c>
      <c r="D62" s="31">
        <v>1</v>
      </c>
      <c r="E62" s="31">
        <v>0</v>
      </c>
      <c r="F62" s="38"/>
      <c r="G62" s="55" t="s">
        <v>335</v>
      </c>
      <c r="H62" s="52">
        <v>276586790.09</v>
      </c>
      <c r="I62" s="52">
        <v>15921638</v>
      </c>
      <c r="J62" s="61">
        <v>260665152.09</v>
      </c>
      <c r="K62" s="52">
        <v>278406020.6</v>
      </c>
      <c r="L62" s="52">
        <v>15450944.59</v>
      </c>
      <c r="M62" s="61">
        <v>262955076.01</v>
      </c>
      <c r="N62" s="52">
        <v>276354498.09</v>
      </c>
      <c r="O62" s="52">
        <v>19667895</v>
      </c>
      <c r="P62" s="61">
        <v>256686603.09</v>
      </c>
      <c r="Q62" s="52">
        <v>260080109.78</v>
      </c>
      <c r="R62" s="52">
        <v>18551064.61</v>
      </c>
      <c r="S62" s="61">
        <v>241529045.17</v>
      </c>
      <c r="T62" s="61">
        <v>232292</v>
      </c>
      <c r="U62" s="61">
        <v>18325910.82</v>
      </c>
      <c r="V62" s="211">
        <v>100.65</v>
      </c>
      <c r="W62" s="211">
        <v>94.11</v>
      </c>
      <c r="X62" s="61">
        <v>3978549</v>
      </c>
      <c r="Y62" s="64">
        <v>21426030.84</v>
      </c>
    </row>
    <row r="63" spans="1:25" ht="12.75">
      <c r="A63" s="229">
        <v>2</v>
      </c>
      <c r="B63" s="230">
        <v>8</v>
      </c>
      <c r="C63" s="230">
        <v>4</v>
      </c>
      <c r="D63" s="31">
        <v>1</v>
      </c>
      <c r="E63" s="31">
        <v>0</v>
      </c>
      <c r="F63" s="38"/>
      <c r="G63" s="55" t="s">
        <v>336</v>
      </c>
      <c r="H63" s="52">
        <v>54450323</v>
      </c>
      <c r="I63" s="52">
        <v>3385769</v>
      </c>
      <c r="J63" s="61">
        <v>51064554</v>
      </c>
      <c r="K63" s="52">
        <v>51224490.47</v>
      </c>
      <c r="L63" s="52">
        <v>2272273.49</v>
      </c>
      <c r="M63" s="61">
        <v>48952216.98</v>
      </c>
      <c r="N63" s="52">
        <v>53947989</v>
      </c>
      <c r="O63" s="52">
        <v>4065020</v>
      </c>
      <c r="P63" s="61">
        <v>49882969</v>
      </c>
      <c r="Q63" s="52">
        <v>49611857.3</v>
      </c>
      <c r="R63" s="52">
        <v>2407756.99</v>
      </c>
      <c r="S63" s="61">
        <v>47204100.31</v>
      </c>
      <c r="T63" s="61">
        <v>502334</v>
      </c>
      <c r="U63" s="61">
        <v>1612633.17</v>
      </c>
      <c r="V63" s="211">
        <v>94.07</v>
      </c>
      <c r="W63" s="211">
        <v>91.96</v>
      </c>
      <c r="X63" s="61">
        <v>1181585</v>
      </c>
      <c r="Y63" s="64">
        <v>1748116.67</v>
      </c>
    </row>
    <row r="64" spans="1:25" ht="12.75">
      <c r="A64" s="229">
        <v>2</v>
      </c>
      <c r="B64" s="230">
        <v>14</v>
      </c>
      <c r="C64" s="230">
        <v>1</v>
      </c>
      <c r="D64" s="31">
        <v>1</v>
      </c>
      <c r="E64" s="31">
        <v>0</v>
      </c>
      <c r="F64" s="38"/>
      <c r="G64" s="55" t="s">
        <v>337</v>
      </c>
      <c r="H64" s="52">
        <v>109310323</v>
      </c>
      <c r="I64" s="52">
        <v>12933222</v>
      </c>
      <c r="J64" s="61">
        <v>96377101</v>
      </c>
      <c r="K64" s="52">
        <v>105964417.97</v>
      </c>
      <c r="L64" s="52">
        <v>13285649.6</v>
      </c>
      <c r="M64" s="61">
        <v>92678768.37</v>
      </c>
      <c r="N64" s="52">
        <v>117728034</v>
      </c>
      <c r="O64" s="52">
        <v>26775750</v>
      </c>
      <c r="P64" s="61">
        <v>90952284</v>
      </c>
      <c r="Q64" s="52">
        <v>107268137.5</v>
      </c>
      <c r="R64" s="52">
        <v>23785367.87</v>
      </c>
      <c r="S64" s="61">
        <v>83482769.63</v>
      </c>
      <c r="T64" s="61">
        <v>-8417711</v>
      </c>
      <c r="U64" s="61">
        <v>-1303719.53</v>
      </c>
      <c r="V64" s="211">
        <v>96.93</v>
      </c>
      <c r="W64" s="211">
        <v>91.11</v>
      </c>
      <c r="X64" s="61">
        <v>5424817</v>
      </c>
      <c r="Y64" s="64">
        <v>9195998.74</v>
      </c>
    </row>
    <row r="65" spans="1:25" ht="12.75">
      <c r="A65" s="229">
        <v>2</v>
      </c>
      <c r="B65" s="230">
        <v>15</v>
      </c>
      <c r="C65" s="230">
        <v>1</v>
      </c>
      <c r="D65" s="31">
        <v>1</v>
      </c>
      <c r="E65" s="31">
        <v>0</v>
      </c>
      <c r="F65" s="38"/>
      <c r="G65" s="55" t="s">
        <v>338</v>
      </c>
      <c r="H65" s="52">
        <v>92126346</v>
      </c>
      <c r="I65" s="52">
        <v>9805382</v>
      </c>
      <c r="J65" s="61">
        <v>82320964</v>
      </c>
      <c r="K65" s="52">
        <v>87935561.81</v>
      </c>
      <c r="L65" s="52">
        <v>5133333.29</v>
      </c>
      <c r="M65" s="61">
        <v>82802228.52</v>
      </c>
      <c r="N65" s="52">
        <v>100447878</v>
      </c>
      <c r="O65" s="52">
        <v>19021735</v>
      </c>
      <c r="P65" s="61">
        <v>81426143</v>
      </c>
      <c r="Q65" s="52">
        <v>90242483.77</v>
      </c>
      <c r="R65" s="52">
        <v>14300666.67</v>
      </c>
      <c r="S65" s="61">
        <v>75941817.1</v>
      </c>
      <c r="T65" s="61">
        <v>-8321532</v>
      </c>
      <c r="U65" s="61">
        <v>-2306921.96</v>
      </c>
      <c r="V65" s="211">
        <v>95.45</v>
      </c>
      <c r="W65" s="211">
        <v>89.84</v>
      </c>
      <c r="X65" s="61">
        <v>894821</v>
      </c>
      <c r="Y65" s="64">
        <v>6860411.42</v>
      </c>
    </row>
    <row r="66" spans="1:25" ht="12.75">
      <c r="A66" s="229">
        <v>2</v>
      </c>
      <c r="B66" s="230">
        <v>6</v>
      </c>
      <c r="C66" s="230">
        <v>3</v>
      </c>
      <c r="D66" s="31">
        <v>1</v>
      </c>
      <c r="E66" s="31">
        <v>0</v>
      </c>
      <c r="F66" s="38"/>
      <c r="G66" s="55" t="s">
        <v>339</v>
      </c>
      <c r="H66" s="52">
        <v>19970612.56</v>
      </c>
      <c r="I66" s="52">
        <v>1984926</v>
      </c>
      <c r="J66" s="61">
        <v>17985686.56</v>
      </c>
      <c r="K66" s="52">
        <v>19242780.25</v>
      </c>
      <c r="L66" s="52">
        <v>1851047.88</v>
      </c>
      <c r="M66" s="61">
        <v>17391732.37</v>
      </c>
      <c r="N66" s="52">
        <v>18407389.96</v>
      </c>
      <c r="O66" s="52">
        <v>1279320.58</v>
      </c>
      <c r="P66" s="61">
        <v>17128069.38</v>
      </c>
      <c r="Q66" s="52">
        <v>17621099.99</v>
      </c>
      <c r="R66" s="52">
        <v>1244625.24</v>
      </c>
      <c r="S66" s="61">
        <v>16376474.75</v>
      </c>
      <c r="T66" s="61">
        <v>1563222.6</v>
      </c>
      <c r="U66" s="61">
        <v>1621680.26</v>
      </c>
      <c r="V66" s="211">
        <v>96.35</v>
      </c>
      <c r="W66" s="211">
        <v>95.72</v>
      </c>
      <c r="X66" s="61">
        <v>857617.18</v>
      </c>
      <c r="Y66" s="64">
        <v>1015257.62</v>
      </c>
    </row>
    <row r="67" spans="1:25" ht="12.75">
      <c r="A67" s="229">
        <v>2</v>
      </c>
      <c r="B67" s="230">
        <v>2</v>
      </c>
      <c r="C67" s="230">
        <v>3</v>
      </c>
      <c r="D67" s="31">
        <v>1</v>
      </c>
      <c r="E67" s="31">
        <v>0</v>
      </c>
      <c r="F67" s="38"/>
      <c r="G67" s="55" t="s">
        <v>340</v>
      </c>
      <c r="H67" s="52">
        <v>24641556</v>
      </c>
      <c r="I67" s="52">
        <v>3923000</v>
      </c>
      <c r="J67" s="61">
        <v>20718556</v>
      </c>
      <c r="K67" s="52">
        <v>22107573.59</v>
      </c>
      <c r="L67" s="52">
        <v>2229971.49</v>
      </c>
      <c r="M67" s="61">
        <v>19877602.1</v>
      </c>
      <c r="N67" s="52">
        <v>26191077</v>
      </c>
      <c r="O67" s="52">
        <v>6058526</v>
      </c>
      <c r="P67" s="61">
        <v>20132551</v>
      </c>
      <c r="Q67" s="52">
        <v>22778166.5</v>
      </c>
      <c r="R67" s="52">
        <v>3824072.84</v>
      </c>
      <c r="S67" s="61">
        <v>18954093.66</v>
      </c>
      <c r="T67" s="61">
        <v>-1549521</v>
      </c>
      <c r="U67" s="61">
        <v>-670592.91</v>
      </c>
      <c r="V67" s="211">
        <v>89.71</v>
      </c>
      <c r="W67" s="211">
        <v>86.96</v>
      </c>
      <c r="X67" s="61">
        <v>586005</v>
      </c>
      <c r="Y67" s="64">
        <v>923508.44</v>
      </c>
    </row>
    <row r="68" spans="1:25" ht="12.75">
      <c r="A68" s="229">
        <v>2</v>
      </c>
      <c r="B68" s="230">
        <v>2</v>
      </c>
      <c r="C68" s="230">
        <v>4</v>
      </c>
      <c r="D68" s="31">
        <v>1</v>
      </c>
      <c r="E68" s="31">
        <v>0</v>
      </c>
      <c r="F68" s="38"/>
      <c r="G68" s="55" t="s">
        <v>341</v>
      </c>
      <c r="H68" s="52">
        <v>16444763.32</v>
      </c>
      <c r="I68" s="52">
        <v>541000</v>
      </c>
      <c r="J68" s="61">
        <v>15903763.32</v>
      </c>
      <c r="K68" s="52">
        <v>15819370.09</v>
      </c>
      <c r="L68" s="52">
        <v>282909.24</v>
      </c>
      <c r="M68" s="61">
        <v>15536460.85</v>
      </c>
      <c r="N68" s="52">
        <v>16438348.32</v>
      </c>
      <c r="O68" s="52">
        <v>2167700</v>
      </c>
      <c r="P68" s="61">
        <v>14270648.32</v>
      </c>
      <c r="Q68" s="52">
        <v>15312067.19</v>
      </c>
      <c r="R68" s="52">
        <v>1738322.99</v>
      </c>
      <c r="S68" s="61">
        <v>13573744.2</v>
      </c>
      <c r="T68" s="61">
        <v>6415</v>
      </c>
      <c r="U68" s="61">
        <v>507302.9</v>
      </c>
      <c r="V68" s="211">
        <v>96.19</v>
      </c>
      <c r="W68" s="211">
        <v>93.14</v>
      </c>
      <c r="X68" s="61">
        <v>1633115</v>
      </c>
      <c r="Y68" s="64">
        <v>1962716.65</v>
      </c>
    </row>
    <row r="69" spans="1:25" ht="12.75">
      <c r="A69" s="229">
        <v>2</v>
      </c>
      <c r="B69" s="230">
        <v>8</v>
      </c>
      <c r="C69" s="230">
        <v>5</v>
      </c>
      <c r="D69" s="31">
        <v>1</v>
      </c>
      <c r="E69" s="31">
        <v>0</v>
      </c>
      <c r="F69" s="38"/>
      <c r="G69" s="55" t="s">
        <v>342</v>
      </c>
      <c r="H69" s="52">
        <v>29180068.61</v>
      </c>
      <c r="I69" s="52">
        <v>4028107</v>
      </c>
      <c r="J69" s="61">
        <v>25151961.61</v>
      </c>
      <c r="K69" s="52">
        <v>28578817.37</v>
      </c>
      <c r="L69" s="52">
        <v>3810217.88</v>
      </c>
      <c r="M69" s="61">
        <v>24768599.49</v>
      </c>
      <c r="N69" s="52">
        <v>26565210.61</v>
      </c>
      <c r="O69" s="52">
        <v>5882368</v>
      </c>
      <c r="P69" s="61">
        <v>20682842.61</v>
      </c>
      <c r="Q69" s="52">
        <v>25425877.48</v>
      </c>
      <c r="R69" s="52">
        <v>5704327.84</v>
      </c>
      <c r="S69" s="61">
        <v>19721549.64</v>
      </c>
      <c r="T69" s="61">
        <v>2614858</v>
      </c>
      <c r="U69" s="61">
        <v>3152939.89</v>
      </c>
      <c r="V69" s="211">
        <v>97.93</v>
      </c>
      <c r="W69" s="211">
        <v>95.71</v>
      </c>
      <c r="X69" s="61">
        <v>4469119</v>
      </c>
      <c r="Y69" s="64">
        <v>5047049.85</v>
      </c>
    </row>
    <row r="70" spans="1:25" ht="12.75">
      <c r="A70" s="229">
        <v>2</v>
      </c>
      <c r="B70" s="230">
        <v>21</v>
      </c>
      <c r="C70" s="230">
        <v>3</v>
      </c>
      <c r="D70" s="31">
        <v>1</v>
      </c>
      <c r="E70" s="31">
        <v>0</v>
      </c>
      <c r="F70" s="38"/>
      <c r="G70" s="55" t="s">
        <v>343</v>
      </c>
      <c r="H70" s="52">
        <v>25619218.23</v>
      </c>
      <c r="I70" s="52">
        <v>4430000</v>
      </c>
      <c r="J70" s="61">
        <v>21189218.23</v>
      </c>
      <c r="K70" s="52">
        <v>23636119.01</v>
      </c>
      <c r="L70" s="52">
        <v>2529378.43</v>
      </c>
      <c r="M70" s="61">
        <v>21106740.58</v>
      </c>
      <c r="N70" s="52">
        <v>25619218.23</v>
      </c>
      <c r="O70" s="52">
        <v>4511293</v>
      </c>
      <c r="P70" s="61">
        <v>21107925.23</v>
      </c>
      <c r="Q70" s="52">
        <v>20762662.91</v>
      </c>
      <c r="R70" s="52">
        <v>523525.89</v>
      </c>
      <c r="S70" s="61">
        <v>20239137.02</v>
      </c>
      <c r="T70" s="61">
        <v>0</v>
      </c>
      <c r="U70" s="61">
        <v>2873456.1</v>
      </c>
      <c r="V70" s="211">
        <v>92.25</v>
      </c>
      <c r="W70" s="211">
        <v>81.04</v>
      </c>
      <c r="X70" s="61">
        <v>81293</v>
      </c>
      <c r="Y70" s="64">
        <v>867603.56</v>
      </c>
    </row>
    <row r="71" spans="1:25" ht="12.75">
      <c r="A71" s="229">
        <v>2</v>
      </c>
      <c r="B71" s="230">
        <v>6</v>
      </c>
      <c r="C71" s="230">
        <v>4</v>
      </c>
      <c r="D71" s="31">
        <v>1</v>
      </c>
      <c r="E71" s="31">
        <v>0</v>
      </c>
      <c r="F71" s="38"/>
      <c r="G71" s="55" t="s">
        <v>344</v>
      </c>
      <c r="H71" s="52">
        <v>35213499.97</v>
      </c>
      <c r="I71" s="52">
        <v>8585952.97</v>
      </c>
      <c r="J71" s="61">
        <v>26627547</v>
      </c>
      <c r="K71" s="52">
        <v>32987448.19</v>
      </c>
      <c r="L71" s="52">
        <v>7985394.27</v>
      </c>
      <c r="M71" s="61">
        <v>25002053.92</v>
      </c>
      <c r="N71" s="52">
        <v>33029723</v>
      </c>
      <c r="O71" s="52">
        <v>6590494</v>
      </c>
      <c r="P71" s="61">
        <v>26439229</v>
      </c>
      <c r="Q71" s="52">
        <v>30023459.54</v>
      </c>
      <c r="R71" s="52">
        <v>5922370.29</v>
      </c>
      <c r="S71" s="61">
        <v>24101089.25</v>
      </c>
      <c r="T71" s="61">
        <v>2183776.97</v>
      </c>
      <c r="U71" s="61">
        <v>2963988.65</v>
      </c>
      <c r="V71" s="211">
        <v>93.67</v>
      </c>
      <c r="W71" s="211">
        <v>90.89</v>
      </c>
      <c r="X71" s="61">
        <v>188318</v>
      </c>
      <c r="Y71" s="64">
        <v>900964.67</v>
      </c>
    </row>
    <row r="72" spans="1:25" ht="12.75">
      <c r="A72" s="229">
        <v>2</v>
      </c>
      <c r="B72" s="230">
        <v>19</v>
      </c>
      <c r="C72" s="230">
        <v>1</v>
      </c>
      <c r="D72" s="31">
        <v>1</v>
      </c>
      <c r="E72" s="31">
        <v>0</v>
      </c>
      <c r="F72" s="38"/>
      <c r="G72" s="55" t="s">
        <v>345</v>
      </c>
      <c r="H72" s="52">
        <v>180403773.75</v>
      </c>
      <c r="I72" s="52">
        <v>32112286</v>
      </c>
      <c r="J72" s="61">
        <v>148291487.75</v>
      </c>
      <c r="K72" s="52">
        <v>171827107.26</v>
      </c>
      <c r="L72" s="52">
        <v>23722250.32</v>
      </c>
      <c r="M72" s="61">
        <v>148104856.94</v>
      </c>
      <c r="N72" s="52">
        <v>170619273.75</v>
      </c>
      <c r="O72" s="52">
        <v>22884116</v>
      </c>
      <c r="P72" s="61">
        <v>147735157.75</v>
      </c>
      <c r="Q72" s="52">
        <v>158375503.52</v>
      </c>
      <c r="R72" s="52">
        <v>22505262.65</v>
      </c>
      <c r="S72" s="61">
        <v>135870240.87</v>
      </c>
      <c r="T72" s="61">
        <v>9784500</v>
      </c>
      <c r="U72" s="61">
        <v>13451603.74</v>
      </c>
      <c r="V72" s="211">
        <v>95.24</v>
      </c>
      <c r="W72" s="211">
        <v>92.82</v>
      </c>
      <c r="X72" s="61">
        <v>556330</v>
      </c>
      <c r="Y72" s="64">
        <v>12234616.07</v>
      </c>
    </row>
    <row r="73" spans="1:25" ht="12.75">
      <c r="A73" s="229">
        <v>2</v>
      </c>
      <c r="B73" s="230">
        <v>19</v>
      </c>
      <c r="C73" s="230">
        <v>2</v>
      </c>
      <c r="D73" s="31">
        <v>1</v>
      </c>
      <c r="E73" s="31">
        <v>0</v>
      </c>
      <c r="F73" s="38"/>
      <c r="G73" s="55" t="s">
        <v>346</v>
      </c>
      <c r="H73" s="52">
        <v>73462997</v>
      </c>
      <c r="I73" s="52">
        <v>10703126</v>
      </c>
      <c r="J73" s="61">
        <v>62759871</v>
      </c>
      <c r="K73" s="52">
        <v>65649837.03</v>
      </c>
      <c r="L73" s="52">
        <v>3410901.88</v>
      </c>
      <c r="M73" s="61">
        <v>62238935.15</v>
      </c>
      <c r="N73" s="52">
        <v>73972360</v>
      </c>
      <c r="O73" s="52">
        <v>13954577</v>
      </c>
      <c r="P73" s="61">
        <v>60017783</v>
      </c>
      <c r="Q73" s="52">
        <v>66965883.99</v>
      </c>
      <c r="R73" s="52">
        <v>9419638.05</v>
      </c>
      <c r="S73" s="61">
        <v>57546245.94</v>
      </c>
      <c r="T73" s="61">
        <v>-509363</v>
      </c>
      <c r="U73" s="61">
        <v>-1316046.96</v>
      </c>
      <c r="V73" s="211">
        <v>89.36</v>
      </c>
      <c r="W73" s="211">
        <v>90.52</v>
      </c>
      <c r="X73" s="61">
        <v>2742088</v>
      </c>
      <c r="Y73" s="64">
        <v>4692689.21</v>
      </c>
    </row>
    <row r="74" spans="1:25" ht="12.75">
      <c r="A74" s="229">
        <v>2</v>
      </c>
      <c r="B74" s="230">
        <v>10</v>
      </c>
      <c r="C74" s="230">
        <v>2</v>
      </c>
      <c r="D74" s="31">
        <v>1</v>
      </c>
      <c r="E74" s="31">
        <v>0</v>
      </c>
      <c r="F74" s="38"/>
      <c r="G74" s="55" t="s">
        <v>347</v>
      </c>
      <c r="H74" s="52">
        <v>29470201</v>
      </c>
      <c r="I74" s="52">
        <v>7586295</v>
      </c>
      <c r="J74" s="61">
        <v>21883906</v>
      </c>
      <c r="K74" s="52">
        <v>25397060.35</v>
      </c>
      <c r="L74" s="52">
        <v>5720009.5</v>
      </c>
      <c r="M74" s="61">
        <v>19677050.85</v>
      </c>
      <c r="N74" s="52">
        <v>31487826</v>
      </c>
      <c r="O74" s="52">
        <v>10873600</v>
      </c>
      <c r="P74" s="61">
        <v>20614226</v>
      </c>
      <c r="Q74" s="52">
        <v>26421745.64</v>
      </c>
      <c r="R74" s="52">
        <v>7288092.43</v>
      </c>
      <c r="S74" s="61">
        <v>19133653.21</v>
      </c>
      <c r="T74" s="61">
        <v>-2017625</v>
      </c>
      <c r="U74" s="61">
        <v>-1024685.29</v>
      </c>
      <c r="V74" s="211">
        <v>86.17</v>
      </c>
      <c r="W74" s="211">
        <v>83.91</v>
      </c>
      <c r="X74" s="61">
        <v>1269680</v>
      </c>
      <c r="Y74" s="64">
        <v>543397.64</v>
      </c>
    </row>
    <row r="75" spans="1:25" ht="12.75">
      <c r="A75" s="229">
        <v>2</v>
      </c>
      <c r="B75" s="230">
        <v>26</v>
      </c>
      <c r="C75" s="230">
        <v>1</v>
      </c>
      <c r="D75" s="31">
        <v>1</v>
      </c>
      <c r="E75" s="31">
        <v>0</v>
      </c>
      <c r="F75" s="38"/>
      <c r="G75" s="55" t="s">
        <v>348</v>
      </c>
      <c r="H75" s="52">
        <v>17446271.95</v>
      </c>
      <c r="I75" s="52">
        <v>1012744</v>
      </c>
      <c r="J75" s="61">
        <v>16433527.95</v>
      </c>
      <c r="K75" s="52">
        <v>17327027.68</v>
      </c>
      <c r="L75" s="52">
        <v>1017895.21</v>
      </c>
      <c r="M75" s="61">
        <v>16309132.47</v>
      </c>
      <c r="N75" s="52">
        <v>17654154.95</v>
      </c>
      <c r="O75" s="52">
        <v>2025626</v>
      </c>
      <c r="P75" s="61">
        <v>15628528.95</v>
      </c>
      <c r="Q75" s="52">
        <v>17193653.44</v>
      </c>
      <c r="R75" s="52">
        <v>1985760.76</v>
      </c>
      <c r="S75" s="61">
        <v>15207892.68</v>
      </c>
      <c r="T75" s="61">
        <v>-207883</v>
      </c>
      <c r="U75" s="61">
        <v>133374.24</v>
      </c>
      <c r="V75" s="211">
        <v>99.31</v>
      </c>
      <c r="W75" s="211">
        <v>97.39</v>
      </c>
      <c r="X75" s="61">
        <v>804999</v>
      </c>
      <c r="Y75" s="64">
        <v>1101239.79</v>
      </c>
    </row>
    <row r="76" spans="1:25" ht="12.75">
      <c r="A76" s="229">
        <v>2</v>
      </c>
      <c r="B76" s="230">
        <v>25</v>
      </c>
      <c r="C76" s="230">
        <v>1</v>
      </c>
      <c r="D76" s="31">
        <v>1</v>
      </c>
      <c r="E76" s="31">
        <v>0</v>
      </c>
      <c r="F76" s="38"/>
      <c r="G76" s="55" t="s">
        <v>349</v>
      </c>
      <c r="H76" s="52">
        <v>12316461.65</v>
      </c>
      <c r="I76" s="52">
        <v>1419092</v>
      </c>
      <c r="J76" s="61">
        <v>10897369.65</v>
      </c>
      <c r="K76" s="52">
        <v>11847057.43</v>
      </c>
      <c r="L76" s="52">
        <v>1332407.91</v>
      </c>
      <c r="M76" s="61">
        <v>10514649.52</v>
      </c>
      <c r="N76" s="52">
        <v>11804076.65</v>
      </c>
      <c r="O76" s="52">
        <v>1820470</v>
      </c>
      <c r="P76" s="61">
        <v>9983606.65</v>
      </c>
      <c r="Q76" s="52">
        <v>11432535.92</v>
      </c>
      <c r="R76" s="52">
        <v>1820456.64</v>
      </c>
      <c r="S76" s="61">
        <v>9612079.28</v>
      </c>
      <c r="T76" s="61">
        <v>512385</v>
      </c>
      <c r="U76" s="61">
        <v>414521.51</v>
      </c>
      <c r="V76" s="211">
        <v>96.18</v>
      </c>
      <c r="W76" s="211">
        <v>96.85</v>
      </c>
      <c r="X76" s="61">
        <v>913763</v>
      </c>
      <c r="Y76" s="64">
        <v>902570.24</v>
      </c>
    </row>
    <row r="77" spans="1:25" ht="12.75">
      <c r="A77" s="229">
        <v>2</v>
      </c>
      <c r="B77" s="230">
        <v>25</v>
      </c>
      <c r="C77" s="230">
        <v>2</v>
      </c>
      <c r="D77" s="31">
        <v>1</v>
      </c>
      <c r="E77" s="31">
        <v>0</v>
      </c>
      <c r="F77" s="38"/>
      <c r="G77" s="55" t="s">
        <v>350</v>
      </c>
      <c r="H77" s="52">
        <v>112440019</v>
      </c>
      <c r="I77" s="52">
        <v>25384948</v>
      </c>
      <c r="J77" s="61">
        <v>87055071</v>
      </c>
      <c r="K77" s="52">
        <v>102697453.94</v>
      </c>
      <c r="L77" s="52">
        <v>23607868.31</v>
      </c>
      <c r="M77" s="61">
        <v>79089585.63</v>
      </c>
      <c r="N77" s="52">
        <v>122678698</v>
      </c>
      <c r="O77" s="52">
        <v>45237213</v>
      </c>
      <c r="P77" s="61">
        <v>77441485</v>
      </c>
      <c r="Q77" s="52">
        <v>112165216.83</v>
      </c>
      <c r="R77" s="52">
        <v>40427180.21</v>
      </c>
      <c r="S77" s="61">
        <v>71738036.62</v>
      </c>
      <c r="T77" s="61">
        <v>-10238679</v>
      </c>
      <c r="U77" s="61">
        <v>-9467762.89</v>
      </c>
      <c r="V77" s="211">
        <v>91.33</v>
      </c>
      <c r="W77" s="211">
        <v>91.43</v>
      </c>
      <c r="X77" s="61">
        <v>9613586</v>
      </c>
      <c r="Y77" s="64">
        <v>7351549.01</v>
      </c>
    </row>
    <row r="78" spans="1:25" ht="12.75">
      <c r="A78" s="229">
        <v>2</v>
      </c>
      <c r="B78" s="230">
        <v>26</v>
      </c>
      <c r="C78" s="230">
        <v>2</v>
      </c>
      <c r="D78" s="31">
        <v>1</v>
      </c>
      <c r="E78" s="31">
        <v>0</v>
      </c>
      <c r="F78" s="38"/>
      <c r="G78" s="55" t="s">
        <v>351</v>
      </c>
      <c r="H78" s="52">
        <v>50715678.8</v>
      </c>
      <c r="I78" s="52">
        <v>6876909.88</v>
      </c>
      <c r="J78" s="61">
        <v>43838768.92</v>
      </c>
      <c r="K78" s="52">
        <v>47269420.98</v>
      </c>
      <c r="L78" s="52">
        <v>5213135.6</v>
      </c>
      <c r="M78" s="61">
        <v>42056285.38</v>
      </c>
      <c r="N78" s="52">
        <v>52181576.8</v>
      </c>
      <c r="O78" s="52">
        <v>9231021.46</v>
      </c>
      <c r="P78" s="61">
        <v>42950555.34</v>
      </c>
      <c r="Q78" s="52">
        <v>46340719.07</v>
      </c>
      <c r="R78" s="52">
        <v>5774251.14</v>
      </c>
      <c r="S78" s="61">
        <v>40566467.93</v>
      </c>
      <c r="T78" s="61">
        <v>-1465898</v>
      </c>
      <c r="U78" s="61">
        <v>928701.91</v>
      </c>
      <c r="V78" s="211">
        <v>93.2</v>
      </c>
      <c r="W78" s="211">
        <v>88.8</v>
      </c>
      <c r="X78" s="61">
        <v>888213.58</v>
      </c>
      <c r="Y78" s="64">
        <v>1489817.45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1935609147.78</v>
      </c>
      <c r="I79" s="103">
        <v>188445836.97000003</v>
      </c>
      <c r="J79" s="104">
        <v>1747163310.8100002</v>
      </c>
      <c r="K79" s="103">
        <v>1884829732.0700002</v>
      </c>
      <c r="L79" s="103">
        <v>154434614.88000005</v>
      </c>
      <c r="M79" s="104">
        <v>1730395117.1900008</v>
      </c>
      <c r="N79" s="103">
        <v>2012642261.4500008</v>
      </c>
      <c r="O79" s="103">
        <v>438479362.05</v>
      </c>
      <c r="P79" s="104">
        <v>1574162899.4000003</v>
      </c>
      <c r="Q79" s="103">
        <v>1862595468.2000003</v>
      </c>
      <c r="R79" s="103">
        <v>380551231.3500001</v>
      </c>
      <c r="S79" s="104">
        <v>1482044236.8500001</v>
      </c>
      <c r="T79" s="104">
        <v>-77033113.67000002</v>
      </c>
      <c r="U79" s="104">
        <v>22234263.87</v>
      </c>
      <c r="V79" s="212">
        <v>97.37656666025576</v>
      </c>
      <c r="W79" s="212">
        <v>92.54478572153702</v>
      </c>
      <c r="X79" s="104">
        <v>173000411.41000003</v>
      </c>
      <c r="Y79" s="105">
        <v>248350880.33999988</v>
      </c>
    </row>
    <row r="80" spans="1:25" ht="12.75">
      <c r="A80" s="229">
        <v>2</v>
      </c>
      <c r="B80" s="230">
        <v>1</v>
      </c>
      <c r="C80" s="230">
        <v>2</v>
      </c>
      <c r="D80" s="31">
        <v>2</v>
      </c>
      <c r="E80" s="31">
        <v>0</v>
      </c>
      <c r="F80" s="38"/>
      <c r="G80" s="55" t="s">
        <v>322</v>
      </c>
      <c r="H80" s="52">
        <v>39210889</v>
      </c>
      <c r="I80" s="52">
        <v>2924926</v>
      </c>
      <c r="J80" s="61">
        <v>36285963</v>
      </c>
      <c r="K80" s="52">
        <v>40170022.47</v>
      </c>
      <c r="L80" s="52">
        <v>3239110.61</v>
      </c>
      <c r="M80" s="61">
        <v>36930911.86</v>
      </c>
      <c r="N80" s="52">
        <v>42554764</v>
      </c>
      <c r="O80" s="52">
        <v>12540051</v>
      </c>
      <c r="P80" s="61">
        <v>30014713</v>
      </c>
      <c r="Q80" s="52">
        <v>40093226.67</v>
      </c>
      <c r="R80" s="52">
        <v>12331612.4</v>
      </c>
      <c r="S80" s="61">
        <v>27761614.27</v>
      </c>
      <c r="T80" s="61">
        <v>-3343875</v>
      </c>
      <c r="U80" s="61">
        <v>76795.8</v>
      </c>
      <c r="V80" s="211">
        <v>102.44</v>
      </c>
      <c r="W80" s="211">
        <v>94.21</v>
      </c>
      <c r="X80" s="61">
        <v>6271250</v>
      </c>
      <c r="Y80" s="64">
        <v>9169297.59</v>
      </c>
    </row>
    <row r="81" spans="1:25" ht="12.75">
      <c r="A81" s="229">
        <v>2</v>
      </c>
      <c r="B81" s="230">
        <v>17</v>
      </c>
      <c r="C81" s="230">
        <v>1</v>
      </c>
      <c r="D81" s="31">
        <v>2</v>
      </c>
      <c r="E81" s="31">
        <v>0</v>
      </c>
      <c r="F81" s="38"/>
      <c r="G81" s="55" t="s">
        <v>353</v>
      </c>
      <c r="H81" s="52">
        <v>15550413.42</v>
      </c>
      <c r="I81" s="52">
        <v>698775</v>
      </c>
      <c r="J81" s="61">
        <v>14851638.42</v>
      </c>
      <c r="K81" s="52">
        <v>15232303.47</v>
      </c>
      <c r="L81" s="52">
        <v>601997.8</v>
      </c>
      <c r="M81" s="61">
        <v>14630305.67</v>
      </c>
      <c r="N81" s="52">
        <v>15499620.42</v>
      </c>
      <c r="O81" s="52">
        <v>1871012.46</v>
      </c>
      <c r="P81" s="61">
        <v>13628607.96</v>
      </c>
      <c r="Q81" s="52">
        <v>14817194.77</v>
      </c>
      <c r="R81" s="52">
        <v>1831131.86</v>
      </c>
      <c r="S81" s="61">
        <v>12986062.91</v>
      </c>
      <c r="T81" s="61">
        <v>50793</v>
      </c>
      <c r="U81" s="61">
        <v>415108.7</v>
      </c>
      <c r="V81" s="211">
        <v>97.95</v>
      </c>
      <c r="W81" s="211">
        <v>95.59</v>
      </c>
      <c r="X81" s="61">
        <v>1223030.46</v>
      </c>
      <c r="Y81" s="64">
        <v>1644242.76</v>
      </c>
    </row>
    <row r="82" spans="1:25" ht="12.75">
      <c r="A82" s="229">
        <v>2</v>
      </c>
      <c r="B82" s="230">
        <v>9</v>
      </c>
      <c r="C82" s="230">
        <v>2</v>
      </c>
      <c r="D82" s="31">
        <v>2</v>
      </c>
      <c r="E82" s="31">
        <v>0</v>
      </c>
      <c r="F82" s="38"/>
      <c r="G82" s="55" t="s">
        <v>323</v>
      </c>
      <c r="H82" s="52">
        <v>25713751.57</v>
      </c>
      <c r="I82" s="52">
        <v>1559796.22</v>
      </c>
      <c r="J82" s="61">
        <v>24153955.35</v>
      </c>
      <c r="K82" s="52">
        <v>25166559.09</v>
      </c>
      <c r="L82" s="52">
        <v>1208342.18</v>
      </c>
      <c r="M82" s="61">
        <v>23958216.91</v>
      </c>
      <c r="N82" s="52">
        <v>25389030.57</v>
      </c>
      <c r="O82" s="52">
        <v>2136428</v>
      </c>
      <c r="P82" s="61">
        <v>23252602.57</v>
      </c>
      <c r="Q82" s="52">
        <v>24415027.84</v>
      </c>
      <c r="R82" s="52">
        <v>2002953.8</v>
      </c>
      <c r="S82" s="61">
        <v>22412074.04</v>
      </c>
      <c r="T82" s="61">
        <v>324721</v>
      </c>
      <c r="U82" s="61">
        <v>751531.25</v>
      </c>
      <c r="V82" s="211">
        <v>97.87</v>
      </c>
      <c r="W82" s="211">
        <v>96.16</v>
      </c>
      <c r="X82" s="61">
        <v>901352.78</v>
      </c>
      <c r="Y82" s="64">
        <v>1546142.87</v>
      </c>
    </row>
    <row r="83" spans="1:25" ht="12.75">
      <c r="A83" s="229">
        <v>2</v>
      </c>
      <c r="B83" s="230">
        <v>24</v>
      </c>
      <c r="C83" s="230">
        <v>2</v>
      </c>
      <c r="D83" s="31">
        <v>2</v>
      </c>
      <c r="E83" s="31">
        <v>0</v>
      </c>
      <c r="F83" s="38"/>
      <c r="G83" s="55" t="s">
        <v>354</v>
      </c>
      <c r="H83" s="52">
        <v>8856226.11</v>
      </c>
      <c r="I83" s="52">
        <v>312056</v>
      </c>
      <c r="J83" s="61">
        <v>8544170.11</v>
      </c>
      <c r="K83" s="52">
        <v>8671341.72</v>
      </c>
      <c r="L83" s="52">
        <v>311981.86</v>
      </c>
      <c r="M83" s="61">
        <v>8359359.86</v>
      </c>
      <c r="N83" s="52">
        <v>11899264.11</v>
      </c>
      <c r="O83" s="52">
        <v>4031714</v>
      </c>
      <c r="P83" s="61">
        <v>7867550.11</v>
      </c>
      <c r="Q83" s="52">
        <v>11451432.88</v>
      </c>
      <c r="R83" s="52">
        <v>3859614.2</v>
      </c>
      <c r="S83" s="61">
        <v>7591818.68</v>
      </c>
      <c r="T83" s="61">
        <v>-3043038</v>
      </c>
      <c r="U83" s="61">
        <v>-2780091.16</v>
      </c>
      <c r="V83" s="211">
        <v>97.91</v>
      </c>
      <c r="W83" s="211">
        <v>96.23</v>
      </c>
      <c r="X83" s="61">
        <v>676620</v>
      </c>
      <c r="Y83" s="64">
        <v>767541.18</v>
      </c>
    </row>
    <row r="84" spans="1:25" ht="12.75">
      <c r="A84" s="229">
        <v>2</v>
      </c>
      <c r="B84" s="230">
        <v>13</v>
      </c>
      <c r="C84" s="230">
        <v>1</v>
      </c>
      <c r="D84" s="31">
        <v>2</v>
      </c>
      <c r="E84" s="31">
        <v>0</v>
      </c>
      <c r="F84" s="38"/>
      <c r="G84" s="55" t="s">
        <v>355</v>
      </c>
      <c r="H84" s="52">
        <v>14516689.51</v>
      </c>
      <c r="I84" s="52">
        <v>303126.15</v>
      </c>
      <c r="J84" s="61">
        <v>14213563.36</v>
      </c>
      <c r="K84" s="52">
        <v>14285273.99</v>
      </c>
      <c r="L84" s="52">
        <v>123749.21</v>
      </c>
      <c r="M84" s="61">
        <v>14161524.78</v>
      </c>
      <c r="N84" s="52">
        <v>14021089.51</v>
      </c>
      <c r="O84" s="52">
        <v>367683</v>
      </c>
      <c r="P84" s="61">
        <v>13653406.51</v>
      </c>
      <c r="Q84" s="52">
        <v>13376685.65</v>
      </c>
      <c r="R84" s="52">
        <v>349313.27</v>
      </c>
      <c r="S84" s="61">
        <v>13027372.38</v>
      </c>
      <c r="T84" s="61">
        <v>495600</v>
      </c>
      <c r="U84" s="61">
        <v>908588.34</v>
      </c>
      <c r="V84" s="211">
        <v>98.4</v>
      </c>
      <c r="W84" s="211">
        <v>95.4</v>
      </c>
      <c r="X84" s="61">
        <v>560156.85</v>
      </c>
      <c r="Y84" s="64">
        <v>1134152.4</v>
      </c>
    </row>
    <row r="85" spans="1:25" ht="12.75">
      <c r="A85" s="229">
        <v>2</v>
      </c>
      <c r="B85" s="230">
        <v>21</v>
      </c>
      <c r="C85" s="230">
        <v>4</v>
      </c>
      <c r="D85" s="31">
        <v>2</v>
      </c>
      <c r="E85" s="31">
        <v>0</v>
      </c>
      <c r="F85" s="38"/>
      <c r="G85" s="55" t="s">
        <v>356</v>
      </c>
      <c r="H85" s="52">
        <v>19455578.55</v>
      </c>
      <c r="I85" s="52">
        <v>2284716</v>
      </c>
      <c r="J85" s="61">
        <v>17170862.55</v>
      </c>
      <c r="K85" s="52">
        <v>18640552.69</v>
      </c>
      <c r="L85" s="52">
        <v>2031552.06</v>
      </c>
      <c r="M85" s="61">
        <v>16609000.63</v>
      </c>
      <c r="N85" s="52">
        <v>20873578.55</v>
      </c>
      <c r="O85" s="52">
        <v>5175990</v>
      </c>
      <c r="P85" s="61">
        <v>15697588.55</v>
      </c>
      <c r="Q85" s="52">
        <v>19387619.78</v>
      </c>
      <c r="R85" s="52">
        <v>4580906.52</v>
      </c>
      <c r="S85" s="61">
        <v>14806713.26</v>
      </c>
      <c r="T85" s="61">
        <v>-1418000</v>
      </c>
      <c r="U85" s="61">
        <v>-747067.09</v>
      </c>
      <c r="V85" s="211">
        <v>95.81</v>
      </c>
      <c r="W85" s="211">
        <v>92.88</v>
      </c>
      <c r="X85" s="61">
        <v>1473274</v>
      </c>
      <c r="Y85" s="64">
        <v>1802287.37</v>
      </c>
    </row>
    <row r="86" spans="1:25" ht="12.75">
      <c r="A86" s="229">
        <v>2</v>
      </c>
      <c r="B86" s="230">
        <v>23</v>
      </c>
      <c r="C86" s="230">
        <v>1</v>
      </c>
      <c r="D86" s="31">
        <v>2</v>
      </c>
      <c r="E86" s="31">
        <v>0</v>
      </c>
      <c r="F86" s="38"/>
      <c r="G86" s="55" t="s">
        <v>357</v>
      </c>
      <c r="H86" s="52">
        <v>40998135.69</v>
      </c>
      <c r="I86" s="52">
        <v>4331680.47</v>
      </c>
      <c r="J86" s="61">
        <v>36666455.22</v>
      </c>
      <c r="K86" s="52">
        <v>39770630.07</v>
      </c>
      <c r="L86" s="52">
        <v>4276529.43</v>
      </c>
      <c r="M86" s="61">
        <v>35494100.64</v>
      </c>
      <c r="N86" s="52">
        <v>40978135.69</v>
      </c>
      <c r="O86" s="52">
        <v>6267775</v>
      </c>
      <c r="P86" s="61">
        <v>34710360.69</v>
      </c>
      <c r="Q86" s="52">
        <v>39270759.11</v>
      </c>
      <c r="R86" s="52">
        <v>5635565.44</v>
      </c>
      <c r="S86" s="61">
        <v>33635193.67</v>
      </c>
      <c r="T86" s="61">
        <v>20000</v>
      </c>
      <c r="U86" s="61">
        <v>499870.96</v>
      </c>
      <c r="V86" s="211">
        <v>97</v>
      </c>
      <c r="W86" s="211">
        <v>95.83</v>
      </c>
      <c r="X86" s="61">
        <v>1956094.53</v>
      </c>
      <c r="Y86" s="64">
        <v>1858906.97</v>
      </c>
    </row>
    <row r="87" spans="1:25" ht="12.75">
      <c r="A87" s="229">
        <v>2</v>
      </c>
      <c r="B87" s="230">
        <v>23</v>
      </c>
      <c r="C87" s="230">
        <v>2</v>
      </c>
      <c r="D87" s="31">
        <v>2</v>
      </c>
      <c r="E87" s="31">
        <v>0</v>
      </c>
      <c r="F87" s="38"/>
      <c r="G87" s="55" t="s">
        <v>358</v>
      </c>
      <c r="H87" s="52">
        <v>91163133</v>
      </c>
      <c r="I87" s="52">
        <v>12202690</v>
      </c>
      <c r="J87" s="61">
        <v>78960443</v>
      </c>
      <c r="K87" s="52">
        <v>91759244.52</v>
      </c>
      <c r="L87" s="52">
        <v>12186163.19</v>
      </c>
      <c r="M87" s="61">
        <v>79573081.33</v>
      </c>
      <c r="N87" s="52">
        <v>102565773</v>
      </c>
      <c r="O87" s="52">
        <v>36242527</v>
      </c>
      <c r="P87" s="61">
        <v>66323246</v>
      </c>
      <c r="Q87" s="52">
        <v>96611248.65</v>
      </c>
      <c r="R87" s="52">
        <v>34452840.82</v>
      </c>
      <c r="S87" s="61">
        <v>62158407.83</v>
      </c>
      <c r="T87" s="61">
        <v>-11402640</v>
      </c>
      <c r="U87" s="61">
        <v>-4852004.13</v>
      </c>
      <c r="V87" s="211">
        <v>100.65</v>
      </c>
      <c r="W87" s="211">
        <v>94.19</v>
      </c>
      <c r="X87" s="61">
        <v>12637197</v>
      </c>
      <c r="Y87" s="64">
        <v>17414673.5</v>
      </c>
    </row>
    <row r="88" spans="1:25" ht="12.75">
      <c r="A88" s="229">
        <v>2</v>
      </c>
      <c r="B88" s="230">
        <v>19</v>
      </c>
      <c r="C88" s="230">
        <v>3</v>
      </c>
      <c r="D88" s="31">
        <v>2</v>
      </c>
      <c r="E88" s="31">
        <v>0</v>
      </c>
      <c r="F88" s="38"/>
      <c r="G88" s="55" t="s">
        <v>359</v>
      </c>
      <c r="H88" s="52">
        <v>19922930.96</v>
      </c>
      <c r="I88" s="52">
        <v>2651116.19</v>
      </c>
      <c r="J88" s="61">
        <v>17271814.77</v>
      </c>
      <c r="K88" s="52">
        <v>19721949.14</v>
      </c>
      <c r="L88" s="52">
        <v>2627418.28</v>
      </c>
      <c r="M88" s="61">
        <v>17094530.86</v>
      </c>
      <c r="N88" s="52">
        <v>19498958.28</v>
      </c>
      <c r="O88" s="52">
        <v>3481192.18</v>
      </c>
      <c r="P88" s="61">
        <v>16017766.1</v>
      </c>
      <c r="Q88" s="52">
        <v>18810504.84</v>
      </c>
      <c r="R88" s="52">
        <v>3408777.27</v>
      </c>
      <c r="S88" s="61">
        <v>15401727.57</v>
      </c>
      <c r="T88" s="61">
        <v>423972.68</v>
      </c>
      <c r="U88" s="61">
        <v>911444.3</v>
      </c>
      <c r="V88" s="211">
        <v>98.99</v>
      </c>
      <c r="W88" s="211">
        <v>96.46</v>
      </c>
      <c r="X88" s="61">
        <v>1254048.67</v>
      </c>
      <c r="Y88" s="64">
        <v>1692803.29</v>
      </c>
    </row>
    <row r="89" spans="1:25" ht="12.75">
      <c r="A89" s="229">
        <v>2</v>
      </c>
      <c r="B89" s="230">
        <v>14</v>
      </c>
      <c r="C89" s="230">
        <v>3</v>
      </c>
      <c r="D89" s="31">
        <v>2</v>
      </c>
      <c r="E89" s="31">
        <v>0</v>
      </c>
      <c r="F89" s="38"/>
      <c r="G89" s="55" t="s">
        <v>360</v>
      </c>
      <c r="H89" s="52">
        <v>26778372</v>
      </c>
      <c r="I89" s="52">
        <v>8109666</v>
      </c>
      <c r="J89" s="61">
        <v>18668706</v>
      </c>
      <c r="K89" s="52">
        <v>25274168.38</v>
      </c>
      <c r="L89" s="52">
        <v>6843508.63</v>
      </c>
      <c r="M89" s="61">
        <v>18430659.75</v>
      </c>
      <c r="N89" s="52">
        <v>25672058</v>
      </c>
      <c r="O89" s="52">
        <v>9823581</v>
      </c>
      <c r="P89" s="61">
        <v>15848477</v>
      </c>
      <c r="Q89" s="52">
        <v>23468633.58</v>
      </c>
      <c r="R89" s="52">
        <v>8575457.32</v>
      </c>
      <c r="S89" s="61">
        <v>14893176.26</v>
      </c>
      <c r="T89" s="61">
        <v>1106314</v>
      </c>
      <c r="U89" s="61">
        <v>1805534.8</v>
      </c>
      <c r="V89" s="211">
        <v>94.38</v>
      </c>
      <c r="W89" s="211">
        <v>91.41</v>
      </c>
      <c r="X89" s="61">
        <v>2820229</v>
      </c>
      <c r="Y89" s="64">
        <v>3537483.49</v>
      </c>
    </row>
    <row r="90" spans="1:25" ht="12.75">
      <c r="A90" s="229">
        <v>2</v>
      </c>
      <c r="B90" s="230">
        <v>15</v>
      </c>
      <c r="C90" s="230">
        <v>2</v>
      </c>
      <c r="D90" s="31">
        <v>2</v>
      </c>
      <c r="E90" s="31">
        <v>0</v>
      </c>
      <c r="F90" s="38"/>
      <c r="G90" s="55" t="s">
        <v>361</v>
      </c>
      <c r="H90" s="52">
        <v>17381948.41</v>
      </c>
      <c r="I90" s="52">
        <v>1698566.86</v>
      </c>
      <c r="J90" s="61">
        <v>15683381.55</v>
      </c>
      <c r="K90" s="52">
        <v>17025263.3</v>
      </c>
      <c r="L90" s="52">
        <v>1391028.29</v>
      </c>
      <c r="M90" s="61">
        <v>15634235.01</v>
      </c>
      <c r="N90" s="52">
        <v>18831948.41</v>
      </c>
      <c r="O90" s="52">
        <v>4074409</v>
      </c>
      <c r="P90" s="61">
        <v>14757539.41</v>
      </c>
      <c r="Q90" s="52">
        <v>16298300.76</v>
      </c>
      <c r="R90" s="52">
        <v>2426782.22</v>
      </c>
      <c r="S90" s="61">
        <v>13871518.54</v>
      </c>
      <c r="T90" s="61">
        <v>-1450000</v>
      </c>
      <c r="U90" s="61">
        <v>726962.54</v>
      </c>
      <c r="V90" s="211">
        <v>97.94</v>
      </c>
      <c r="W90" s="211">
        <v>86.54</v>
      </c>
      <c r="X90" s="61">
        <v>925842.14</v>
      </c>
      <c r="Y90" s="64">
        <v>1762716.47</v>
      </c>
    </row>
    <row r="91" spans="1:25" ht="12.75">
      <c r="A91" s="229">
        <v>2</v>
      </c>
      <c r="B91" s="230">
        <v>14</v>
      </c>
      <c r="C91" s="230">
        <v>4</v>
      </c>
      <c r="D91" s="31">
        <v>2</v>
      </c>
      <c r="E91" s="31">
        <v>0</v>
      </c>
      <c r="F91" s="38"/>
      <c r="G91" s="55" t="s">
        <v>362</v>
      </c>
      <c r="H91" s="52">
        <v>15245274.78</v>
      </c>
      <c r="I91" s="52">
        <v>610000</v>
      </c>
      <c r="J91" s="61">
        <v>14635274.78</v>
      </c>
      <c r="K91" s="52">
        <v>14887436.5</v>
      </c>
      <c r="L91" s="52">
        <v>172627.77</v>
      </c>
      <c r="M91" s="61">
        <v>14714808.73</v>
      </c>
      <c r="N91" s="52">
        <v>15046774.78</v>
      </c>
      <c r="O91" s="52">
        <v>976123</v>
      </c>
      <c r="P91" s="61">
        <v>14070651.78</v>
      </c>
      <c r="Q91" s="52">
        <v>13724966.12</v>
      </c>
      <c r="R91" s="52">
        <v>468754.36</v>
      </c>
      <c r="S91" s="61">
        <v>13256211.76</v>
      </c>
      <c r="T91" s="61">
        <v>198500</v>
      </c>
      <c r="U91" s="61">
        <v>1162470.38</v>
      </c>
      <c r="V91" s="211">
        <v>97.65</v>
      </c>
      <c r="W91" s="211">
        <v>91.21</v>
      </c>
      <c r="X91" s="61">
        <v>564623</v>
      </c>
      <c r="Y91" s="64">
        <v>1458596.97</v>
      </c>
    </row>
    <row r="92" spans="1:25" ht="12.75">
      <c r="A92" s="229">
        <v>2</v>
      </c>
      <c r="B92" s="230">
        <v>2</v>
      </c>
      <c r="C92" s="230">
        <v>5</v>
      </c>
      <c r="D92" s="31">
        <v>2</v>
      </c>
      <c r="E92" s="31">
        <v>0</v>
      </c>
      <c r="F92" s="38"/>
      <c r="G92" s="55" t="s">
        <v>325</v>
      </c>
      <c r="H92" s="52">
        <v>25294684.15</v>
      </c>
      <c r="I92" s="52">
        <v>2655036.31</v>
      </c>
      <c r="J92" s="61">
        <v>22639647.84</v>
      </c>
      <c r="K92" s="52">
        <v>24954764.19</v>
      </c>
      <c r="L92" s="52">
        <v>2510423.51</v>
      </c>
      <c r="M92" s="61">
        <v>22444340.68</v>
      </c>
      <c r="N92" s="52">
        <v>27896986.15</v>
      </c>
      <c r="O92" s="52">
        <v>5559989.42</v>
      </c>
      <c r="P92" s="61">
        <v>22336996.73</v>
      </c>
      <c r="Q92" s="52">
        <v>25912447.66</v>
      </c>
      <c r="R92" s="52">
        <v>5083698.03</v>
      </c>
      <c r="S92" s="61">
        <v>20828749.63</v>
      </c>
      <c r="T92" s="61">
        <v>-2602302</v>
      </c>
      <c r="U92" s="61">
        <v>-957683.47</v>
      </c>
      <c r="V92" s="211">
        <v>98.65</v>
      </c>
      <c r="W92" s="211">
        <v>92.88</v>
      </c>
      <c r="X92" s="61">
        <v>302651.11</v>
      </c>
      <c r="Y92" s="64">
        <v>1615591.05</v>
      </c>
    </row>
    <row r="93" spans="1:25" ht="12.75">
      <c r="A93" s="229">
        <v>2</v>
      </c>
      <c r="B93" s="230">
        <v>16</v>
      </c>
      <c r="C93" s="230">
        <v>2</v>
      </c>
      <c r="D93" s="31">
        <v>2</v>
      </c>
      <c r="E93" s="31">
        <v>0</v>
      </c>
      <c r="F93" s="38"/>
      <c r="G93" s="55" t="s">
        <v>363</v>
      </c>
      <c r="H93" s="52">
        <v>12649719.82</v>
      </c>
      <c r="I93" s="52">
        <v>479135.63</v>
      </c>
      <c r="J93" s="61">
        <v>12170584.19</v>
      </c>
      <c r="K93" s="52">
        <v>12682053.52</v>
      </c>
      <c r="L93" s="52">
        <v>478841.63</v>
      </c>
      <c r="M93" s="61">
        <v>12203211.89</v>
      </c>
      <c r="N93" s="52">
        <v>13949600.18</v>
      </c>
      <c r="O93" s="52">
        <v>2822133.56</v>
      </c>
      <c r="P93" s="61">
        <v>11127466.62</v>
      </c>
      <c r="Q93" s="52">
        <v>13064046.26</v>
      </c>
      <c r="R93" s="52">
        <v>2210730.22</v>
      </c>
      <c r="S93" s="61">
        <v>10853316.04</v>
      </c>
      <c r="T93" s="61">
        <v>-1299880.36</v>
      </c>
      <c r="U93" s="61">
        <v>-381992.74</v>
      </c>
      <c r="V93" s="211">
        <v>100.25</v>
      </c>
      <c r="W93" s="211">
        <v>93.65</v>
      </c>
      <c r="X93" s="61">
        <v>1043117.57</v>
      </c>
      <c r="Y93" s="64">
        <v>1349895.85</v>
      </c>
    </row>
    <row r="94" spans="1:25" ht="12.75">
      <c r="A94" s="229">
        <v>2</v>
      </c>
      <c r="B94" s="230">
        <v>3</v>
      </c>
      <c r="C94" s="230">
        <v>2</v>
      </c>
      <c r="D94" s="31">
        <v>2</v>
      </c>
      <c r="E94" s="31">
        <v>0</v>
      </c>
      <c r="F94" s="38"/>
      <c r="G94" s="55" t="s">
        <v>326</v>
      </c>
      <c r="H94" s="52">
        <v>19478279.75</v>
      </c>
      <c r="I94" s="52">
        <v>693226.11</v>
      </c>
      <c r="J94" s="61">
        <v>18785053.64</v>
      </c>
      <c r="K94" s="52">
        <v>19533881.99</v>
      </c>
      <c r="L94" s="52">
        <v>545070.99</v>
      </c>
      <c r="M94" s="61">
        <v>18988811</v>
      </c>
      <c r="N94" s="52">
        <v>21604645.98</v>
      </c>
      <c r="O94" s="52">
        <v>3557155</v>
      </c>
      <c r="P94" s="61">
        <v>18047490.98</v>
      </c>
      <c r="Q94" s="52">
        <v>20118715.69</v>
      </c>
      <c r="R94" s="52">
        <v>2875672.74</v>
      </c>
      <c r="S94" s="61">
        <v>17243042.95</v>
      </c>
      <c r="T94" s="61">
        <v>-2126366.23</v>
      </c>
      <c r="U94" s="61">
        <v>-584833.7</v>
      </c>
      <c r="V94" s="211">
        <v>100.28</v>
      </c>
      <c r="W94" s="211">
        <v>93.12</v>
      </c>
      <c r="X94" s="61">
        <v>737562.66</v>
      </c>
      <c r="Y94" s="64">
        <v>1745768.05</v>
      </c>
    </row>
    <row r="95" spans="1:25" ht="12.75">
      <c r="A95" s="229">
        <v>2</v>
      </c>
      <c r="B95" s="230">
        <v>16</v>
      </c>
      <c r="C95" s="230">
        <v>3</v>
      </c>
      <c r="D95" s="31">
        <v>2</v>
      </c>
      <c r="E95" s="31">
        <v>0</v>
      </c>
      <c r="F95" s="38"/>
      <c r="G95" s="55" t="s">
        <v>364</v>
      </c>
      <c r="H95" s="52">
        <v>28545111.95</v>
      </c>
      <c r="I95" s="52">
        <v>1336620.27</v>
      </c>
      <c r="J95" s="61">
        <v>27208491.68</v>
      </c>
      <c r="K95" s="52">
        <v>28883509.31</v>
      </c>
      <c r="L95" s="52">
        <v>1346921.55</v>
      </c>
      <c r="M95" s="61">
        <v>27536587.76</v>
      </c>
      <c r="N95" s="52">
        <v>31232309.48</v>
      </c>
      <c r="O95" s="52">
        <v>7687605.15</v>
      </c>
      <c r="P95" s="61">
        <v>23544704.33</v>
      </c>
      <c r="Q95" s="52">
        <v>30016577.51</v>
      </c>
      <c r="R95" s="52">
        <v>7430559.74</v>
      </c>
      <c r="S95" s="61">
        <v>22586017.77</v>
      </c>
      <c r="T95" s="61">
        <v>-2687197.53</v>
      </c>
      <c r="U95" s="61">
        <v>-1133068.2</v>
      </c>
      <c r="V95" s="211">
        <v>101.18</v>
      </c>
      <c r="W95" s="211">
        <v>96.1</v>
      </c>
      <c r="X95" s="61">
        <v>3663787.35</v>
      </c>
      <c r="Y95" s="64">
        <v>4950569.99</v>
      </c>
    </row>
    <row r="96" spans="1:25" ht="12.75">
      <c r="A96" s="229">
        <v>2</v>
      </c>
      <c r="B96" s="230">
        <v>1</v>
      </c>
      <c r="C96" s="230">
        <v>3</v>
      </c>
      <c r="D96" s="31">
        <v>2</v>
      </c>
      <c r="E96" s="31">
        <v>0</v>
      </c>
      <c r="F96" s="38"/>
      <c r="G96" s="55" t="s">
        <v>365</v>
      </c>
      <c r="H96" s="52">
        <v>24979239.17</v>
      </c>
      <c r="I96" s="52">
        <v>3911733.23</v>
      </c>
      <c r="J96" s="61">
        <v>21067505.94</v>
      </c>
      <c r="K96" s="52">
        <v>22705608.92</v>
      </c>
      <c r="L96" s="52">
        <v>2356104.27</v>
      </c>
      <c r="M96" s="61">
        <v>20349504.65</v>
      </c>
      <c r="N96" s="52">
        <v>24891837.74</v>
      </c>
      <c r="O96" s="52">
        <v>7279158.3</v>
      </c>
      <c r="P96" s="61">
        <v>17612679.44</v>
      </c>
      <c r="Q96" s="52">
        <v>20992112.28</v>
      </c>
      <c r="R96" s="52">
        <v>5180153.81</v>
      </c>
      <c r="S96" s="61">
        <v>15811958.47</v>
      </c>
      <c r="T96" s="61">
        <v>87401.43</v>
      </c>
      <c r="U96" s="61">
        <v>1713496.64</v>
      </c>
      <c r="V96" s="211">
        <v>90.89</v>
      </c>
      <c r="W96" s="211">
        <v>84.33</v>
      </c>
      <c r="X96" s="61">
        <v>3454826.5</v>
      </c>
      <c r="Y96" s="64">
        <v>4537546.18</v>
      </c>
    </row>
    <row r="97" spans="1:25" ht="12.75">
      <c r="A97" s="229">
        <v>2</v>
      </c>
      <c r="B97" s="230">
        <v>6</v>
      </c>
      <c r="C97" s="230">
        <v>5</v>
      </c>
      <c r="D97" s="31">
        <v>2</v>
      </c>
      <c r="E97" s="31">
        <v>0</v>
      </c>
      <c r="F97" s="38"/>
      <c r="G97" s="55" t="s">
        <v>366</v>
      </c>
      <c r="H97" s="52">
        <v>16181663.25</v>
      </c>
      <c r="I97" s="52">
        <v>4310223</v>
      </c>
      <c r="J97" s="61">
        <v>11871440.25</v>
      </c>
      <c r="K97" s="52">
        <v>15345769.08</v>
      </c>
      <c r="L97" s="52">
        <v>4030454.51</v>
      </c>
      <c r="M97" s="61">
        <v>11315314.57</v>
      </c>
      <c r="N97" s="52">
        <v>15608698.25</v>
      </c>
      <c r="O97" s="52">
        <v>4408330</v>
      </c>
      <c r="P97" s="61">
        <v>11200368.25</v>
      </c>
      <c r="Q97" s="52">
        <v>14744269.75</v>
      </c>
      <c r="R97" s="52">
        <v>4322781.88</v>
      </c>
      <c r="S97" s="61">
        <v>10421487.87</v>
      </c>
      <c r="T97" s="61">
        <v>572965</v>
      </c>
      <c r="U97" s="61">
        <v>601499.33</v>
      </c>
      <c r="V97" s="211">
        <v>94.83</v>
      </c>
      <c r="W97" s="211">
        <v>94.46</v>
      </c>
      <c r="X97" s="61">
        <v>671072</v>
      </c>
      <c r="Y97" s="64">
        <v>893826.7</v>
      </c>
    </row>
    <row r="98" spans="1:25" ht="12.75">
      <c r="A98" s="229">
        <v>2</v>
      </c>
      <c r="B98" s="230">
        <v>4</v>
      </c>
      <c r="C98" s="230">
        <v>2</v>
      </c>
      <c r="D98" s="31">
        <v>2</v>
      </c>
      <c r="E98" s="31">
        <v>0</v>
      </c>
      <c r="F98" s="38"/>
      <c r="G98" s="55" t="s">
        <v>367</v>
      </c>
      <c r="H98" s="52">
        <v>11815730.73</v>
      </c>
      <c r="I98" s="52">
        <v>1239898</v>
      </c>
      <c r="J98" s="61">
        <v>10575832.73</v>
      </c>
      <c r="K98" s="52">
        <v>11145500.14</v>
      </c>
      <c r="L98" s="52">
        <v>1164205.96</v>
      </c>
      <c r="M98" s="61">
        <v>9981294.18</v>
      </c>
      <c r="N98" s="52">
        <v>11342812.73</v>
      </c>
      <c r="O98" s="52">
        <v>1436700</v>
      </c>
      <c r="P98" s="61">
        <v>9906112.73</v>
      </c>
      <c r="Q98" s="52">
        <v>10678507.19</v>
      </c>
      <c r="R98" s="52">
        <v>1015798.7</v>
      </c>
      <c r="S98" s="61">
        <v>9662708.49</v>
      </c>
      <c r="T98" s="61">
        <v>472918</v>
      </c>
      <c r="U98" s="61">
        <v>466992.95</v>
      </c>
      <c r="V98" s="211">
        <v>94.32</v>
      </c>
      <c r="W98" s="211">
        <v>94.14</v>
      </c>
      <c r="X98" s="61">
        <v>669720</v>
      </c>
      <c r="Y98" s="64">
        <v>318585.69</v>
      </c>
    </row>
    <row r="99" spans="1:25" ht="12.75">
      <c r="A99" s="229">
        <v>2</v>
      </c>
      <c r="B99" s="230">
        <v>3</v>
      </c>
      <c r="C99" s="230">
        <v>3</v>
      </c>
      <c r="D99" s="31">
        <v>2</v>
      </c>
      <c r="E99" s="31">
        <v>0</v>
      </c>
      <c r="F99" s="38"/>
      <c r="G99" s="55" t="s">
        <v>368</v>
      </c>
      <c r="H99" s="52">
        <v>31885423.26</v>
      </c>
      <c r="I99" s="52">
        <v>423034.91</v>
      </c>
      <c r="J99" s="61">
        <v>31462388.35</v>
      </c>
      <c r="K99" s="52">
        <v>31999932.32</v>
      </c>
      <c r="L99" s="52">
        <v>423118.49</v>
      </c>
      <c r="M99" s="61">
        <v>31576813.83</v>
      </c>
      <c r="N99" s="52">
        <v>34078382.26</v>
      </c>
      <c r="O99" s="52">
        <v>10675520</v>
      </c>
      <c r="P99" s="61">
        <v>23402862.26</v>
      </c>
      <c r="Q99" s="52">
        <v>33523424.81</v>
      </c>
      <c r="R99" s="52">
        <v>10604311.03</v>
      </c>
      <c r="S99" s="61">
        <v>22919113.78</v>
      </c>
      <c r="T99" s="61">
        <v>-2192959</v>
      </c>
      <c r="U99" s="61">
        <v>-1523492.49</v>
      </c>
      <c r="V99" s="211">
        <v>100.35</v>
      </c>
      <c r="W99" s="211">
        <v>98.37</v>
      </c>
      <c r="X99" s="61">
        <v>8059526.09</v>
      </c>
      <c r="Y99" s="64">
        <v>8657700.05</v>
      </c>
    </row>
    <row r="100" spans="1:25" ht="12.75">
      <c r="A100" s="229">
        <v>2</v>
      </c>
      <c r="B100" s="230">
        <v>6</v>
      </c>
      <c r="C100" s="230">
        <v>6</v>
      </c>
      <c r="D100" s="31">
        <v>2</v>
      </c>
      <c r="E100" s="31">
        <v>0</v>
      </c>
      <c r="F100" s="38"/>
      <c r="G100" s="55" t="s">
        <v>369</v>
      </c>
      <c r="H100" s="52">
        <v>22696470</v>
      </c>
      <c r="I100" s="52">
        <v>3571812</v>
      </c>
      <c r="J100" s="61">
        <v>19124658</v>
      </c>
      <c r="K100" s="52">
        <v>21851357.31</v>
      </c>
      <c r="L100" s="52">
        <v>3400110.44</v>
      </c>
      <c r="M100" s="61">
        <v>18451246.87</v>
      </c>
      <c r="N100" s="52">
        <v>23206303</v>
      </c>
      <c r="O100" s="52">
        <v>6826931</v>
      </c>
      <c r="P100" s="61">
        <v>16379372</v>
      </c>
      <c r="Q100" s="52">
        <v>19778587.14</v>
      </c>
      <c r="R100" s="52">
        <v>4608055.29</v>
      </c>
      <c r="S100" s="61">
        <v>15170531.85</v>
      </c>
      <c r="T100" s="61">
        <v>-509833</v>
      </c>
      <c r="U100" s="61">
        <v>2072770.17</v>
      </c>
      <c r="V100" s="211">
        <v>96.27</v>
      </c>
      <c r="W100" s="211">
        <v>85.22</v>
      </c>
      <c r="X100" s="61">
        <v>2745286</v>
      </c>
      <c r="Y100" s="64">
        <v>3280715.02</v>
      </c>
    </row>
    <row r="101" spans="1:25" ht="12.75">
      <c r="A101" s="229">
        <v>2</v>
      </c>
      <c r="B101" s="230">
        <v>23</v>
      </c>
      <c r="C101" s="230">
        <v>3</v>
      </c>
      <c r="D101" s="31">
        <v>2</v>
      </c>
      <c r="E101" s="31">
        <v>0</v>
      </c>
      <c r="F101" s="38"/>
      <c r="G101" s="55" t="s">
        <v>370</v>
      </c>
      <c r="H101" s="52">
        <v>8978428.55</v>
      </c>
      <c r="I101" s="52">
        <v>226404</v>
      </c>
      <c r="J101" s="61">
        <v>8752024.55</v>
      </c>
      <c r="K101" s="52">
        <v>8949595.76</v>
      </c>
      <c r="L101" s="52">
        <v>226404.57</v>
      </c>
      <c r="M101" s="61">
        <v>8723191.19</v>
      </c>
      <c r="N101" s="52">
        <v>10244327.69</v>
      </c>
      <c r="O101" s="52">
        <v>1865510</v>
      </c>
      <c r="P101" s="61">
        <v>8378817.69</v>
      </c>
      <c r="Q101" s="52">
        <v>9354001.8</v>
      </c>
      <c r="R101" s="52">
        <v>1798544.19</v>
      </c>
      <c r="S101" s="61">
        <v>7555457.61</v>
      </c>
      <c r="T101" s="61">
        <v>-1265899.14</v>
      </c>
      <c r="U101" s="61">
        <v>-404406.04</v>
      </c>
      <c r="V101" s="211">
        <v>99.67</v>
      </c>
      <c r="W101" s="211">
        <v>91.3</v>
      </c>
      <c r="X101" s="61">
        <v>373206.86</v>
      </c>
      <c r="Y101" s="64">
        <v>1167733.58</v>
      </c>
    </row>
    <row r="102" spans="1:25" ht="12.75">
      <c r="A102" s="229">
        <v>2</v>
      </c>
      <c r="B102" s="230">
        <v>24</v>
      </c>
      <c r="C102" s="230">
        <v>3</v>
      </c>
      <c r="D102" s="31">
        <v>2</v>
      </c>
      <c r="E102" s="31">
        <v>0</v>
      </c>
      <c r="F102" s="38"/>
      <c r="G102" s="55" t="s">
        <v>371</v>
      </c>
      <c r="H102" s="52">
        <v>24798405</v>
      </c>
      <c r="I102" s="52">
        <v>1681257</v>
      </c>
      <c r="J102" s="61">
        <v>23117148</v>
      </c>
      <c r="K102" s="52">
        <v>23365856.57</v>
      </c>
      <c r="L102" s="52">
        <v>1358055.44</v>
      </c>
      <c r="M102" s="61">
        <v>22007801.13</v>
      </c>
      <c r="N102" s="52">
        <v>27456840</v>
      </c>
      <c r="O102" s="52">
        <v>4370434</v>
      </c>
      <c r="P102" s="61">
        <v>23086406</v>
      </c>
      <c r="Q102" s="52">
        <v>24838377.22</v>
      </c>
      <c r="R102" s="52">
        <v>3368883.5</v>
      </c>
      <c r="S102" s="61">
        <v>21469493.72</v>
      </c>
      <c r="T102" s="61">
        <v>-2658435</v>
      </c>
      <c r="U102" s="61">
        <v>-1472520.65</v>
      </c>
      <c r="V102" s="211">
        <v>94.22</v>
      </c>
      <c r="W102" s="211">
        <v>90.46</v>
      </c>
      <c r="X102" s="61">
        <v>30742</v>
      </c>
      <c r="Y102" s="64">
        <v>538307.41</v>
      </c>
    </row>
    <row r="103" spans="1:25" ht="12.75">
      <c r="A103" s="229">
        <v>2</v>
      </c>
      <c r="B103" s="230">
        <v>7</v>
      </c>
      <c r="C103" s="230">
        <v>2</v>
      </c>
      <c r="D103" s="31">
        <v>2</v>
      </c>
      <c r="E103" s="31">
        <v>0</v>
      </c>
      <c r="F103" s="38"/>
      <c r="G103" s="55" t="s">
        <v>329</v>
      </c>
      <c r="H103" s="52">
        <v>28074926.51</v>
      </c>
      <c r="I103" s="52">
        <v>2176336.87</v>
      </c>
      <c r="J103" s="61">
        <v>25898589.64</v>
      </c>
      <c r="K103" s="52">
        <v>27432709.58</v>
      </c>
      <c r="L103" s="52">
        <v>1690744.17</v>
      </c>
      <c r="M103" s="61">
        <v>25741965.41</v>
      </c>
      <c r="N103" s="52">
        <v>28693659.51</v>
      </c>
      <c r="O103" s="52">
        <v>3777507.21</v>
      </c>
      <c r="P103" s="61">
        <v>24916152.3</v>
      </c>
      <c r="Q103" s="52">
        <v>27746133.05</v>
      </c>
      <c r="R103" s="52">
        <v>3706947.66</v>
      </c>
      <c r="S103" s="61">
        <v>24039185.39</v>
      </c>
      <c r="T103" s="61">
        <v>-618733</v>
      </c>
      <c r="U103" s="61">
        <v>-313423.47</v>
      </c>
      <c r="V103" s="211">
        <v>97.71</v>
      </c>
      <c r="W103" s="211">
        <v>96.69</v>
      </c>
      <c r="X103" s="61">
        <v>982437.34</v>
      </c>
      <c r="Y103" s="64">
        <v>1702780.02</v>
      </c>
    </row>
    <row r="104" spans="1:25" ht="12.75">
      <c r="A104" s="229">
        <v>2</v>
      </c>
      <c r="B104" s="230">
        <v>8</v>
      </c>
      <c r="C104" s="230">
        <v>7</v>
      </c>
      <c r="D104" s="31">
        <v>2</v>
      </c>
      <c r="E104" s="31">
        <v>0</v>
      </c>
      <c r="F104" s="38"/>
      <c r="G104" s="55" t="s">
        <v>331</v>
      </c>
      <c r="H104" s="52">
        <v>47859999.51</v>
      </c>
      <c r="I104" s="52">
        <v>2557742.87</v>
      </c>
      <c r="J104" s="61">
        <v>45302256.64</v>
      </c>
      <c r="K104" s="52">
        <v>47983490.09</v>
      </c>
      <c r="L104" s="52">
        <v>2548420.96</v>
      </c>
      <c r="M104" s="61">
        <v>45435069.13</v>
      </c>
      <c r="N104" s="52">
        <v>45713049.51</v>
      </c>
      <c r="O104" s="52">
        <v>4660664</v>
      </c>
      <c r="P104" s="61">
        <v>41052385.51</v>
      </c>
      <c r="Q104" s="52">
        <v>45245818.93</v>
      </c>
      <c r="R104" s="52">
        <v>4624998.61</v>
      </c>
      <c r="S104" s="61">
        <v>40620820.32</v>
      </c>
      <c r="T104" s="61">
        <v>2146950</v>
      </c>
      <c r="U104" s="61">
        <v>2737671.16</v>
      </c>
      <c r="V104" s="211">
        <v>100.25</v>
      </c>
      <c r="W104" s="211">
        <v>98.97</v>
      </c>
      <c r="X104" s="61">
        <v>4249871.13</v>
      </c>
      <c r="Y104" s="64">
        <v>4814248.81</v>
      </c>
    </row>
    <row r="105" spans="1:25" ht="12.75">
      <c r="A105" s="229">
        <v>2</v>
      </c>
      <c r="B105" s="230">
        <v>23</v>
      </c>
      <c r="C105" s="230">
        <v>5</v>
      </c>
      <c r="D105" s="31">
        <v>2</v>
      </c>
      <c r="E105" s="31">
        <v>0</v>
      </c>
      <c r="F105" s="38"/>
      <c r="G105" s="55" t="s">
        <v>372</v>
      </c>
      <c r="H105" s="52">
        <v>108117011.23</v>
      </c>
      <c r="I105" s="52">
        <v>1769903.8</v>
      </c>
      <c r="J105" s="61">
        <v>106347107.43</v>
      </c>
      <c r="K105" s="52">
        <v>111967399.6</v>
      </c>
      <c r="L105" s="52">
        <v>2284027.87</v>
      </c>
      <c r="M105" s="61">
        <v>109683371.73</v>
      </c>
      <c r="N105" s="52">
        <v>116589701.28</v>
      </c>
      <c r="O105" s="52">
        <v>43806485.22</v>
      </c>
      <c r="P105" s="61">
        <v>72783216.06</v>
      </c>
      <c r="Q105" s="52">
        <v>106627123.55</v>
      </c>
      <c r="R105" s="52">
        <v>38352157.05</v>
      </c>
      <c r="S105" s="61">
        <v>68274966.5</v>
      </c>
      <c r="T105" s="61">
        <v>-8472690.05</v>
      </c>
      <c r="U105" s="61">
        <v>5340276.05</v>
      </c>
      <c r="V105" s="211">
        <v>103.56</v>
      </c>
      <c r="W105" s="211">
        <v>91.45</v>
      </c>
      <c r="X105" s="61">
        <v>33563891.37</v>
      </c>
      <c r="Y105" s="64">
        <v>41408405.23</v>
      </c>
    </row>
    <row r="106" spans="1:25" ht="12.75">
      <c r="A106" s="229">
        <v>2</v>
      </c>
      <c r="B106" s="230">
        <v>17</v>
      </c>
      <c r="C106" s="230">
        <v>2</v>
      </c>
      <c r="D106" s="31">
        <v>2</v>
      </c>
      <c r="E106" s="31">
        <v>0</v>
      </c>
      <c r="F106" s="38"/>
      <c r="G106" s="55" t="s">
        <v>373</v>
      </c>
      <c r="H106" s="52">
        <v>19210180.57</v>
      </c>
      <c r="I106" s="52">
        <v>4479789.07</v>
      </c>
      <c r="J106" s="61">
        <v>14730391.5</v>
      </c>
      <c r="K106" s="52">
        <v>16191142.03</v>
      </c>
      <c r="L106" s="52">
        <v>1799108.27</v>
      </c>
      <c r="M106" s="61">
        <v>14392033.76</v>
      </c>
      <c r="N106" s="52">
        <v>20965495.57</v>
      </c>
      <c r="O106" s="52">
        <v>7590639.47</v>
      </c>
      <c r="P106" s="61">
        <v>13374856.1</v>
      </c>
      <c r="Q106" s="52">
        <v>17909143.96</v>
      </c>
      <c r="R106" s="52">
        <v>5667106.71</v>
      </c>
      <c r="S106" s="61">
        <v>12242037.25</v>
      </c>
      <c r="T106" s="61">
        <v>-1755315</v>
      </c>
      <c r="U106" s="61">
        <v>-1718001.93</v>
      </c>
      <c r="V106" s="211">
        <v>84.28</v>
      </c>
      <c r="W106" s="211">
        <v>85.42</v>
      </c>
      <c r="X106" s="61">
        <v>1355535.4</v>
      </c>
      <c r="Y106" s="64">
        <v>2149996.51</v>
      </c>
    </row>
    <row r="107" spans="1:25" ht="12.75">
      <c r="A107" s="229">
        <v>2</v>
      </c>
      <c r="B107" s="230">
        <v>18</v>
      </c>
      <c r="C107" s="230">
        <v>1</v>
      </c>
      <c r="D107" s="31">
        <v>2</v>
      </c>
      <c r="E107" s="31">
        <v>0</v>
      </c>
      <c r="F107" s="38"/>
      <c r="G107" s="55" t="s">
        <v>374</v>
      </c>
      <c r="H107" s="52">
        <v>21774547.8</v>
      </c>
      <c r="I107" s="52">
        <v>2045259.18</v>
      </c>
      <c r="J107" s="61">
        <v>19729288.62</v>
      </c>
      <c r="K107" s="52">
        <v>21662865.75</v>
      </c>
      <c r="L107" s="52">
        <v>1872463.14</v>
      </c>
      <c r="M107" s="61">
        <v>19790402.61</v>
      </c>
      <c r="N107" s="52">
        <v>21833550.8</v>
      </c>
      <c r="O107" s="52">
        <v>3757134</v>
      </c>
      <c r="P107" s="61">
        <v>18076416.8</v>
      </c>
      <c r="Q107" s="52">
        <v>19650721.64</v>
      </c>
      <c r="R107" s="52">
        <v>2500538.46</v>
      </c>
      <c r="S107" s="61">
        <v>17150183.18</v>
      </c>
      <c r="T107" s="61">
        <v>-59003</v>
      </c>
      <c r="U107" s="61">
        <v>2012144.11</v>
      </c>
      <c r="V107" s="211">
        <v>99.48</v>
      </c>
      <c r="W107" s="211">
        <v>90</v>
      </c>
      <c r="X107" s="61">
        <v>1652871.82</v>
      </c>
      <c r="Y107" s="64">
        <v>2640219.43</v>
      </c>
    </row>
    <row r="108" spans="1:25" ht="12.75">
      <c r="A108" s="229">
        <v>2</v>
      </c>
      <c r="B108" s="230">
        <v>3</v>
      </c>
      <c r="C108" s="230">
        <v>4</v>
      </c>
      <c r="D108" s="31">
        <v>2</v>
      </c>
      <c r="E108" s="31">
        <v>0</v>
      </c>
      <c r="F108" s="38"/>
      <c r="G108" s="55" t="s">
        <v>375</v>
      </c>
      <c r="H108" s="52">
        <v>15004843.72</v>
      </c>
      <c r="I108" s="52">
        <v>1711591.24</v>
      </c>
      <c r="J108" s="61">
        <v>13293252.48</v>
      </c>
      <c r="K108" s="52">
        <v>14690253.76</v>
      </c>
      <c r="L108" s="52">
        <v>1407284.43</v>
      </c>
      <c r="M108" s="61">
        <v>13282969.33</v>
      </c>
      <c r="N108" s="52">
        <v>17277497.72</v>
      </c>
      <c r="O108" s="52">
        <v>4392594.9</v>
      </c>
      <c r="P108" s="61">
        <v>12884902.82</v>
      </c>
      <c r="Q108" s="52">
        <v>15362924.28</v>
      </c>
      <c r="R108" s="52">
        <v>2812573.53</v>
      </c>
      <c r="S108" s="61">
        <v>12550350.75</v>
      </c>
      <c r="T108" s="61">
        <v>-2272654</v>
      </c>
      <c r="U108" s="61">
        <v>-672670.52</v>
      </c>
      <c r="V108" s="211">
        <v>97.9</v>
      </c>
      <c r="W108" s="211">
        <v>88.91</v>
      </c>
      <c r="X108" s="61">
        <v>408349.66</v>
      </c>
      <c r="Y108" s="64">
        <v>732618.58</v>
      </c>
    </row>
    <row r="109" spans="1:25" ht="12.75">
      <c r="A109" s="229">
        <v>2</v>
      </c>
      <c r="B109" s="230">
        <v>13</v>
      </c>
      <c r="C109" s="230">
        <v>2</v>
      </c>
      <c r="D109" s="31">
        <v>2</v>
      </c>
      <c r="E109" s="31">
        <v>0</v>
      </c>
      <c r="F109" s="38"/>
      <c r="G109" s="55" t="s">
        <v>376</v>
      </c>
      <c r="H109" s="52">
        <v>41221796</v>
      </c>
      <c r="I109" s="52">
        <v>11075265</v>
      </c>
      <c r="J109" s="61">
        <v>30146531</v>
      </c>
      <c r="K109" s="52">
        <v>36440053.61</v>
      </c>
      <c r="L109" s="52">
        <v>7319304.5</v>
      </c>
      <c r="M109" s="61">
        <v>29120749.11</v>
      </c>
      <c r="N109" s="52">
        <v>40206168</v>
      </c>
      <c r="O109" s="52">
        <v>15363521</v>
      </c>
      <c r="P109" s="61">
        <v>24842647</v>
      </c>
      <c r="Q109" s="52">
        <v>35637384.14</v>
      </c>
      <c r="R109" s="52">
        <v>12051750.91</v>
      </c>
      <c r="S109" s="61">
        <v>23585633.23</v>
      </c>
      <c r="T109" s="61">
        <v>1015628</v>
      </c>
      <c r="U109" s="61">
        <v>802669.47</v>
      </c>
      <c r="V109" s="211">
        <v>88.39</v>
      </c>
      <c r="W109" s="211">
        <v>88.63</v>
      </c>
      <c r="X109" s="61">
        <v>5303884</v>
      </c>
      <c r="Y109" s="64">
        <v>5535115.88</v>
      </c>
    </row>
    <row r="110" spans="1:25" ht="12.75">
      <c r="A110" s="229">
        <v>2</v>
      </c>
      <c r="B110" s="230">
        <v>9</v>
      </c>
      <c r="C110" s="230">
        <v>3</v>
      </c>
      <c r="D110" s="31">
        <v>2</v>
      </c>
      <c r="E110" s="31">
        <v>0</v>
      </c>
      <c r="F110" s="38"/>
      <c r="G110" s="55" t="s">
        <v>377</v>
      </c>
      <c r="H110" s="52">
        <v>12877091.78</v>
      </c>
      <c r="I110" s="52">
        <v>2107785.16</v>
      </c>
      <c r="J110" s="61">
        <v>10769306.62</v>
      </c>
      <c r="K110" s="52">
        <v>12398326.98</v>
      </c>
      <c r="L110" s="52">
        <v>1711694.29</v>
      </c>
      <c r="M110" s="61">
        <v>10686632.69</v>
      </c>
      <c r="N110" s="52">
        <v>11374599.94</v>
      </c>
      <c r="O110" s="52">
        <v>1094087.91</v>
      </c>
      <c r="P110" s="61">
        <v>10280512.03</v>
      </c>
      <c r="Q110" s="52">
        <v>10829715.75</v>
      </c>
      <c r="R110" s="52">
        <v>1035348.48</v>
      </c>
      <c r="S110" s="61">
        <v>9794367.27</v>
      </c>
      <c r="T110" s="61">
        <v>1502491.84</v>
      </c>
      <c r="U110" s="61">
        <v>1568611.23</v>
      </c>
      <c r="V110" s="211">
        <v>96.28</v>
      </c>
      <c r="W110" s="211">
        <v>95.2</v>
      </c>
      <c r="X110" s="61">
        <v>488794.59</v>
      </c>
      <c r="Y110" s="64">
        <v>892265.42</v>
      </c>
    </row>
    <row r="111" spans="1:25" ht="12.75">
      <c r="A111" s="229">
        <v>2</v>
      </c>
      <c r="B111" s="230">
        <v>9</v>
      </c>
      <c r="C111" s="230">
        <v>4</v>
      </c>
      <c r="D111" s="31">
        <v>2</v>
      </c>
      <c r="E111" s="31">
        <v>0</v>
      </c>
      <c r="F111" s="38"/>
      <c r="G111" s="55" t="s">
        <v>378</v>
      </c>
      <c r="H111" s="52">
        <v>20838473.89</v>
      </c>
      <c r="I111" s="52">
        <v>751800.25</v>
      </c>
      <c r="J111" s="61">
        <v>20086673.64</v>
      </c>
      <c r="K111" s="52">
        <v>20114768.22</v>
      </c>
      <c r="L111" s="52">
        <v>725150.51</v>
      </c>
      <c r="M111" s="61">
        <v>19389617.71</v>
      </c>
      <c r="N111" s="52">
        <v>22904485.77</v>
      </c>
      <c r="O111" s="52">
        <v>3681233.06</v>
      </c>
      <c r="P111" s="61">
        <v>19223252.71</v>
      </c>
      <c r="Q111" s="52">
        <v>21235683.59</v>
      </c>
      <c r="R111" s="52">
        <v>3430003.89</v>
      </c>
      <c r="S111" s="61">
        <v>17805679.7</v>
      </c>
      <c r="T111" s="61">
        <v>-2066011.88</v>
      </c>
      <c r="U111" s="61">
        <v>-1120915.37</v>
      </c>
      <c r="V111" s="211">
        <v>96.52</v>
      </c>
      <c r="W111" s="211">
        <v>92.71</v>
      </c>
      <c r="X111" s="61">
        <v>863420.93</v>
      </c>
      <c r="Y111" s="64">
        <v>1583938.01</v>
      </c>
    </row>
    <row r="112" spans="1:25" ht="12.75">
      <c r="A112" s="229">
        <v>2</v>
      </c>
      <c r="B112" s="230">
        <v>9</v>
      </c>
      <c r="C112" s="230">
        <v>5</v>
      </c>
      <c r="D112" s="31">
        <v>2</v>
      </c>
      <c r="E112" s="31">
        <v>0</v>
      </c>
      <c r="F112" s="38"/>
      <c r="G112" s="55" t="s">
        <v>379</v>
      </c>
      <c r="H112" s="52">
        <v>21582874.28</v>
      </c>
      <c r="I112" s="52">
        <v>1627239.8</v>
      </c>
      <c r="J112" s="61">
        <v>19955634.48</v>
      </c>
      <c r="K112" s="52">
        <v>22878746.76</v>
      </c>
      <c r="L112" s="52">
        <v>1555565.97</v>
      </c>
      <c r="M112" s="61">
        <v>21323180.79</v>
      </c>
      <c r="N112" s="52">
        <v>23536518.28</v>
      </c>
      <c r="O112" s="52">
        <v>6022605.48</v>
      </c>
      <c r="P112" s="61">
        <v>17513912.8</v>
      </c>
      <c r="Q112" s="52">
        <v>21777590.57</v>
      </c>
      <c r="R112" s="52">
        <v>5342641.88</v>
      </c>
      <c r="S112" s="61">
        <v>16434948.69</v>
      </c>
      <c r="T112" s="61">
        <v>-1953644</v>
      </c>
      <c r="U112" s="61">
        <v>1101156.19</v>
      </c>
      <c r="V112" s="211">
        <v>106</v>
      </c>
      <c r="W112" s="211">
        <v>92.52</v>
      </c>
      <c r="X112" s="61">
        <v>2441721.68</v>
      </c>
      <c r="Y112" s="64">
        <v>4888232.1</v>
      </c>
    </row>
    <row r="113" spans="1:25" ht="12.75">
      <c r="A113" s="229">
        <v>2</v>
      </c>
      <c r="B113" s="230">
        <v>8</v>
      </c>
      <c r="C113" s="230">
        <v>9</v>
      </c>
      <c r="D113" s="31">
        <v>2</v>
      </c>
      <c r="E113" s="31">
        <v>0</v>
      </c>
      <c r="F113" s="38"/>
      <c r="G113" s="55" t="s">
        <v>380</v>
      </c>
      <c r="H113" s="52">
        <v>8004085.45</v>
      </c>
      <c r="I113" s="52">
        <v>962212</v>
      </c>
      <c r="J113" s="61">
        <v>7041873.45</v>
      </c>
      <c r="K113" s="52">
        <v>7403288.29</v>
      </c>
      <c r="L113" s="52">
        <v>858799.63</v>
      </c>
      <c r="M113" s="61">
        <v>6544488.66</v>
      </c>
      <c r="N113" s="52">
        <v>7640606.45</v>
      </c>
      <c r="O113" s="52">
        <v>1206000</v>
      </c>
      <c r="P113" s="61">
        <v>6434606.45</v>
      </c>
      <c r="Q113" s="52">
        <v>7062852.2</v>
      </c>
      <c r="R113" s="52">
        <v>871585.23</v>
      </c>
      <c r="S113" s="61">
        <v>6191266.97</v>
      </c>
      <c r="T113" s="61">
        <v>363479</v>
      </c>
      <c r="U113" s="61">
        <v>340436.09</v>
      </c>
      <c r="V113" s="211">
        <v>92.49</v>
      </c>
      <c r="W113" s="211">
        <v>92.43</v>
      </c>
      <c r="X113" s="61">
        <v>607267</v>
      </c>
      <c r="Y113" s="64">
        <v>353221.69</v>
      </c>
    </row>
    <row r="114" spans="1:25" ht="12.75">
      <c r="A114" s="229">
        <v>2</v>
      </c>
      <c r="B114" s="230">
        <v>10</v>
      </c>
      <c r="C114" s="230">
        <v>4</v>
      </c>
      <c r="D114" s="31">
        <v>2</v>
      </c>
      <c r="E114" s="31">
        <v>0</v>
      </c>
      <c r="F114" s="38"/>
      <c r="G114" s="55" t="s">
        <v>334</v>
      </c>
      <c r="H114" s="52">
        <v>19513055</v>
      </c>
      <c r="I114" s="52">
        <v>1199418</v>
      </c>
      <c r="J114" s="61">
        <v>18313637</v>
      </c>
      <c r="K114" s="52">
        <v>19540570.09</v>
      </c>
      <c r="L114" s="52">
        <v>989006.58</v>
      </c>
      <c r="M114" s="61">
        <v>18551563.51</v>
      </c>
      <c r="N114" s="52">
        <v>20702516</v>
      </c>
      <c r="O114" s="52">
        <v>3114326</v>
      </c>
      <c r="P114" s="61">
        <v>17588190</v>
      </c>
      <c r="Q114" s="52">
        <v>18820521.95</v>
      </c>
      <c r="R114" s="52">
        <v>2791561.43</v>
      </c>
      <c r="S114" s="61">
        <v>16028960.52</v>
      </c>
      <c r="T114" s="61">
        <v>-1189461</v>
      </c>
      <c r="U114" s="61">
        <v>720048.14</v>
      </c>
      <c r="V114" s="211">
        <v>100.14</v>
      </c>
      <c r="W114" s="211">
        <v>90.9</v>
      </c>
      <c r="X114" s="61">
        <v>725447</v>
      </c>
      <c r="Y114" s="64">
        <v>2522602.99</v>
      </c>
    </row>
    <row r="115" spans="1:25" ht="12.75">
      <c r="A115" s="229">
        <v>2</v>
      </c>
      <c r="B115" s="230">
        <v>11</v>
      </c>
      <c r="C115" s="230">
        <v>2</v>
      </c>
      <c r="D115" s="31">
        <v>2</v>
      </c>
      <c r="E115" s="31">
        <v>0</v>
      </c>
      <c r="F115" s="38"/>
      <c r="G115" s="55" t="s">
        <v>335</v>
      </c>
      <c r="H115" s="52">
        <v>54336757.43</v>
      </c>
      <c r="I115" s="52">
        <v>2634481.73</v>
      </c>
      <c r="J115" s="61">
        <v>51702275.7</v>
      </c>
      <c r="K115" s="52">
        <v>54619872.41</v>
      </c>
      <c r="L115" s="52">
        <v>2614439.19</v>
      </c>
      <c r="M115" s="61">
        <v>52005433.22</v>
      </c>
      <c r="N115" s="52">
        <v>59368889.6</v>
      </c>
      <c r="O115" s="52">
        <v>12451530.28</v>
      </c>
      <c r="P115" s="61">
        <v>46917359.32</v>
      </c>
      <c r="Q115" s="52">
        <v>56393192.46</v>
      </c>
      <c r="R115" s="52">
        <v>11314780.65</v>
      </c>
      <c r="S115" s="61">
        <v>45078411.81</v>
      </c>
      <c r="T115" s="61">
        <v>-5032132.17</v>
      </c>
      <c r="U115" s="61">
        <v>-1773320.05</v>
      </c>
      <c r="V115" s="211">
        <v>100.52</v>
      </c>
      <c r="W115" s="211">
        <v>94.98</v>
      </c>
      <c r="X115" s="61">
        <v>4784916.38</v>
      </c>
      <c r="Y115" s="64">
        <v>6927021.41</v>
      </c>
    </row>
    <row r="116" spans="1:25" ht="12.75">
      <c r="A116" s="229">
        <v>2</v>
      </c>
      <c r="B116" s="230">
        <v>2</v>
      </c>
      <c r="C116" s="230">
        <v>6</v>
      </c>
      <c r="D116" s="31">
        <v>2</v>
      </c>
      <c r="E116" s="31">
        <v>0</v>
      </c>
      <c r="F116" s="38"/>
      <c r="G116" s="55" t="s">
        <v>381</v>
      </c>
      <c r="H116" s="52">
        <v>26588499.61</v>
      </c>
      <c r="I116" s="52">
        <v>5916530.68</v>
      </c>
      <c r="J116" s="61">
        <v>20671968.93</v>
      </c>
      <c r="K116" s="52">
        <v>26302506.81</v>
      </c>
      <c r="L116" s="52">
        <v>5799416.86</v>
      </c>
      <c r="M116" s="61">
        <v>20503089.95</v>
      </c>
      <c r="N116" s="52">
        <v>26113768.61</v>
      </c>
      <c r="O116" s="52">
        <v>6381051.19</v>
      </c>
      <c r="P116" s="61">
        <v>19732717.42</v>
      </c>
      <c r="Q116" s="52">
        <v>24739787.34</v>
      </c>
      <c r="R116" s="52">
        <v>6191963.81</v>
      </c>
      <c r="S116" s="61">
        <v>18547823.53</v>
      </c>
      <c r="T116" s="61">
        <v>474731</v>
      </c>
      <c r="U116" s="61">
        <v>1562719.47</v>
      </c>
      <c r="V116" s="211">
        <v>98.92</v>
      </c>
      <c r="W116" s="211">
        <v>94.73</v>
      </c>
      <c r="X116" s="61">
        <v>939251.51</v>
      </c>
      <c r="Y116" s="64">
        <v>1955266.42</v>
      </c>
    </row>
    <row r="117" spans="1:25" ht="12.75">
      <c r="A117" s="229">
        <v>2</v>
      </c>
      <c r="B117" s="230">
        <v>18</v>
      </c>
      <c r="C117" s="230">
        <v>2</v>
      </c>
      <c r="D117" s="31">
        <v>2</v>
      </c>
      <c r="E117" s="31">
        <v>0</v>
      </c>
      <c r="F117" s="38"/>
      <c r="G117" s="55" t="s">
        <v>382</v>
      </c>
      <c r="H117" s="52">
        <v>16074367.82</v>
      </c>
      <c r="I117" s="52">
        <v>3290671</v>
      </c>
      <c r="J117" s="61">
        <v>12783696.82</v>
      </c>
      <c r="K117" s="52">
        <v>16208763.54</v>
      </c>
      <c r="L117" s="52">
        <v>3273566</v>
      </c>
      <c r="M117" s="61">
        <v>12935197.54</v>
      </c>
      <c r="N117" s="52">
        <v>16074367.82</v>
      </c>
      <c r="O117" s="52">
        <v>2563299.01</v>
      </c>
      <c r="P117" s="61">
        <v>13511068.81</v>
      </c>
      <c r="Q117" s="52">
        <v>15393160.15</v>
      </c>
      <c r="R117" s="52">
        <v>2515120.75</v>
      </c>
      <c r="S117" s="61">
        <v>12878039.4</v>
      </c>
      <c r="T117" s="61">
        <v>0</v>
      </c>
      <c r="U117" s="61">
        <v>815603.39</v>
      </c>
      <c r="V117" s="211">
        <v>100.83</v>
      </c>
      <c r="W117" s="211">
        <v>95.76</v>
      </c>
      <c r="X117" s="61">
        <v>-727371.99</v>
      </c>
      <c r="Y117" s="64">
        <v>57158.14</v>
      </c>
    </row>
    <row r="118" spans="1:25" ht="12.75">
      <c r="A118" s="229">
        <v>2</v>
      </c>
      <c r="B118" s="230">
        <v>19</v>
      </c>
      <c r="C118" s="230">
        <v>5</v>
      </c>
      <c r="D118" s="31">
        <v>2</v>
      </c>
      <c r="E118" s="31">
        <v>0</v>
      </c>
      <c r="F118" s="38"/>
      <c r="G118" s="55" t="s">
        <v>383</v>
      </c>
      <c r="H118" s="52">
        <v>22994767.43</v>
      </c>
      <c r="I118" s="52">
        <v>4618287.6</v>
      </c>
      <c r="J118" s="61">
        <v>18376479.83</v>
      </c>
      <c r="K118" s="52">
        <v>21722726.38</v>
      </c>
      <c r="L118" s="52">
        <v>3496391.24</v>
      </c>
      <c r="M118" s="61">
        <v>18226335.14</v>
      </c>
      <c r="N118" s="52">
        <v>24148147.43</v>
      </c>
      <c r="O118" s="52">
        <v>7496899</v>
      </c>
      <c r="P118" s="61">
        <v>16651248.43</v>
      </c>
      <c r="Q118" s="52">
        <v>22342937.22</v>
      </c>
      <c r="R118" s="52">
        <v>6555502.62</v>
      </c>
      <c r="S118" s="61">
        <v>15787434.6</v>
      </c>
      <c r="T118" s="61">
        <v>-1153380</v>
      </c>
      <c r="U118" s="61">
        <v>-620210.84</v>
      </c>
      <c r="V118" s="211">
        <v>94.46</v>
      </c>
      <c r="W118" s="211">
        <v>92.52</v>
      </c>
      <c r="X118" s="61">
        <v>1725231.4</v>
      </c>
      <c r="Y118" s="64">
        <v>2438900.54</v>
      </c>
    </row>
    <row r="119" spans="1:25" ht="12.75">
      <c r="A119" s="229">
        <v>2</v>
      </c>
      <c r="B119" s="230">
        <v>7</v>
      </c>
      <c r="C119" s="230">
        <v>4</v>
      </c>
      <c r="D119" s="31">
        <v>2</v>
      </c>
      <c r="E119" s="31">
        <v>0</v>
      </c>
      <c r="F119" s="38"/>
      <c r="G119" s="55" t="s">
        <v>384</v>
      </c>
      <c r="H119" s="52">
        <v>13541227.05</v>
      </c>
      <c r="I119" s="52">
        <v>404588.08</v>
      </c>
      <c r="J119" s="61">
        <v>13136638.97</v>
      </c>
      <c r="K119" s="52">
        <v>13522935.98</v>
      </c>
      <c r="L119" s="52">
        <v>399629.68</v>
      </c>
      <c r="M119" s="61">
        <v>13123306.3</v>
      </c>
      <c r="N119" s="52">
        <v>12824357.27</v>
      </c>
      <c r="O119" s="52">
        <v>1268778.13</v>
      </c>
      <c r="P119" s="61">
        <v>11555579.14</v>
      </c>
      <c r="Q119" s="52">
        <v>12623198.46</v>
      </c>
      <c r="R119" s="52">
        <v>1263754.3</v>
      </c>
      <c r="S119" s="61">
        <v>11359444.16</v>
      </c>
      <c r="T119" s="61">
        <v>716869.78</v>
      </c>
      <c r="U119" s="61">
        <v>899737.52</v>
      </c>
      <c r="V119" s="211">
        <v>99.86</v>
      </c>
      <c r="W119" s="211">
        <v>98.43</v>
      </c>
      <c r="X119" s="61">
        <v>1581059.83</v>
      </c>
      <c r="Y119" s="64">
        <v>1763862.14</v>
      </c>
    </row>
    <row r="120" spans="1:25" ht="12.75">
      <c r="A120" s="229">
        <v>2</v>
      </c>
      <c r="B120" s="230">
        <v>5</v>
      </c>
      <c r="C120" s="230">
        <v>3</v>
      </c>
      <c r="D120" s="31">
        <v>2</v>
      </c>
      <c r="E120" s="31">
        <v>0</v>
      </c>
      <c r="F120" s="38"/>
      <c r="G120" s="55" t="s">
        <v>385</v>
      </c>
      <c r="H120" s="52">
        <v>17972077.28</v>
      </c>
      <c r="I120" s="52">
        <v>2960171.65</v>
      </c>
      <c r="J120" s="61">
        <v>15011905.63</v>
      </c>
      <c r="K120" s="52">
        <v>17243267.92</v>
      </c>
      <c r="L120" s="52">
        <v>1938178.82</v>
      </c>
      <c r="M120" s="61">
        <v>15305089.1</v>
      </c>
      <c r="N120" s="52">
        <v>18358600.52</v>
      </c>
      <c r="O120" s="52">
        <v>3884600.24</v>
      </c>
      <c r="P120" s="61">
        <v>14474000.28</v>
      </c>
      <c r="Q120" s="52">
        <v>16846326.73</v>
      </c>
      <c r="R120" s="52">
        <v>3463614.22</v>
      </c>
      <c r="S120" s="61">
        <v>13382712.51</v>
      </c>
      <c r="T120" s="61">
        <v>-386523.24</v>
      </c>
      <c r="U120" s="61">
        <v>396941.19</v>
      </c>
      <c r="V120" s="211">
        <v>95.94</v>
      </c>
      <c r="W120" s="211">
        <v>91.76</v>
      </c>
      <c r="X120" s="61">
        <v>537905.35</v>
      </c>
      <c r="Y120" s="64">
        <v>1922376.59</v>
      </c>
    </row>
    <row r="121" spans="1:25" ht="12.75">
      <c r="A121" s="229">
        <v>2</v>
      </c>
      <c r="B121" s="230">
        <v>23</v>
      </c>
      <c r="C121" s="230">
        <v>6</v>
      </c>
      <c r="D121" s="31">
        <v>2</v>
      </c>
      <c r="E121" s="31">
        <v>0</v>
      </c>
      <c r="F121" s="38"/>
      <c r="G121" s="55" t="s">
        <v>386</v>
      </c>
      <c r="H121" s="52">
        <v>11840724.31</v>
      </c>
      <c r="I121" s="52">
        <v>323791</v>
      </c>
      <c r="J121" s="61">
        <v>11516933.31</v>
      </c>
      <c r="K121" s="52">
        <v>11715344.9</v>
      </c>
      <c r="L121" s="52">
        <v>152817.73</v>
      </c>
      <c r="M121" s="61">
        <v>11562527.17</v>
      </c>
      <c r="N121" s="52">
        <v>13992302.31</v>
      </c>
      <c r="O121" s="52">
        <v>1893806.86</v>
      </c>
      <c r="P121" s="61">
        <v>12098495.45</v>
      </c>
      <c r="Q121" s="52">
        <v>13239839.44</v>
      </c>
      <c r="R121" s="52">
        <v>1500596.84</v>
      </c>
      <c r="S121" s="61">
        <v>11739242.6</v>
      </c>
      <c r="T121" s="61">
        <v>-2151578</v>
      </c>
      <c r="U121" s="61">
        <v>-1524494.54</v>
      </c>
      <c r="V121" s="211">
        <v>98.94</v>
      </c>
      <c r="W121" s="211">
        <v>94.62</v>
      </c>
      <c r="X121" s="61">
        <v>-581562.14</v>
      </c>
      <c r="Y121" s="64">
        <v>-176715.43</v>
      </c>
    </row>
    <row r="122" spans="1:25" ht="12.75">
      <c r="A122" s="229">
        <v>2</v>
      </c>
      <c r="B122" s="230">
        <v>18</v>
      </c>
      <c r="C122" s="230">
        <v>3</v>
      </c>
      <c r="D122" s="31">
        <v>2</v>
      </c>
      <c r="E122" s="31">
        <v>0</v>
      </c>
      <c r="F122" s="38"/>
      <c r="G122" s="55" t="s">
        <v>387</v>
      </c>
      <c r="H122" s="52">
        <v>42435727.41</v>
      </c>
      <c r="I122" s="52">
        <v>3343427.81</v>
      </c>
      <c r="J122" s="61">
        <v>39092299.6</v>
      </c>
      <c r="K122" s="52">
        <v>41507375.63</v>
      </c>
      <c r="L122" s="52">
        <v>3538972.33</v>
      </c>
      <c r="M122" s="61">
        <v>37968403.3</v>
      </c>
      <c r="N122" s="52">
        <v>46829064.76</v>
      </c>
      <c r="O122" s="52">
        <v>10297710.73</v>
      </c>
      <c r="P122" s="61">
        <v>36531354.03</v>
      </c>
      <c r="Q122" s="52">
        <v>41911993.21</v>
      </c>
      <c r="R122" s="52">
        <v>9921949.75</v>
      </c>
      <c r="S122" s="61">
        <v>31990043.46</v>
      </c>
      <c r="T122" s="61">
        <v>-4393337.35</v>
      </c>
      <c r="U122" s="61">
        <v>-404617.58</v>
      </c>
      <c r="V122" s="211">
        <v>97.81</v>
      </c>
      <c r="W122" s="211">
        <v>89.49</v>
      </c>
      <c r="X122" s="61">
        <v>2560945.57</v>
      </c>
      <c r="Y122" s="64">
        <v>5978359.84</v>
      </c>
    </row>
    <row r="123" spans="1:25" ht="12.75">
      <c r="A123" s="229">
        <v>2</v>
      </c>
      <c r="B123" s="230">
        <v>9</v>
      </c>
      <c r="C123" s="230">
        <v>6</v>
      </c>
      <c r="D123" s="31">
        <v>2</v>
      </c>
      <c r="E123" s="31">
        <v>0</v>
      </c>
      <c r="F123" s="38"/>
      <c r="G123" s="55" t="s">
        <v>388</v>
      </c>
      <c r="H123" s="52">
        <v>17467991.61</v>
      </c>
      <c r="I123" s="52">
        <v>793993.53</v>
      </c>
      <c r="J123" s="61">
        <v>16673998.08</v>
      </c>
      <c r="K123" s="52">
        <v>17041732.52</v>
      </c>
      <c r="L123" s="52">
        <v>669812.93</v>
      </c>
      <c r="M123" s="61">
        <v>16371919.59</v>
      </c>
      <c r="N123" s="52">
        <v>21035791.9</v>
      </c>
      <c r="O123" s="52">
        <v>5342012.79</v>
      </c>
      <c r="P123" s="61">
        <v>15693779.11</v>
      </c>
      <c r="Q123" s="52">
        <v>20070012.02</v>
      </c>
      <c r="R123" s="52">
        <v>4762697.48</v>
      </c>
      <c r="S123" s="61">
        <v>15307314.54</v>
      </c>
      <c r="T123" s="61">
        <v>-3567800.29</v>
      </c>
      <c r="U123" s="61">
        <v>-3028279.5</v>
      </c>
      <c r="V123" s="211">
        <v>97.55</v>
      </c>
      <c r="W123" s="211">
        <v>95.4</v>
      </c>
      <c r="X123" s="61">
        <v>980218.97</v>
      </c>
      <c r="Y123" s="64">
        <v>1064605.05</v>
      </c>
    </row>
    <row r="124" spans="1:25" ht="12.75">
      <c r="A124" s="229">
        <v>2</v>
      </c>
      <c r="B124" s="230">
        <v>5</v>
      </c>
      <c r="C124" s="230">
        <v>4</v>
      </c>
      <c r="D124" s="31">
        <v>2</v>
      </c>
      <c r="E124" s="31">
        <v>0</v>
      </c>
      <c r="F124" s="38"/>
      <c r="G124" s="55" t="s">
        <v>389</v>
      </c>
      <c r="H124" s="52">
        <v>17558107</v>
      </c>
      <c r="I124" s="52">
        <v>5891760</v>
      </c>
      <c r="J124" s="61">
        <v>11666347</v>
      </c>
      <c r="K124" s="52">
        <v>16681319.61</v>
      </c>
      <c r="L124" s="52">
        <v>5391803.87</v>
      </c>
      <c r="M124" s="61">
        <v>11289515.74</v>
      </c>
      <c r="N124" s="52">
        <v>16632283</v>
      </c>
      <c r="O124" s="52">
        <v>5654240</v>
      </c>
      <c r="P124" s="61">
        <v>10978043</v>
      </c>
      <c r="Q124" s="52">
        <v>15528662.22</v>
      </c>
      <c r="R124" s="52">
        <v>5574535.4</v>
      </c>
      <c r="S124" s="61">
        <v>9954126.82</v>
      </c>
      <c r="T124" s="61">
        <v>925824</v>
      </c>
      <c r="U124" s="61">
        <v>1152657.39</v>
      </c>
      <c r="V124" s="211">
        <v>95</v>
      </c>
      <c r="W124" s="211">
        <v>93.36</v>
      </c>
      <c r="X124" s="61">
        <v>688304</v>
      </c>
      <c r="Y124" s="64">
        <v>1335388.92</v>
      </c>
    </row>
    <row r="125" spans="1:25" ht="12.75">
      <c r="A125" s="229">
        <v>2</v>
      </c>
      <c r="B125" s="230">
        <v>6</v>
      </c>
      <c r="C125" s="230">
        <v>7</v>
      </c>
      <c r="D125" s="31">
        <v>2</v>
      </c>
      <c r="E125" s="31">
        <v>0</v>
      </c>
      <c r="F125" s="38"/>
      <c r="G125" s="55" t="s">
        <v>390</v>
      </c>
      <c r="H125" s="52">
        <v>34571206</v>
      </c>
      <c r="I125" s="52">
        <v>3509096</v>
      </c>
      <c r="J125" s="61">
        <v>31062110</v>
      </c>
      <c r="K125" s="52">
        <v>30538056.86</v>
      </c>
      <c r="L125" s="52">
        <v>2316345.04</v>
      </c>
      <c r="M125" s="61">
        <v>28221711.82</v>
      </c>
      <c r="N125" s="52">
        <v>32861394</v>
      </c>
      <c r="O125" s="52">
        <v>2752749</v>
      </c>
      <c r="P125" s="61">
        <v>30108645</v>
      </c>
      <c r="Q125" s="52">
        <v>29467892.03</v>
      </c>
      <c r="R125" s="52">
        <v>1962987.54</v>
      </c>
      <c r="S125" s="61">
        <v>27504904.49</v>
      </c>
      <c r="T125" s="61">
        <v>1709812</v>
      </c>
      <c r="U125" s="61">
        <v>1070164.83</v>
      </c>
      <c r="V125" s="211">
        <v>88.33</v>
      </c>
      <c r="W125" s="211">
        <v>89.67</v>
      </c>
      <c r="X125" s="61">
        <v>953465</v>
      </c>
      <c r="Y125" s="64">
        <v>716807.33</v>
      </c>
    </row>
    <row r="126" spans="1:25" ht="12.75">
      <c r="A126" s="229">
        <v>2</v>
      </c>
      <c r="B126" s="230">
        <v>4</v>
      </c>
      <c r="C126" s="230">
        <v>3</v>
      </c>
      <c r="D126" s="31">
        <v>2</v>
      </c>
      <c r="E126" s="31">
        <v>0</v>
      </c>
      <c r="F126" s="38"/>
      <c r="G126" s="55" t="s">
        <v>391</v>
      </c>
      <c r="H126" s="52">
        <v>15518958.02</v>
      </c>
      <c r="I126" s="52">
        <v>471571.4</v>
      </c>
      <c r="J126" s="61">
        <v>15047386.62</v>
      </c>
      <c r="K126" s="52">
        <v>15296035.26</v>
      </c>
      <c r="L126" s="52">
        <v>323462.76</v>
      </c>
      <c r="M126" s="61">
        <v>14972572.5</v>
      </c>
      <c r="N126" s="52">
        <v>15614878.02</v>
      </c>
      <c r="O126" s="52">
        <v>1441610</v>
      </c>
      <c r="P126" s="61">
        <v>14173268.02</v>
      </c>
      <c r="Q126" s="52">
        <v>15307098</v>
      </c>
      <c r="R126" s="52">
        <v>1424090.98</v>
      </c>
      <c r="S126" s="61">
        <v>13883007.02</v>
      </c>
      <c r="T126" s="61">
        <v>-95920</v>
      </c>
      <c r="U126" s="61">
        <v>-11062.74</v>
      </c>
      <c r="V126" s="211">
        <v>98.56</v>
      </c>
      <c r="W126" s="211">
        <v>98.02</v>
      </c>
      <c r="X126" s="61">
        <v>874118.6</v>
      </c>
      <c r="Y126" s="64">
        <v>1089565.48</v>
      </c>
    </row>
    <row r="127" spans="1:25" ht="12.75">
      <c r="A127" s="229">
        <v>2</v>
      </c>
      <c r="B127" s="230">
        <v>8</v>
      </c>
      <c r="C127" s="230">
        <v>11</v>
      </c>
      <c r="D127" s="31">
        <v>2</v>
      </c>
      <c r="E127" s="31">
        <v>0</v>
      </c>
      <c r="F127" s="38"/>
      <c r="G127" s="55" t="s">
        <v>336</v>
      </c>
      <c r="H127" s="52">
        <v>35142627.76</v>
      </c>
      <c r="I127" s="52">
        <v>2241363</v>
      </c>
      <c r="J127" s="61">
        <v>32901264.76</v>
      </c>
      <c r="K127" s="52">
        <v>32012534.99</v>
      </c>
      <c r="L127" s="52">
        <v>1637091.1</v>
      </c>
      <c r="M127" s="61">
        <v>30375443.89</v>
      </c>
      <c r="N127" s="52">
        <v>33718003.76</v>
      </c>
      <c r="O127" s="52">
        <v>3537322.51</v>
      </c>
      <c r="P127" s="61">
        <v>30180681.25</v>
      </c>
      <c r="Q127" s="52">
        <v>30876984.4</v>
      </c>
      <c r="R127" s="52">
        <v>2982593.57</v>
      </c>
      <c r="S127" s="61">
        <v>27894390.83</v>
      </c>
      <c r="T127" s="61">
        <v>1424624</v>
      </c>
      <c r="U127" s="61">
        <v>1135550.59</v>
      </c>
      <c r="V127" s="211">
        <v>91.09</v>
      </c>
      <c r="W127" s="211">
        <v>91.57</v>
      </c>
      <c r="X127" s="61">
        <v>2720583.51</v>
      </c>
      <c r="Y127" s="64">
        <v>2481053.06</v>
      </c>
    </row>
    <row r="128" spans="1:25" ht="12.75">
      <c r="A128" s="229">
        <v>2</v>
      </c>
      <c r="B128" s="230">
        <v>14</v>
      </c>
      <c r="C128" s="230">
        <v>6</v>
      </c>
      <c r="D128" s="31">
        <v>2</v>
      </c>
      <c r="E128" s="31">
        <v>0</v>
      </c>
      <c r="F128" s="38"/>
      <c r="G128" s="55" t="s">
        <v>337</v>
      </c>
      <c r="H128" s="52">
        <v>35314369.96</v>
      </c>
      <c r="I128" s="52">
        <v>1816008.15</v>
      </c>
      <c r="J128" s="61">
        <v>33498361.81</v>
      </c>
      <c r="K128" s="52">
        <v>34591901.45</v>
      </c>
      <c r="L128" s="52">
        <v>1637286.52</v>
      </c>
      <c r="M128" s="61">
        <v>32954614.93</v>
      </c>
      <c r="N128" s="52">
        <v>36779924.39</v>
      </c>
      <c r="O128" s="52">
        <v>5377761.32</v>
      </c>
      <c r="P128" s="61">
        <v>31402163.07</v>
      </c>
      <c r="Q128" s="52">
        <v>35028573.46</v>
      </c>
      <c r="R128" s="52">
        <v>5232601.06</v>
      </c>
      <c r="S128" s="61">
        <v>29795972.4</v>
      </c>
      <c r="T128" s="61">
        <v>-1465554.43</v>
      </c>
      <c r="U128" s="61">
        <v>-436672.01</v>
      </c>
      <c r="V128" s="211">
        <v>97.95</v>
      </c>
      <c r="W128" s="211">
        <v>95.23</v>
      </c>
      <c r="X128" s="61">
        <v>2096198.74</v>
      </c>
      <c r="Y128" s="64">
        <v>3158642.53</v>
      </c>
    </row>
    <row r="129" spans="1:25" ht="12.75">
      <c r="A129" s="229">
        <v>2</v>
      </c>
      <c r="B129" s="230">
        <v>15</v>
      </c>
      <c r="C129" s="230">
        <v>4</v>
      </c>
      <c r="D129" s="31">
        <v>2</v>
      </c>
      <c r="E129" s="31">
        <v>0</v>
      </c>
      <c r="F129" s="38"/>
      <c r="G129" s="55" t="s">
        <v>338</v>
      </c>
      <c r="H129" s="52">
        <v>51364465.8</v>
      </c>
      <c r="I129" s="52">
        <v>5054355.01</v>
      </c>
      <c r="J129" s="61">
        <v>46310110.79</v>
      </c>
      <c r="K129" s="52">
        <v>48186915.39</v>
      </c>
      <c r="L129" s="52">
        <v>2326440.76</v>
      </c>
      <c r="M129" s="61">
        <v>45860474.63</v>
      </c>
      <c r="N129" s="52">
        <v>53945008.8</v>
      </c>
      <c r="O129" s="52">
        <v>13669101.6</v>
      </c>
      <c r="P129" s="61">
        <v>40275907.2</v>
      </c>
      <c r="Q129" s="52">
        <v>50527999.42</v>
      </c>
      <c r="R129" s="52">
        <v>11813463.32</v>
      </c>
      <c r="S129" s="61">
        <v>38714536.1</v>
      </c>
      <c r="T129" s="61">
        <v>-2580543</v>
      </c>
      <c r="U129" s="61">
        <v>-2341084.03</v>
      </c>
      <c r="V129" s="211">
        <v>93.81</v>
      </c>
      <c r="W129" s="211">
        <v>93.66</v>
      </c>
      <c r="X129" s="61">
        <v>6034203.59</v>
      </c>
      <c r="Y129" s="64">
        <v>7145938.53</v>
      </c>
    </row>
    <row r="130" spans="1:25" ht="12.75">
      <c r="A130" s="229">
        <v>2</v>
      </c>
      <c r="B130" s="230">
        <v>1</v>
      </c>
      <c r="C130" s="230">
        <v>5</v>
      </c>
      <c r="D130" s="31">
        <v>2</v>
      </c>
      <c r="E130" s="31">
        <v>0</v>
      </c>
      <c r="F130" s="38"/>
      <c r="G130" s="55" t="s">
        <v>392</v>
      </c>
      <c r="H130" s="52">
        <v>27264462.65</v>
      </c>
      <c r="I130" s="52">
        <v>1402039.31</v>
      </c>
      <c r="J130" s="61">
        <v>25862423.34</v>
      </c>
      <c r="K130" s="52">
        <v>28139253.93</v>
      </c>
      <c r="L130" s="52">
        <v>893990.44</v>
      </c>
      <c r="M130" s="61">
        <v>27245263.49</v>
      </c>
      <c r="N130" s="52">
        <v>28032632.65</v>
      </c>
      <c r="O130" s="52">
        <v>4429389.31</v>
      </c>
      <c r="P130" s="61">
        <v>23603243.34</v>
      </c>
      <c r="Q130" s="52">
        <v>25348681.89</v>
      </c>
      <c r="R130" s="52">
        <v>3440414.12</v>
      </c>
      <c r="S130" s="61">
        <v>21908267.77</v>
      </c>
      <c r="T130" s="61">
        <v>-768170</v>
      </c>
      <c r="U130" s="61">
        <v>2790572.04</v>
      </c>
      <c r="V130" s="211">
        <v>103.2</v>
      </c>
      <c r="W130" s="211">
        <v>90.42</v>
      </c>
      <c r="X130" s="61">
        <v>2259180</v>
      </c>
      <c r="Y130" s="64">
        <v>5336995.72</v>
      </c>
    </row>
    <row r="131" spans="1:25" ht="12.75">
      <c r="A131" s="229">
        <v>2</v>
      </c>
      <c r="B131" s="230">
        <v>5</v>
      </c>
      <c r="C131" s="230">
        <v>5</v>
      </c>
      <c r="D131" s="31">
        <v>2</v>
      </c>
      <c r="E131" s="31">
        <v>0</v>
      </c>
      <c r="F131" s="38"/>
      <c r="G131" s="55" t="s">
        <v>393</v>
      </c>
      <c r="H131" s="52">
        <v>13814631.45</v>
      </c>
      <c r="I131" s="52">
        <v>2178815.76</v>
      </c>
      <c r="J131" s="61">
        <v>11635815.69</v>
      </c>
      <c r="K131" s="52">
        <v>13582081.88</v>
      </c>
      <c r="L131" s="52">
        <v>2012938.75</v>
      </c>
      <c r="M131" s="61">
        <v>11569143.13</v>
      </c>
      <c r="N131" s="52">
        <v>12532374.45</v>
      </c>
      <c r="O131" s="52">
        <v>1531480</v>
      </c>
      <c r="P131" s="61">
        <v>11000894.45</v>
      </c>
      <c r="Q131" s="52">
        <v>11801036.37</v>
      </c>
      <c r="R131" s="52">
        <v>1472374.67</v>
      </c>
      <c r="S131" s="61">
        <v>10328661.7</v>
      </c>
      <c r="T131" s="61">
        <v>1282257</v>
      </c>
      <c r="U131" s="61">
        <v>1781045.51</v>
      </c>
      <c r="V131" s="211">
        <v>98.31</v>
      </c>
      <c r="W131" s="211">
        <v>94.16</v>
      </c>
      <c r="X131" s="61">
        <v>634921.24</v>
      </c>
      <c r="Y131" s="64">
        <v>1240481.43</v>
      </c>
    </row>
    <row r="132" spans="1:25" ht="12.75">
      <c r="A132" s="229">
        <v>2</v>
      </c>
      <c r="B132" s="230">
        <v>3</v>
      </c>
      <c r="C132" s="230">
        <v>5</v>
      </c>
      <c r="D132" s="31">
        <v>2</v>
      </c>
      <c r="E132" s="31">
        <v>0</v>
      </c>
      <c r="F132" s="38"/>
      <c r="G132" s="55" t="s">
        <v>394</v>
      </c>
      <c r="H132" s="52">
        <v>8789965.14</v>
      </c>
      <c r="I132" s="52">
        <v>432405.57</v>
      </c>
      <c r="J132" s="61">
        <v>8357559.57</v>
      </c>
      <c r="K132" s="52">
        <v>8498605.13</v>
      </c>
      <c r="L132" s="52">
        <v>374220</v>
      </c>
      <c r="M132" s="61">
        <v>8124385.13</v>
      </c>
      <c r="N132" s="52">
        <v>8375801.14</v>
      </c>
      <c r="O132" s="52">
        <v>678422</v>
      </c>
      <c r="P132" s="61">
        <v>7697379.14</v>
      </c>
      <c r="Q132" s="52">
        <v>8066407.97</v>
      </c>
      <c r="R132" s="52">
        <v>633230.8</v>
      </c>
      <c r="S132" s="61">
        <v>7433177.17</v>
      </c>
      <c r="T132" s="61">
        <v>414164</v>
      </c>
      <c r="U132" s="61">
        <v>432197.16</v>
      </c>
      <c r="V132" s="211">
        <v>96.68</v>
      </c>
      <c r="W132" s="211">
        <v>96.3</v>
      </c>
      <c r="X132" s="61">
        <v>660180.43</v>
      </c>
      <c r="Y132" s="64">
        <v>691207.96</v>
      </c>
    </row>
    <row r="133" spans="1:25" ht="12.75">
      <c r="A133" s="229">
        <v>2</v>
      </c>
      <c r="B133" s="230">
        <v>26</v>
      </c>
      <c r="C133" s="230">
        <v>3</v>
      </c>
      <c r="D133" s="31">
        <v>2</v>
      </c>
      <c r="E133" s="31">
        <v>0</v>
      </c>
      <c r="F133" s="38"/>
      <c r="G133" s="55" t="s">
        <v>395</v>
      </c>
      <c r="H133" s="52">
        <v>19139481.32</v>
      </c>
      <c r="I133" s="52">
        <v>3282800.96</v>
      </c>
      <c r="J133" s="61">
        <v>15856680.36</v>
      </c>
      <c r="K133" s="52">
        <v>18808284.35</v>
      </c>
      <c r="L133" s="52">
        <v>3039610.66</v>
      </c>
      <c r="M133" s="61">
        <v>15768673.69</v>
      </c>
      <c r="N133" s="52">
        <v>20215525.45</v>
      </c>
      <c r="O133" s="52">
        <v>4709786.85</v>
      </c>
      <c r="P133" s="61">
        <v>15505738.6</v>
      </c>
      <c r="Q133" s="52">
        <v>19279656.79</v>
      </c>
      <c r="R133" s="52">
        <v>4023683.01</v>
      </c>
      <c r="S133" s="61">
        <v>15255973.78</v>
      </c>
      <c r="T133" s="61">
        <v>-1076044.13</v>
      </c>
      <c r="U133" s="61">
        <v>-471372.44</v>
      </c>
      <c r="V133" s="211">
        <v>98.26</v>
      </c>
      <c r="W133" s="211">
        <v>95.37</v>
      </c>
      <c r="X133" s="61">
        <v>350941.76</v>
      </c>
      <c r="Y133" s="64">
        <v>512699.91</v>
      </c>
    </row>
    <row r="134" spans="1:25" ht="12.75">
      <c r="A134" s="229">
        <v>2</v>
      </c>
      <c r="B134" s="230">
        <v>10</v>
      </c>
      <c r="C134" s="230">
        <v>6</v>
      </c>
      <c r="D134" s="31">
        <v>2</v>
      </c>
      <c r="E134" s="31">
        <v>0</v>
      </c>
      <c r="F134" s="38"/>
      <c r="G134" s="55" t="s">
        <v>396</v>
      </c>
      <c r="H134" s="52">
        <v>4787001.07</v>
      </c>
      <c r="I134" s="52">
        <v>4100</v>
      </c>
      <c r="J134" s="61">
        <v>4782901.07</v>
      </c>
      <c r="K134" s="52">
        <v>4544051.28</v>
      </c>
      <c r="L134" s="52">
        <v>4166.2</v>
      </c>
      <c r="M134" s="61">
        <v>4539885.08</v>
      </c>
      <c r="N134" s="52">
        <v>4959211.07</v>
      </c>
      <c r="O134" s="52">
        <v>177471</v>
      </c>
      <c r="P134" s="61">
        <v>4781740.07</v>
      </c>
      <c r="Q134" s="52">
        <v>4641315.37</v>
      </c>
      <c r="R134" s="52">
        <v>157470.45</v>
      </c>
      <c r="S134" s="61">
        <v>4483844.92</v>
      </c>
      <c r="T134" s="61">
        <v>-172210</v>
      </c>
      <c r="U134" s="61">
        <v>-97264.09</v>
      </c>
      <c r="V134" s="211">
        <v>94.92</v>
      </c>
      <c r="W134" s="211">
        <v>93.58</v>
      </c>
      <c r="X134" s="61">
        <v>1161</v>
      </c>
      <c r="Y134" s="64">
        <v>56040.16</v>
      </c>
    </row>
    <row r="135" spans="1:25" ht="12.75">
      <c r="A135" s="229">
        <v>2</v>
      </c>
      <c r="B135" s="230">
        <v>6</v>
      </c>
      <c r="C135" s="230">
        <v>8</v>
      </c>
      <c r="D135" s="31">
        <v>2</v>
      </c>
      <c r="E135" s="31">
        <v>0</v>
      </c>
      <c r="F135" s="38"/>
      <c r="G135" s="55" t="s">
        <v>397</v>
      </c>
      <c r="H135" s="52">
        <v>26717721.26</v>
      </c>
      <c r="I135" s="52">
        <v>4124406.37</v>
      </c>
      <c r="J135" s="61">
        <v>22593314.89</v>
      </c>
      <c r="K135" s="52">
        <v>23730698.16</v>
      </c>
      <c r="L135" s="52">
        <v>2145795.05</v>
      </c>
      <c r="M135" s="61">
        <v>21584903.11</v>
      </c>
      <c r="N135" s="52">
        <v>25691863.22</v>
      </c>
      <c r="O135" s="52">
        <v>3820987.5</v>
      </c>
      <c r="P135" s="61">
        <v>21870875.72</v>
      </c>
      <c r="Q135" s="52">
        <v>22923479.12</v>
      </c>
      <c r="R135" s="52">
        <v>2427337.92</v>
      </c>
      <c r="S135" s="61">
        <v>20496141.2</v>
      </c>
      <c r="T135" s="61">
        <v>1025858.04</v>
      </c>
      <c r="U135" s="61">
        <v>807219.04</v>
      </c>
      <c r="V135" s="211">
        <v>88.82</v>
      </c>
      <c r="W135" s="211">
        <v>89.22</v>
      </c>
      <c r="X135" s="61">
        <v>722439.17</v>
      </c>
      <c r="Y135" s="64">
        <v>1088761.91</v>
      </c>
    </row>
    <row r="136" spans="1:25" ht="12.75">
      <c r="A136" s="229">
        <v>2</v>
      </c>
      <c r="B136" s="230">
        <v>17</v>
      </c>
      <c r="C136" s="230">
        <v>3</v>
      </c>
      <c r="D136" s="31">
        <v>2</v>
      </c>
      <c r="E136" s="31">
        <v>0</v>
      </c>
      <c r="F136" s="38"/>
      <c r="G136" s="55" t="s">
        <v>398</v>
      </c>
      <c r="H136" s="52">
        <v>13960515.23</v>
      </c>
      <c r="I136" s="52">
        <v>546664</v>
      </c>
      <c r="J136" s="61">
        <v>13413851.23</v>
      </c>
      <c r="K136" s="52">
        <v>13358747.55</v>
      </c>
      <c r="L136" s="52">
        <v>522188</v>
      </c>
      <c r="M136" s="61">
        <v>12836559.55</v>
      </c>
      <c r="N136" s="52">
        <v>17327524.23</v>
      </c>
      <c r="O136" s="52">
        <v>4439115</v>
      </c>
      <c r="P136" s="61">
        <v>12888409.23</v>
      </c>
      <c r="Q136" s="52">
        <v>13388622.25</v>
      </c>
      <c r="R136" s="52">
        <v>1301134.6</v>
      </c>
      <c r="S136" s="61">
        <v>12087487.65</v>
      </c>
      <c r="T136" s="61">
        <v>-3367009</v>
      </c>
      <c r="U136" s="61">
        <v>-29874.7</v>
      </c>
      <c r="V136" s="211">
        <v>95.68</v>
      </c>
      <c r="W136" s="211">
        <v>77.26</v>
      </c>
      <c r="X136" s="61">
        <v>525442</v>
      </c>
      <c r="Y136" s="64">
        <v>749071.9</v>
      </c>
    </row>
    <row r="137" spans="1:25" ht="12.75">
      <c r="A137" s="229">
        <v>2</v>
      </c>
      <c r="B137" s="230">
        <v>16</v>
      </c>
      <c r="C137" s="230">
        <v>6</v>
      </c>
      <c r="D137" s="31">
        <v>2</v>
      </c>
      <c r="E137" s="31">
        <v>0</v>
      </c>
      <c r="F137" s="38"/>
      <c r="G137" s="55" t="s">
        <v>399</v>
      </c>
      <c r="H137" s="52">
        <v>21005841.41</v>
      </c>
      <c r="I137" s="52">
        <v>1516569</v>
      </c>
      <c r="J137" s="61">
        <v>19489272.41</v>
      </c>
      <c r="K137" s="52">
        <v>20800350.6</v>
      </c>
      <c r="L137" s="52">
        <v>1437261.15</v>
      </c>
      <c r="M137" s="61">
        <v>19363089.45</v>
      </c>
      <c r="N137" s="52">
        <v>21378367.14</v>
      </c>
      <c r="O137" s="52">
        <v>6504422</v>
      </c>
      <c r="P137" s="61">
        <v>14873945.14</v>
      </c>
      <c r="Q137" s="52">
        <v>20275934.12</v>
      </c>
      <c r="R137" s="52">
        <v>6165834.33</v>
      </c>
      <c r="S137" s="61">
        <v>14110099.79</v>
      </c>
      <c r="T137" s="61">
        <v>-372525.73</v>
      </c>
      <c r="U137" s="61">
        <v>524416.48</v>
      </c>
      <c r="V137" s="211">
        <v>99.02</v>
      </c>
      <c r="W137" s="211">
        <v>94.84</v>
      </c>
      <c r="X137" s="61">
        <v>4615327.27</v>
      </c>
      <c r="Y137" s="64">
        <v>5252989.66</v>
      </c>
    </row>
    <row r="138" spans="1:25" ht="12.75">
      <c r="A138" s="229">
        <v>2</v>
      </c>
      <c r="B138" s="230">
        <v>11</v>
      </c>
      <c r="C138" s="230">
        <v>3</v>
      </c>
      <c r="D138" s="31">
        <v>2</v>
      </c>
      <c r="E138" s="31">
        <v>0</v>
      </c>
      <c r="F138" s="38"/>
      <c r="G138" s="55" t="s">
        <v>400</v>
      </c>
      <c r="H138" s="52">
        <v>50023414</v>
      </c>
      <c r="I138" s="52">
        <v>2221992</v>
      </c>
      <c r="J138" s="61">
        <v>47801422</v>
      </c>
      <c r="K138" s="52">
        <v>49916053.26</v>
      </c>
      <c r="L138" s="52">
        <v>1993480.06</v>
      </c>
      <c r="M138" s="61">
        <v>47922573.2</v>
      </c>
      <c r="N138" s="52">
        <v>51545902</v>
      </c>
      <c r="O138" s="52">
        <v>11314538</v>
      </c>
      <c r="P138" s="61">
        <v>40231364</v>
      </c>
      <c r="Q138" s="52">
        <v>47465424.6</v>
      </c>
      <c r="R138" s="52">
        <v>10974364.11</v>
      </c>
      <c r="S138" s="61">
        <v>36491060.49</v>
      </c>
      <c r="T138" s="61">
        <v>-1522488</v>
      </c>
      <c r="U138" s="61">
        <v>2450628.66</v>
      </c>
      <c r="V138" s="211">
        <v>99.78</v>
      </c>
      <c r="W138" s="211">
        <v>92.08</v>
      </c>
      <c r="X138" s="61">
        <v>7570058</v>
      </c>
      <c r="Y138" s="64">
        <v>11431512.71</v>
      </c>
    </row>
    <row r="139" spans="1:25" ht="12.75">
      <c r="A139" s="229">
        <v>2</v>
      </c>
      <c r="B139" s="230">
        <v>9</v>
      </c>
      <c r="C139" s="230">
        <v>8</v>
      </c>
      <c r="D139" s="31">
        <v>2</v>
      </c>
      <c r="E139" s="31">
        <v>0</v>
      </c>
      <c r="F139" s="38"/>
      <c r="G139" s="55" t="s">
        <v>401</v>
      </c>
      <c r="H139" s="52">
        <v>8818197.84</v>
      </c>
      <c r="I139" s="52">
        <v>71321</v>
      </c>
      <c r="J139" s="61">
        <v>8746876.84</v>
      </c>
      <c r="K139" s="52">
        <v>8863600.29</v>
      </c>
      <c r="L139" s="52">
        <v>103341</v>
      </c>
      <c r="M139" s="61">
        <v>8760259.29</v>
      </c>
      <c r="N139" s="52">
        <v>10379570.84</v>
      </c>
      <c r="O139" s="52">
        <v>1763986</v>
      </c>
      <c r="P139" s="61">
        <v>8615584.84</v>
      </c>
      <c r="Q139" s="52">
        <v>9757436.2</v>
      </c>
      <c r="R139" s="52">
        <v>1679221.9</v>
      </c>
      <c r="S139" s="61">
        <v>8078214.3</v>
      </c>
      <c r="T139" s="61">
        <v>-1561373</v>
      </c>
      <c r="U139" s="61">
        <v>-893835.91</v>
      </c>
      <c r="V139" s="211">
        <v>100.51</v>
      </c>
      <c r="W139" s="211">
        <v>94</v>
      </c>
      <c r="X139" s="61">
        <v>131292</v>
      </c>
      <c r="Y139" s="64">
        <v>682044.99</v>
      </c>
    </row>
    <row r="140" spans="1:25" ht="12.75">
      <c r="A140" s="229">
        <v>2</v>
      </c>
      <c r="B140" s="230">
        <v>10</v>
      </c>
      <c r="C140" s="230">
        <v>7</v>
      </c>
      <c r="D140" s="31">
        <v>2</v>
      </c>
      <c r="E140" s="31">
        <v>0</v>
      </c>
      <c r="F140" s="38"/>
      <c r="G140" s="55" t="s">
        <v>402</v>
      </c>
      <c r="H140" s="52">
        <v>15153240.98</v>
      </c>
      <c r="I140" s="52">
        <v>1444022.21</v>
      </c>
      <c r="J140" s="61">
        <v>13709218.77</v>
      </c>
      <c r="K140" s="52">
        <v>14834997.34</v>
      </c>
      <c r="L140" s="52">
        <v>1347092.87</v>
      </c>
      <c r="M140" s="61">
        <v>13487904.47</v>
      </c>
      <c r="N140" s="52">
        <v>14743747.64</v>
      </c>
      <c r="O140" s="52">
        <v>1894680.71</v>
      </c>
      <c r="P140" s="61">
        <v>12849066.93</v>
      </c>
      <c r="Q140" s="52">
        <v>14187754.51</v>
      </c>
      <c r="R140" s="52">
        <v>1800281.64</v>
      </c>
      <c r="S140" s="61">
        <v>12387472.87</v>
      </c>
      <c r="T140" s="61">
        <v>409493.34</v>
      </c>
      <c r="U140" s="61">
        <v>647242.83</v>
      </c>
      <c r="V140" s="211">
        <v>97.89</v>
      </c>
      <c r="W140" s="211">
        <v>96.22</v>
      </c>
      <c r="X140" s="61">
        <v>860151.84</v>
      </c>
      <c r="Y140" s="64">
        <v>1100431.6</v>
      </c>
    </row>
    <row r="141" spans="1:25" ht="12.75">
      <c r="A141" s="229">
        <v>2</v>
      </c>
      <c r="B141" s="230">
        <v>6</v>
      </c>
      <c r="C141" s="230">
        <v>9</v>
      </c>
      <c r="D141" s="31">
        <v>2</v>
      </c>
      <c r="E141" s="31">
        <v>0</v>
      </c>
      <c r="F141" s="38"/>
      <c r="G141" s="55" t="s">
        <v>403</v>
      </c>
      <c r="H141" s="52">
        <v>18436552.1</v>
      </c>
      <c r="I141" s="52">
        <v>2866254.65</v>
      </c>
      <c r="J141" s="61">
        <v>15570297.45</v>
      </c>
      <c r="K141" s="52">
        <v>16698041.95</v>
      </c>
      <c r="L141" s="52">
        <v>1976064.9</v>
      </c>
      <c r="M141" s="61">
        <v>14721977.05</v>
      </c>
      <c r="N141" s="52">
        <v>18082886.16</v>
      </c>
      <c r="O141" s="52">
        <v>3125436.15</v>
      </c>
      <c r="P141" s="61">
        <v>14957450.01</v>
      </c>
      <c r="Q141" s="52">
        <v>16775690.89</v>
      </c>
      <c r="R141" s="52">
        <v>2859968.1</v>
      </c>
      <c r="S141" s="61">
        <v>13915722.79</v>
      </c>
      <c r="T141" s="61">
        <v>353665.94</v>
      </c>
      <c r="U141" s="61">
        <v>-77648.94</v>
      </c>
      <c r="V141" s="211">
        <v>90.57</v>
      </c>
      <c r="W141" s="211">
        <v>92.77</v>
      </c>
      <c r="X141" s="61">
        <v>612847.44</v>
      </c>
      <c r="Y141" s="64">
        <v>806254.26</v>
      </c>
    </row>
    <row r="142" spans="1:25" ht="12.75">
      <c r="A142" s="229">
        <v>2</v>
      </c>
      <c r="B142" s="230">
        <v>21</v>
      </c>
      <c r="C142" s="230">
        <v>7</v>
      </c>
      <c r="D142" s="31">
        <v>2</v>
      </c>
      <c r="E142" s="31">
        <v>0</v>
      </c>
      <c r="F142" s="38"/>
      <c r="G142" s="55" t="s">
        <v>404</v>
      </c>
      <c r="H142" s="52">
        <v>11601500.9</v>
      </c>
      <c r="I142" s="52">
        <v>578400</v>
      </c>
      <c r="J142" s="61">
        <v>11023100.9</v>
      </c>
      <c r="K142" s="52">
        <v>11870430.22</v>
      </c>
      <c r="L142" s="52">
        <v>580221.58</v>
      </c>
      <c r="M142" s="61">
        <v>11290208.64</v>
      </c>
      <c r="N142" s="52">
        <v>11601500.9</v>
      </c>
      <c r="O142" s="52">
        <v>1067000</v>
      </c>
      <c r="P142" s="61">
        <v>10534500.9</v>
      </c>
      <c r="Q142" s="52">
        <v>10703610.06</v>
      </c>
      <c r="R142" s="52">
        <v>884624.77</v>
      </c>
      <c r="S142" s="61">
        <v>9818985.29</v>
      </c>
      <c r="T142" s="61">
        <v>0</v>
      </c>
      <c r="U142" s="61">
        <v>1166820.16</v>
      </c>
      <c r="V142" s="211">
        <v>102.31</v>
      </c>
      <c r="W142" s="211">
        <v>92.26</v>
      </c>
      <c r="X142" s="61">
        <v>488600</v>
      </c>
      <c r="Y142" s="64">
        <v>1471223.35</v>
      </c>
    </row>
    <row r="143" spans="1:25" ht="12.75">
      <c r="A143" s="229">
        <v>2</v>
      </c>
      <c r="B143" s="230">
        <v>24</v>
      </c>
      <c r="C143" s="230">
        <v>4</v>
      </c>
      <c r="D143" s="31">
        <v>2</v>
      </c>
      <c r="E143" s="31">
        <v>0</v>
      </c>
      <c r="F143" s="38"/>
      <c r="G143" s="55" t="s">
        <v>405</v>
      </c>
      <c r="H143" s="52">
        <v>17544780.91</v>
      </c>
      <c r="I143" s="52">
        <v>2651264</v>
      </c>
      <c r="J143" s="61">
        <v>14893516.91</v>
      </c>
      <c r="K143" s="52">
        <v>16634463.69</v>
      </c>
      <c r="L143" s="52">
        <v>1628257.56</v>
      </c>
      <c r="M143" s="61">
        <v>15006206.13</v>
      </c>
      <c r="N143" s="52">
        <v>17286138.91</v>
      </c>
      <c r="O143" s="52">
        <v>4432044</v>
      </c>
      <c r="P143" s="61">
        <v>12854094.91</v>
      </c>
      <c r="Q143" s="52">
        <v>16028472.27</v>
      </c>
      <c r="R143" s="52">
        <v>3831613.35</v>
      </c>
      <c r="S143" s="61">
        <v>12196858.92</v>
      </c>
      <c r="T143" s="61">
        <v>258642</v>
      </c>
      <c r="U143" s="61">
        <v>605991.42</v>
      </c>
      <c r="V143" s="211">
        <v>94.81</v>
      </c>
      <c r="W143" s="211">
        <v>92.72</v>
      </c>
      <c r="X143" s="61">
        <v>2039422</v>
      </c>
      <c r="Y143" s="64">
        <v>2809347.21</v>
      </c>
    </row>
    <row r="144" spans="1:25" ht="12.75">
      <c r="A144" s="229">
        <v>2</v>
      </c>
      <c r="B144" s="230">
        <v>25</v>
      </c>
      <c r="C144" s="230">
        <v>5</v>
      </c>
      <c r="D144" s="31">
        <v>2</v>
      </c>
      <c r="E144" s="31">
        <v>0</v>
      </c>
      <c r="F144" s="38"/>
      <c r="G144" s="55" t="s">
        <v>406</v>
      </c>
      <c r="H144" s="52">
        <v>21239241.09</v>
      </c>
      <c r="I144" s="52">
        <v>849269.15</v>
      </c>
      <c r="J144" s="61">
        <v>20389971.94</v>
      </c>
      <c r="K144" s="52">
        <v>20968084.44</v>
      </c>
      <c r="L144" s="52">
        <v>820960.55</v>
      </c>
      <c r="M144" s="61">
        <v>20147123.89</v>
      </c>
      <c r="N144" s="52">
        <v>21941373.22</v>
      </c>
      <c r="O144" s="52">
        <v>1783979.51</v>
      </c>
      <c r="P144" s="61">
        <v>20157393.71</v>
      </c>
      <c r="Q144" s="52">
        <v>21335518.48</v>
      </c>
      <c r="R144" s="52">
        <v>1720476.07</v>
      </c>
      <c r="S144" s="61">
        <v>19615042.41</v>
      </c>
      <c r="T144" s="61">
        <v>-702132.13</v>
      </c>
      <c r="U144" s="61">
        <v>-367434.04</v>
      </c>
      <c r="V144" s="211">
        <v>98.72</v>
      </c>
      <c r="W144" s="211">
        <v>97.23</v>
      </c>
      <c r="X144" s="61">
        <v>232578.23</v>
      </c>
      <c r="Y144" s="64">
        <v>532081.48</v>
      </c>
    </row>
    <row r="145" spans="1:25" ht="12.75">
      <c r="A145" s="229">
        <v>2</v>
      </c>
      <c r="B145" s="230">
        <v>19</v>
      </c>
      <c r="C145" s="230">
        <v>7</v>
      </c>
      <c r="D145" s="31">
        <v>2</v>
      </c>
      <c r="E145" s="31">
        <v>0</v>
      </c>
      <c r="F145" s="38"/>
      <c r="G145" s="55" t="s">
        <v>345</v>
      </c>
      <c r="H145" s="52">
        <v>51111186.65</v>
      </c>
      <c r="I145" s="52">
        <v>3050376</v>
      </c>
      <c r="J145" s="61">
        <v>48060810.65</v>
      </c>
      <c r="K145" s="52">
        <v>47073788.31</v>
      </c>
      <c r="L145" s="52">
        <v>2207818.56</v>
      </c>
      <c r="M145" s="61">
        <v>44865969.75</v>
      </c>
      <c r="N145" s="52">
        <v>54393518.65</v>
      </c>
      <c r="O145" s="52">
        <v>10315783</v>
      </c>
      <c r="P145" s="61">
        <v>44077735.65</v>
      </c>
      <c r="Q145" s="52">
        <v>49019107.74</v>
      </c>
      <c r="R145" s="52">
        <v>8254091.16</v>
      </c>
      <c r="S145" s="61">
        <v>40765016.58</v>
      </c>
      <c r="T145" s="61">
        <v>-3282332</v>
      </c>
      <c r="U145" s="61">
        <v>-1945319.43</v>
      </c>
      <c r="V145" s="211">
        <v>92.1</v>
      </c>
      <c r="W145" s="211">
        <v>90.11</v>
      </c>
      <c r="X145" s="61">
        <v>3983075</v>
      </c>
      <c r="Y145" s="64">
        <v>4100953.17</v>
      </c>
    </row>
    <row r="146" spans="1:25" ht="12.75">
      <c r="A146" s="229">
        <v>2</v>
      </c>
      <c r="B146" s="230">
        <v>18</v>
      </c>
      <c r="C146" s="230">
        <v>5</v>
      </c>
      <c r="D146" s="31">
        <v>2</v>
      </c>
      <c r="E146" s="31">
        <v>0</v>
      </c>
      <c r="F146" s="38"/>
      <c r="G146" s="55" t="s">
        <v>407</v>
      </c>
      <c r="H146" s="52">
        <v>18418046.27</v>
      </c>
      <c r="I146" s="52">
        <v>1764275</v>
      </c>
      <c r="J146" s="61">
        <v>16653771.27</v>
      </c>
      <c r="K146" s="52">
        <v>18038171.75</v>
      </c>
      <c r="L146" s="52">
        <v>1548166.73</v>
      </c>
      <c r="M146" s="61">
        <v>16490005.02</v>
      </c>
      <c r="N146" s="52">
        <v>18559115.66</v>
      </c>
      <c r="O146" s="52">
        <v>2922640</v>
      </c>
      <c r="P146" s="61">
        <v>15636475.66</v>
      </c>
      <c r="Q146" s="52">
        <v>17679643.49</v>
      </c>
      <c r="R146" s="52">
        <v>2786721.11</v>
      </c>
      <c r="S146" s="61">
        <v>14892922.38</v>
      </c>
      <c r="T146" s="61">
        <v>-141069.39</v>
      </c>
      <c r="U146" s="61">
        <v>358528.26</v>
      </c>
      <c r="V146" s="211">
        <v>97.93</v>
      </c>
      <c r="W146" s="211">
        <v>95.26</v>
      </c>
      <c r="X146" s="61">
        <v>1017295.61</v>
      </c>
      <c r="Y146" s="64">
        <v>1597082.64</v>
      </c>
    </row>
    <row r="147" spans="1:25" ht="12.75">
      <c r="A147" s="229">
        <v>2</v>
      </c>
      <c r="B147" s="230">
        <v>21</v>
      </c>
      <c r="C147" s="230">
        <v>8</v>
      </c>
      <c r="D147" s="31">
        <v>2</v>
      </c>
      <c r="E147" s="31">
        <v>0</v>
      </c>
      <c r="F147" s="38"/>
      <c r="G147" s="55" t="s">
        <v>408</v>
      </c>
      <c r="H147" s="52">
        <v>18425707.84</v>
      </c>
      <c r="I147" s="52">
        <v>2025617</v>
      </c>
      <c r="J147" s="61">
        <v>16400090.84</v>
      </c>
      <c r="K147" s="52">
        <v>17375359.72</v>
      </c>
      <c r="L147" s="52">
        <v>1741987.86</v>
      </c>
      <c r="M147" s="61">
        <v>15633371.86</v>
      </c>
      <c r="N147" s="52">
        <v>19018867.84</v>
      </c>
      <c r="O147" s="52">
        <v>3300015.58</v>
      </c>
      <c r="P147" s="61">
        <v>15718852.26</v>
      </c>
      <c r="Q147" s="52">
        <v>16944267.19</v>
      </c>
      <c r="R147" s="52">
        <v>2602124.42</v>
      </c>
      <c r="S147" s="61">
        <v>14342142.77</v>
      </c>
      <c r="T147" s="61">
        <v>-593160</v>
      </c>
      <c r="U147" s="61">
        <v>431092.53</v>
      </c>
      <c r="V147" s="211">
        <v>94.29</v>
      </c>
      <c r="W147" s="211">
        <v>89.09</v>
      </c>
      <c r="X147" s="61">
        <v>681238.58</v>
      </c>
      <c r="Y147" s="64">
        <v>1291229.09</v>
      </c>
    </row>
    <row r="148" spans="1:25" ht="12.75">
      <c r="A148" s="229">
        <v>2</v>
      </c>
      <c r="B148" s="230">
        <v>1</v>
      </c>
      <c r="C148" s="230">
        <v>6</v>
      </c>
      <c r="D148" s="31">
        <v>2</v>
      </c>
      <c r="E148" s="31">
        <v>0</v>
      </c>
      <c r="F148" s="38"/>
      <c r="G148" s="55" t="s">
        <v>409</v>
      </c>
      <c r="H148" s="52">
        <v>25388128.95</v>
      </c>
      <c r="I148" s="52">
        <v>1241408</v>
      </c>
      <c r="J148" s="61">
        <v>24146720.95</v>
      </c>
      <c r="K148" s="52">
        <v>28674533.06</v>
      </c>
      <c r="L148" s="52">
        <v>1213462.19</v>
      </c>
      <c r="M148" s="61">
        <v>27461070.87</v>
      </c>
      <c r="N148" s="52">
        <v>27388128.95</v>
      </c>
      <c r="O148" s="52">
        <v>5896090.05</v>
      </c>
      <c r="P148" s="61">
        <v>21492038.9</v>
      </c>
      <c r="Q148" s="52">
        <v>25321782.7</v>
      </c>
      <c r="R148" s="52">
        <v>5391677.19</v>
      </c>
      <c r="S148" s="61">
        <v>19930105.51</v>
      </c>
      <c r="T148" s="61">
        <v>-2000000</v>
      </c>
      <c r="U148" s="61">
        <v>3352750.36</v>
      </c>
      <c r="V148" s="211">
        <v>112.94</v>
      </c>
      <c r="W148" s="211">
        <v>92.45</v>
      </c>
      <c r="X148" s="61">
        <v>2654682.05</v>
      </c>
      <c r="Y148" s="64">
        <v>7530965.36</v>
      </c>
    </row>
    <row r="149" spans="1:25" ht="12.75">
      <c r="A149" s="229">
        <v>2</v>
      </c>
      <c r="B149" s="230">
        <v>5</v>
      </c>
      <c r="C149" s="230">
        <v>6</v>
      </c>
      <c r="D149" s="31">
        <v>2</v>
      </c>
      <c r="E149" s="31">
        <v>0</v>
      </c>
      <c r="F149" s="38"/>
      <c r="G149" s="55" t="s">
        <v>410</v>
      </c>
      <c r="H149" s="52">
        <v>12541230.05</v>
      </c>
      <c r="I149" s="52">
        <v>577093.12</v>
      </c>
      <c r="J149" s="61">
        <v>11964136.93</v>
      </c>
      <c r="K149" s="52">
        <v>12402749.63</v>
      </c>
      <c r="L149" s="52">
        <v>684267.4</v>
      </c>
      <c r="M149" s="61">
        <v>11718482.23</v>
      </c>
      <c r="N149" s="52">
        <v>12282634.05</v>
      </c>
      <c r="O149" s="52">
        <v>1307536.61</v>
      </c>
      <c r="P149" s="61">
        <v>10975097.44</v>
      </c>
      <c r="Q149" s="52">
        <v>11596781.05</v>
      </c>
      <c r="R149" s="52">
        <v>1125757.14</v>
      </c>
      <c r="S149" s="61">
        <v>10471023.91</v>
      </c>
      <c r="T149" s="61">
        <v>258596</v>
      </c>
      <c r="U149" s="61">
        <v>805968.58</v>
      </c>
      <c r="V149" s="211">
        <v>98.89</v>
      </c>
      <c r="W149" s="211">
        <v>94.41</v>
      </c>
      <c r="X149" s="61">
        <v>989039.49</v>
      </c>
      <c r="Y149" s="64">
        <v>1247458.32</v>
      </c>
    </row>
    <row r="150" spans="1:25" ht="12.75">
      <c r="A150" s="229">
        <v>2</v>
      </c>
      <c r="B150" s="230">
        <v>22</v>
      </c>
      <c r="C150" s="230">
        <v>2</v>
      </c>
      <c r="D150" s="31">
        <v>2</v>
      </c>
      <c r="E150" s="31">
        <v>0</v>
      </c>
      <c r="F150" s="38"/>
      <c r="G150" s="55" t="s">
        <v>411</v>
      </c>
      <c r="H150" s="52">
        <v>23769644.79</v>
      </c>
      <c r="I150" s="52">
        <v>1364591</v>
      </c>
      <c r="J150" s="61">
        <v>22405053.79</v>
      </c>
      <c r="K150" s="52">
        <v>22571214.91</v>
      </c>
      <c r="L150" s="52">
        <v>170392</v>
      </c>
      <c r="M150" s="61">
        <v>22400822.91</v>
      </c>
      <c r="N150" s="52">
        <v>23665880.79</v>
      </c>
      <c r="O150" s="52">
        <v>1944074</v>
      </c>
      <c r="P150" s="61">
        <v>21721806.79</v>
      </c>
      <c r="Q150" s="52">
        <v>21464065.56</v>
      </c>
      <c r="R150" s="52">
        <v>1347510.97</v>
      </c>
      <c r="S150" s="61">
        <v>20116554.59</v>
      </c>
      <c r="T150" s="61">
        <v>103764</v>
      </c>
      <c r="U150" s="61">
        <v>1107149.35</v>
      </c>
      <c r="V150" s="211">
        <v>94.95</v>
      </c>
      <c r="W150" s="211">
        <v>90.69</v>
      </c>
      <c r="X150" s="61">
        <v>683247</v>
      </c>
      <c r="Y150" s="64">
        <v>2284268.32</v>
      </c>
    </row>
    <row r="151" spans="1:25" ht="12.75">
      <c r="A151" s="229">
        <v>2</v>
      </c>
      <c r="B151" s="230">
        <v>20</v>
      </c>
      <c r="C151" s="230">
        <v>4</v>
      </c>
      <c r="D151" s="31">
        <v>2</v>
      </c>
      <c r="E151" s="31">
        <v>0</v>
      </c>
      <c r="F151" s="38"/>
      <c r="G151" s="55" t="s">
        <v>412</v>
      </c>
      <c r="H151" s="52">
        <v>27057867</v>
      </c>
      <c r="I151" s="52">
        <v>1206434</v>
      </c>
      <c r="J151" s="61">
        <v>25851433</v>
      </c>
      <c r="K151" s="52">
        <v>25969675.85</v>
      </c>
      <c r="L151" s="52">
        <v>532894.92</v>
      </c>
      <c r="M151" s="61">
        <v>25436780.93</v>
      </c>
      <c r="N151" s="52">
        <v>30276444</v>
      </c>
      <c r="O151" s="52">
        <v>6127473</v>
      </c>
      <c r="P151" s="61">
        <v>24148971</v>
      </c>
      <c r="Q151" s="52">
        <v>28661980.72</v>
      </c>
      <c r="R151" s="52">
        <v>5951859.87</v>
      </c>
      <c r="S151" s="61">
        <v>22710120.85</v>
      </c>
      <c r="T151" s="61">
        <v>-3218577</v>
      </c>
      <c r="U151" s="61">
        <v>-2692304.87</v>
      </c>
      <c r="V151" s="211">
        <v>95.97</v>
      </c>
      <c r="W151" s="211">
        <v>94.66</v>
      </c>
      <c r="X151" s="61">
        <v>1702462</v>
      </c>
      <c r="Y151" s="64">
        <v>2726660.08</v>
      </c>
    </row>
    <row r="152" spans="1:25" ht="12.75">
      <c r="A152" s="229">
        <v>2</v>
      </c>
      <c r="B152" s="230">
        <v>26</v>
      </c>
      <c r="C152" s="230">
        <v>5</v>
      </c>
      <c r="D152" s="31">
        <v>2</v>
      </c>
      <c r="E152" s="31">
        <v>0</v>
      </c>
      <c r="F152" s="38"/>
      <c r="G152" s="55" t="s">
        <v>413</v>
      </c>
      <c r="H152" s="52">
        <v>20691772.06</v>
      </c>
      <c r="I152" s="52">
        <v>2439419.42</v>
      </c>
      <c r="J152" s="61">
        <v>18252352.64</v>
      </c>
      <c r="K152" s="52">
        <v>20939630.91</v>
      </c>
      <c r="L152" s="52">
        <v>2500038.88</v>
      </c>
      <c r="M152" s="61">
        <v>18439592.03</v>
      </c>
      <c r="N152" s="52">
        <v>20046083.06</v>
      </c>
      <c r="O152" s="52">
        <v>3876854</v>
      </c>
      <c r="P152" s="61">
        <v>16169229.06</v>
      </c>
      <c r="Q152" s="52">
        <v>17564010.92</v>
      </c>
      <c r="R152" s="52">
        <v>3113959.01</v>
      </c>
      <c r="S152" s="61">
        <v>14450051.91</v>
      </c>
      <c r="T152" s="61">
        <v>645689</v>
      </c>
      <c r="U152" s="61">
        <v>3375619.99</v>
      </c>
      <c r="V152" s="211">
        <v>101.19</v>
      </c>
      <c r="W152" s="211">
        <v>87.61</v>
      </c>
      <c r="X152" s="61">
        <v>2083123.58</v>
      </c>
      <c r="Y152" s="64">
        <v>3989540.12</v>
      </c>
    </row>
    <row r="153" spans="1:25" ht="12.75">
      <c r="A153" s="229">
        <v>2</v>
      </c>
      <c r="B153" s="230">
        <v>20</v>
      </c>
      <c r="C153" s="230">
        <v>5</v>
      </c>
      <c r="D153" s="31">
        <v>2</v>
      </c>
      <c r="E153" s="31">
        <v>0</v>
      </c>
      <c r="F153" s="38"/>
      <c r="G153" s="55" t="s">
        <v>414</v>
      </c>
      <c r="H153" s="52">
        <v>17454358.67</v>
      </c>
      <c r="I153" s="52">
        <v>760430.22</v>
      </c>
      <c r="J153" s="61">
        <v>16693928.45</v>
      </c>
      <c r="K153" s="52">
        <v>17169143.73</v>
      </c>
      <c r="L153" s="52">
        <v>799463.42</v>
      </c>
      <c r="M153" s="61">
        <v>16369680.31</v>
      </c>
      <c r="N153" s="52">
        <v>17822964.87</v>
      </c>
      <c r="O153" s="52">
        <v>2121231</v>
      </c>
      <c r="P153" s="61">
        <v>15701733.87</v>
      </c>
      <c r="Q153" s="52">
        <v>15970565.89</v>
      </c>
      <c r="R153" s="52">
        <v>1681825.53</v>
      </c>
      <c r="S153" s="61">
        <v>14288740.36</v>
      </c>
      <c r="T153" s="61">
        <v>-368606.2</v>
      </c>
      <c r="U153" s="61">
        <v>1198577.84</v>
      </c>
      <c r="V153" s="211">
        <v>98.36</v>
      </c>
      <c r="W153" s="211">
        <v>89.6</v>
      </c>
      <c r="X153" s="61">
        <v>992194.58</v>
      </c>
      <c r="Y153" s="64">
        <v>2080939.95</v>
      </c>
    </row>
    <row r="154" spans="1:25" ht="12.75">
      <c r="A154" s="229">
        <v>2</v>
      </c>
      <c r="B154" s="230">
        <v>25</v>
      </c>
      <c r="C154" s="230">
        <v>7</v>
      </c>
      <c r="D154" s="31">
        <v>2</v>
      </c>
      <c r="E154" s="31">
        <v>0</v>
      </c>
      <c r="F154" s="38"/>
      <c r="G154" s="55" t="s">
        <v>350</v>
      </c>
      <c r="H154" s="52">
        <v>33819873.23</v>
      </c>
      <c r="I154" s="52">
        <v>6900703.99</v>
      </c>
      <c r="J154" s="61">
        <v>26919169.24</v>
      </c>
      <c r="K154" s="52">
        <v>32279071.83</v>
      </c>
      <c r="L154" s="52">
        <v>5531635.86</v>
      </c>
      <c r="M154" s="61">
        <v>26747435.97</v>
      </c>
      <c r="N154" s="52">
        <v>34295067.25</v>
      </c>
      <c r="O154" s="52">
        <v>8091128.78</v>
      </c>
      <c r="P154" s="61">
        <v>26203938.47</v>
      </c>
      <c r="Q154" s="52">
        <v>32798526.96</v>
      </c>
      <c r="R154" s="52">
        <v>7808783.66</v>
      </c>
      <c r="S154" s="61">
        <v>24989743.3</v>
      </c>
      <c r="T154" s="61">
        <v>-475194.02</v>
      </c>
      <c r="U154" s="61">
        <v>-519455.13</v>
      </c>
      <c r="V154" s="211">
        <v>95.44</v>
      </c>
      <c r="W154" s="211">
        <v>95.63</v>
      </c>
      <c r="X154" s="61">
        <v>715230.77</v>
      </c>
      <c r="Y154" s="64">
        <v>1757692.67</v>
      </c>
    </row>
    <row r="155" spans="1:25" ht="12.75">
      <c r="A155" s="229">
        <v>2</v>
      </c>
      <c r="B155" s="230">
        <v>26</v>
      </c>
      <c r="C155" s="230">
        <v>6</v>
      </c>
      <c r="D155" s="31">
        <v>2</v>
      </c>
      <c r="E155" s="31">
        <v>0</v>
      </c>
      <c r="F155" s="38"/>
      <c r="G155" s="55" t="s">
        <v>351</v>
      </c>
      <c r="H155" s="52">
        <v>26500687.8</v>
      </c>
      <c r="I155" s="52">
        <v>4769553.38</v>
      </c>
      <c r="J155" s="61">
        <v>21731134.42</v>
      </c>
      <c r="K155" s="52">
        <v>24089631.52</v>
      </c>
      <c r="L155" s="52">
        <v>3301719.8</v>
      </c>
      <c r="M155" s="61">
        <v>20787911.72</v>
      </c>
      <c r="N155" s="52">
        <v>29241396.3</v>
      </c>
      <c r="O155" s="52">
        <v>7786577.55</v>
      </c>
      <c r="P155" s="61">
        <v>21454818.75</v>
      </c>
      <c r="Q155" s="52">
        <v>23602447.49</v>
      </c>
      <c r="R155" s="52">
        <v>3768284.09</v>
      </c>
      <c r="S155" s="61">
        <v>19834163.4</v>
      </c>
      <c r="T155" s="61">
        <v>-2740708.5</v>
      </c>
      <c r="U155" s="61">
        <v>487184.03</v>
      </c>
      <c r="V155" s="211">
        <v>90.9</v>
      </c>
      <c r="W155" s="211">
        <v>80.71</v>
      </c>
      <c r="X155" s="61">
        <v>276315.67</v>
      </c>
      <c r="Y155" s="64">
        <v>953748.32</v>
      </c>
    </row>
    <row r="156" spans="1:25" ht="12.75">
      <c r="A156" s="229">
        <v>2</v>
      </c>
      <c r="B156" s="230">
        <v>23</v>
      </c>
      <c r="C156" s="230">
        <v>9</v>
      </c>
      <c r="D156" s="31">
        <v>2</v>
      </c>
      <c r="E156" s="31">
        <v>0</v>
      </c>
      <c r="F156" s="38"/>
      <c r="G156" s="55" t="s">
        <v>415</v>
      </c>
      <c r="H156" s="52">
        <v>30345705.39</v>
      </c>
      <c r="I156" s="52">
        <v>2980092.35</v>
      </c>
      <c r="J156" s="61">
        <v>27365613.04</v>
      </c>
      <c r="K156" s="52">
        <v>26220177.97</v>
      </c>
      <c r="L156" s="52">
        <v>1097485.58</v>
      </c>
      <c r="M156" s="61">
        <v>25122692.39</v>
      </c>
      <c r="N156" s="52">
        <v>29091463.5</v>
      </c>
      <c r="O156" s="52">
        <v>5413884.19</v>
      </c>
      <c r="P156" s="61">
        <v>23677579.31</v>
      </c>
      <c r="Q156" s="52">
        <v>25197553.93</v>
      </c>
      <c r="R156" s="52">
        <v>3575265.68</v>
      </c>
      <c r="S156" s="61">
        <v>21622288.25</v>
      </c>
      <c r="T156" s="61">
        <v>1254241.89</v>
      </c>
      <c r="U156" s="61">
        <v>1022624.04</v>
      </c>
      <c r="V156" s="211">
        <v>86.4</v>
      </c>
      <c r="W156" s="211">
        <v>86.61</v>
      </c>
      <c r="X156" s="61">
        <v>3688033.73</v>
      </c>
      <c r="Y156" s="64">
        <v>3500404.14</v>
      </c>
    </row>
    <row r="157" spans="1:25" ht="12.75">
      <c r="A157" s="229">
        <v>2</v>
      </c>
      <c r="B157" s="230">
        <v>3</v>
      </c>
      <c r="C157" s="230">
        <v>6</v>
      </c>
      <c r="D157" s="31">
        <v>2</v>
      </c>
      <c r="E157" s="31">
        <v>0</v>
      </c>
      <c r="F157" s="38"/>
      <c r="G157" s="55" t="s">
        <v>416</v>
      </c>
      <c r="H157" s="52">
        <v>12891132.87</v>
      </c>
      <c r="I157" s="52">
        <v>1245584.28</v>
      </c>
      <c r="J157" s="61">
        <v>11645548.59</v>
      </c>
      <c r="K157" s="52">
        <v>12861359.95</v>
      </c>
      <c r="L157" s="52">
        <v>1094747.09</v>
      </c>
      <c r="M157" s="61">
        <v>11766612.86</v>
      </c>
      <c r="N157" s="52">
        <v>12387907.71</v>
      </c>
      <c r="O157" s="52">
        <v>1746113.28</v>
      </c>
      <c r="P157" s="61">
        <v>10641794.43</v>
      </c>
      <c r="Q157" s="52">
        <v>11845755.54</v>
      </c>
      <c r="R157" s="52">
        <v>1680976.94</v>
      </c>
      <c r="S157" s="61">
        <v>10164778.6</v>
      </c>
      <c r="T157" s="61">
        <v>503225.16</v>
      </c>
      <c r="U157" s="61">
        <v>1015604.41</v>
      </c>
      <c r="V157" s="211">
        <v>99.76</v>
      </c>
      <c r="W157" s="211">
        <v>95.62</v>
      </c>
      <c r="X157" s="61">
        <v>1003754.16</v>
      </c>
      <c r="Y157" s="64">
        <v>1601834.26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2572917799.0399995</v>
      </c>
      <c r="I158" s="103">
        <v>305890834.48</v>
      </c>
      <c r="J158" s="104">
        <v>2267026964.5600004</v>
      </c>
      <c r="K158" s="103">
        <v>2457167366.26</v>
      </c>
      <c r="L158" s="103">
        <v>233387886.17000008</v>
      </c>
      <c r="M158" s="104">
        <v>2223779480.0899997</v>
      </c>
      <c r="N158" s="103">
        <v>2666478320.8699994</v>
      </c>
      <c r="O158" s="103">
        <v>539267894.89</v>
      </c>
      <c r="P158" s="104">
        <v>2127210425.9800003</v>
      </c>
      <c r="Q158" s="103">
        <v>2451860773.07</v>
      </c>
      <c r="R158" s="103">
        <v>448969785.9800001</v>
      </c>
      <c r="S158" s="104">
        <v>2002890987.0899997</v>
      </c>
      <c r="T158" s="104">
        <v>-93560521.82999998</v>
      </c>
      <c r="U158" s="104">
        <v>5306593.190000006</v>
      </c>
      <c r="V158" s="212">
        <v>95.50119973427881</v>
      </c>
      <c r="W158" s="212">
        <v>91.95127347857172</v>
      </c>
      <c r="X158" s="104">
        <v>139816538.57999998</v>
      </c>
      <c r="Y158" s="105">
        <v>220888493.00000006</v>
      </c>
    </row>
    <row r="159" spans="1:25" s="286" customFormat="1" ht="12.75">
      <c r="A159" s="278">
        <v>2</v>
      </c>
      <c r="B159" s="279">
        <v>24</v>
      </c>
      <c r="C159" s="279">
        <v>1</v>
      </c>
      <c r="D159" s="280">
        <v>3</v>
      </c>
      <c r="E159" s="280">
        <v>0</v>
      </c>
      <c r="F159" s="281"/>
      <c r="G159" s="292" t="s">
        <v>418</v>
      </c>
      <c r="H159" s="282">
        <v>16398537.05</v>
      </c>
      <c r="I159" s="282">
        <v>2101952.57</v>
      </c>
      <c r="J159" s="283">
        <v>14296584.48</v>
      </c>
      <c r="K159" s="282">
        <v>16285462.9</v>
      </c>
      <c r="L159" s="282">
        <v>1827262.34</v>
      </c>
      <c r="M159" s="283">
        <v>14458200.56</v>
      </c>
      <c r="N159" s="282">
        <v>15871797.05</v>
      </c>
      <c r="O159" s="282">
        <v>2646147</v>
      </c>
      <c r="P159" s="283">
        <v>13225650.05</v>
      </c>
      <c r="Q159" s="282">
        <v>14810373.79</v>
      </c>
      <c r="R159" s="282">
        <v>2244330.26</v>
      </c>
      <c r="S159" s="283">
        <v>12566043.53</v>
      </c>
      <c r="T159" s="283">
        <v>526740</v>
      </c>
      <c r="U159" s="283">
        <v>1475089.11</v>
      </c>
      <c r="V159" s="284">
        <v>99.31</v>
      </c>
      <c r="W159" s="284">
        <v>93.31</v>
      </c>
      <c r="X159" s="283">
        <v>1070934.43</v>
      </c>
      <c r="Y159" s="285">
        <v>1892157.03</v>
      </c>
    </row>
    <row r="160" spans="1:25" ht="12.75">
      <c r="A160" s="229">
        <v>2</v>
      </c>
      <c r="B160" s="230">
        <v>14</v>
      </c>
      <c r="C160" s="230">
        <v>2</v>
      </c>
      <c r="D160" s="31">
        <v>3</v>
      </c>
      <c r="E160" s="31">
        <v>0</v>
      </c>
      <c r="F160" s="38"/>
      <c r="G160" s="55" t="s">
        <v>419</v>
      </c>
      <c r="H160" s="52">
        <v>32217054.84</v>
      </c>
      <c r="I160" s="52">
        <v>4273367.4</v>
      </c>
      <c r="J160" s="61">
        <v>27943687.44</v>
      </c>
      <c r="K160" s="52">
        <v>29895803.43</v>
      </c>
      <c r="L160" s="52">
        <v>3802308.09</v>
      </c>
      <c r="M160" s="61">
        <v>26093495.34</v>
      </c>
      <c r="N160" s="52">
        <v>30086722.84</v>
      </c>
      <c r="O160" s="52">
        <v>4400627.66</v>
      </c>
      <c r="P160" s="61">
        <v>25686095.18</v>
      </c>
      <c r="Q160" s="52">
        <v>27597797.74</v>
      </c>
      <c r="R160" s="52">
        <v>2995084.1</v>
      </c>
      <c r="S160" s="61">
        <v>24602713.64</v>
      </c>
      <c r="T160" s="61">
        <v>2130332</v>
      </c>
      <c r="U160" s="61">
        <v>2298005.69</v>
      </c>
      <c r="V160" s="211">
        <v>92.79</v>
      </c>
      <c r="W160" s="211">
        <v>91.72</v>
      </c>
      <c r="X160" s="61">
        <v>2257592.26</v>
      </c>
      <c r="Y160" s="64">
        <v>1490781.7</v>
      </c>
    </row>
    <row r="161" spans="1:25" ht="12.75">
      <c r="A161" s="229">
        <v>2</v>
      </c>
      <c r="B161" s="230">
        <v>25</v>
      </c>
      <c r="C161" s="230">
        <v>3</v>
      </c>
      <c r="D161" s="31">
        <v>3</v>
      </c>
      <c r="E161" s="31">
        <v>0</v>
      </c>
      <c r="F161" s="38"/>
      <c r="G161" s="55" t="s">
        <v>420</v>
      </c>
      <c r="H161" s="52">
        <v>157323969.45</v>
      </c>
      <c r="I161" s="52">
        <v>14340505.81</v>
      </c>
      <c r="J161" s="61">
        <v>142983463.64</v>
      </c>
      <c r="K161" s="52">
        <v>151042818.19</v>
      </c>
      <c r="L161" s="52">
        <v>7320163.74</v>
      </c>
      <c r="M161" s="61">
        <v>143722654.45</v>
      </c>
      <c r="N161" s="52">
        <v>167832503.96</v>
      </c>
      <c r="O161" s="52">
        <v>33308350.47</v>
      </c>
      <c r="P161" s="61">
        <v>134524153.49</v>
      </c>
      <c r="Q161" s="52">
        <v>146527295.56</v>
      </c>
      <c r="R161" s="52">
        <v>22321623.58</v>
      </c>
      <c r="S161" s="61">
        <v>124205671.98</v>
      </c>
      <c r="T161" s="61">
        <v>-10508534.51</v>
      </c>
      <c r="U161" s="61">
        <v>4515522.63</v>
      </c>
      <c r="V161" s="211">
        <v>96</v>
      </c>
      <c r="W161" s="211">
        <v>87.3</v>
      </c>
      <c r="X161" s="61">
        <v>8459310.15</v>
      </c>
      <c r="Y161" s="64">
        <v>19516982.47</v>
      </c>
    </row>
    <row r="162" spans="1:25" ht="12.75">
      <c r="A162" s="229">
        <v>2</v>
      </c>
      <c r="B162" s="230">
        <v>5</v>
      </c>
      <c r="C162" s="230">
        <v>2</v>
      </c>
      <c r="D162" s="31">
        <v>3</v>
      </c>
      <c r="E162" s="31">
        <v>0</v>
      </c>
      <c r="F162" s="38"/>
      <c r="G162" s="55" t="s">
        <v>421</v>
      </c>
      <c r="H162" s="52">
        <v>29925258</v>
      </c>
      <c r="I162" s="52">
        <v>2870583.7</v>
      </c>
      <c r="J162" s="61">
        <v>27054674.3</v>
      </c>
      <c r="K162" s="52">
        <v>29895729.51</v>
      </c>
      <c r="L162" s="52">
        <v>2713580.33</v>
      </c>
      <c r="M162" s="61">
        <v>27182149.18</v>
      </c>
      <c r="N162" s="52">
        <v>29411668</v>
      </c>
      <c r="O162" s="52">
        <v>3593964.16</v>
      </c>
      <c r="P162" s="61">
        <v>25817703.84</v>
      </c>
      <c r="Q162" s="52">
        <v>28580332.03</v>
      </c>
      <c r="R162" s="52">
        <v>3556024.99</v>
      </c>
      <c r="S162" s="61">
        <v>25024307.04</v>
      </c>
      <c r="T162" s="61">
        <v>513590</v>
      </c>
      <c r="U162" s="61">
        <v>1315397.48</v>
      </c>
      <c r="V162" s="211">
        <v>99.9</v>
      </c>
      <c r="W162" s="211">
        <v>97.17</v>
      </c>
      <c r="X162" s="61">
        <v>1236970.46</v>
      </c>
      <c r="Y162" s="64">
        <v>2157842.14</v>
      </c>
    </row>
    <row r="163" spans="1:25" ht="12.75">
      <c r="A163" s="229">
        <v>2</v>
      </c>
      <c r="B163" s="230">
        <v>22</v>
      </c>
      <c r="C163" s="230">
        <v>1</v>
      </c>
      <c r="D163" s="31">
        <v>3</v>
      </c>
      <c r="E163" s="31">
        <v>0</v>
      </c>
      <c r="F163" s="38"/>
      <c r="G163" s="55" t="s">
        <v>422</v>
      </c>
      <c r="H163" s="52">
        <v>50619915</v>
      </c>
      <c r="I163" s="52">
        <v>1857829</v>
      </c>
      <c r="J163" s="61">
        <v>48762086</v>
      </c>
      <c r="K163" s="52">
        <v>48610539.04</v>
      </c>
      <c r="L163" s="52">
        <v>1230808.23</v>
      </c>
      <c r="M163" s="61">
        <v>47379730.81</v>
      </c>
      <c r="N163" s="52">
        <v>50890115</v>
      </c>
      <c r="O163" s="52">
        <v>6812377</v>
      </c>
      <c r="P163" s="61">
        <v>44077738</v>
      </c>
      <c r="Q163" s="52">
        <v>48144479.99</v>
      </c>
      <c r="R163" s="52">
        <v>5295943.97</v>
      </c>
      <c r="S163" s="61">
        <v>42848536.02</v>
      </c>
      <c r="T163" s="61">
        <v>-270200</v>
      </c>
      <c r="U163" s="61">
        <v>466059.05</v>
      </c>
      <c r="V163" s="211">
        <v>96.03</v>
      </c>
      <c r="W163" s="211">
        <v>94.6</v>
      </c>
      <c r="X163" s="61">
        <v>4684348</v>
      </c>
      <c r="Y163" s="64">
        <v>4531194.79</v>
      </c>
    </row>
    <row r="164" spans="1:25" ht="12.75">
      <c r="A164" s="229">
        <v>2</v>
      </c>
      <c r="B164" s="230">
        <v>8</v>
      </c>
      <c r="C164" s="230">
        <v>6</v>
      </c>
      <c r="D164" s="31">
        <v>3</v>
      </c>
      <c r="E164" s="31">
        <v>0</v>
      </c>
      <c r="F164" s="38"/>
      <c r="G164" s="55" t="s">
        <v>423</v>
      </c>
      <c r="H164" s="52">
        <v>73114174.75</v>
      </c>
      <c r="I164" s="52">
        <v>7623465.1</v>
      </c>
      <c r="J164" s="61">
        <v>65490709.65</v>
      </c>
      <c r="K164" s="52">
        <v>72358067.79</v>
      </c>
      <c r="L164" s="52">
        <v>7153688.36</v>
      </c>
      <c r="M164" s="61">
        <v>65204379.43</v>
      </c>
      <c r="N164" s="52">
        <v>71087131.75</v>
      </c>
      <c r="O164" s="52">
        <v>12435972.35</v>
      </c>
      <c r="P164" s="61">
        <v>58651159.4</v>
      </c>
      <c r="Q164" s="52">
        <v>68997641.41</v>
      </c>
      <c r="R164" s="52">
        <v>11494451.44</v>
      </c>
      <c r="S164" s="61">
        <v>57503189.97</v>
      </c>
      <c r="T164" s="61">
        <v>2027043</v>
      </c>
      <c r="U164" s="61">
        <v>3360426.38</v>
      </c>
      <c r="V164" s="211">
        <v>98.96</v>
      </c>
      <c r="W164" s="211">
        <v>97.06</v>
      </c>
      <c r="X164" s="61">
        <v>6839550.25</v>
      </c>
      <c r="Y164" s="64">
        <v>7701189.46</v>
      </c>
    </row>
    <row r="165" spans="1:25" ht="12.75">
      <c r="A165" s="229">
        <v>2</v>
      </c>
      <c r="B165" s="230">
        <v>16</v>
      </c>
      <c r="C165" s="230">
        <v>1</v>
      </c>
      <c r="D165" s="31">
        <v>3</v>
      </c>
      <c r="E165" s="31">
        <v>0</v>
      </c>
      <c r="F165" s="38"/>
      <c r="G165" s="55" t="s">
        <v>424</v>
      </c>
      <c r="H165" s="52">
        <v>36216744.44</v>
      </c>
      <c r="I165" s="52">
        <v>3729488.33</v>
      </c>
      <c r="J165" s="61">
        <v>32487256.11</v>
      </c>
      <c r="K165" s="52">
        <v>34433737.43</v>
      </c>
      <c r="L165" s="52">
        <v>2478993.2</v>
      </c>
      <c r="M165" s="61">
        <v>31954744.23</v>
      </c>
      <c r="N165" s="52">
        <v>38134184.44</v>
      </c>
      <c r="O165" s="52">
        <v>6869049.12</v>
      </c>
      <c r="P165" s="61">
        <v>31265135.32</v>
      </c>
      <c r="Q165" s="52">
        <v>36490836.36</v>
      </c>
      <c r="R165" s="52">
        <v>6413262.6</v>
      </c>
      <c r="S165" s="61">
        <v>30077573.76</v>
      </c>
      <c r="T165" s="61">
        <v>-1917440</v>
      </c>
      <c r="U165" s="61">
        <v>-2057098.93</v>
      </c>
      <c r="V165" s="211">
        <v>95.07</v>
      </c>
      <c r="W165" s="211">
        <v>95.69</v>
      </c>
      <c r="X165" s="61">
        <v>1222120.79</v>
      </c>
      <c r="Y165" s="64">
        <v>1877170.47</v>
      </c>
    </row>
    <row r="166" spans="1:25" ht="12.75">
      <c r="A166" s="229">
        <v>2</v>
      </c>
      <c r="B166" s="230">
        <v>21</v>
      </c>
      <c r="C166" s="230">
        <v>5</v>
      </c>
      <c r="D166" s="31">
        <v>3</v>
      </c>
      <c r="E166" s="31">
        <v>0</v>
      </c>
      <c r="F166" s="38"/>
      <c r="G166" s="55" t="s">
        <v>425</v>
      </c>
      <c r="H166" s="52">
        <v>31249935.93</v>
      </c>
      <c r="I166" s="52">
        <v>5002014</v>
      </c>
      <c r="J166" s="61">
        <v>26247921.93</v>
      </c>
      <c r="K166" s="52">
        <v>25004529.11</v>
      </c>
      <c r="L166" s="52">
        <v>2704036.28</v>
      </c>
      <c r="M166" s="61">
        <v>22300492.83</v>
      </c>
      <c r="N166" s="52">
        <v>29063738.48</v>
      </c>
      <c r="O166" s="52">
        <v>3462220</v>
      </c>
      <c r="P166" s="61">
        <v>25601518.48</v>
      </c>
      <c r="Q166" s="52">
        <v>23815072.4</v>
      </c>
      <c r="R166" s="52">
        <v>3303070.51</v>
      </c>
      <c r="S166" s="61">
        <v>20512001.89</v>
      </c>
      <c r="T166" s="61">
        <v>2186197.45</v>
      </c>
      <c r="U166" s="61">
        <v>1189456.71</v>
      </c>
      <c r="V166" s="211">
        <v>80.01</v>
      </c>
      <c r="W166" s="211">
        <v>81.94</v>
      </c>
      <c r="X166" s="61">
        <v>646403.45</v>
      </c>
      <c r="Y166" s="64">
        <v>1788490.94</v>
      </c>
    </row>
    <row r="167" spans="1:25" ht="12.75">
      <c r="A167" s="229">
        <v>2</v>
      </c>
      <c r="B167" s="230">
        <v>4</v>
      </c>
      <c r="C167" s="230">
        <v>1</v>
      </c>
      <c r="D167" s="31">
        <v>3</v>
      </c>
      <c r="E167" s="31">
        <v>0</v>
      </c>
      <c r="F167" s="38"/>
      <c r="G167" s="55" t="s">
        <v>426</v>
      </c>
      <c r="H167" s="52">
        <v>71513834.75</v>
      </c>
      <c r="I167" s="52">
        <v>9282475.02</v>
      </c>
      <c r="J167" s="61">
        <v>62231359.73</v>
      </c>
      <c r="K167" s="52">
        <v>68606786.57</v>
      </c>
      <c r="L167" s="52">
        <v>8112540.58</v>
      </c>
      <c r="M167" s="61">
        <v>60494245.99</v>
      </c>
      <c r="N167" s="52">
        <v>74914696.1</v>
      </c>
      <c r="O167" s="52">
        <v>15543710.15</v>
      </c>
      <c r="P167" s="61">
        <v>59370985.95</v>
      </c>
      <c r="Q167" s="52">
        <v>67451647.8</v>
      </c>
      <c r="R167" s="52">
        <v>11085432.27</v>
      </c>
      <c r="S167" s="61">
        <v>56366215.53</v>
      </c>
      <c r="T167" s="61">
        <v>-3400861.35</v>
      </c>
      <c r="U167" s="61">
        <v>1155138.77</v>
      </c>
      <c r="V167" s="211">
        <v>95.93</v>
      </c>
      <c r="W167" s="211">
        <v>90.03</v>
      </c>
      <c r="X167" s="61">
        <v>2860373.78</v>
      </c>
      <c r="Y167" s="64">
        <v>4128030.46</v>
      </c>
    </row>
    <row r="168" spans="1:25" ht="12.75">
      <c r="A168" s="229">
        <v>2</v>
      </c>
      <c r="B168" s="230">
        <v>12</v>
      </c>
      <c r="C168" s="230">
        <v>1</v>
      </c>
      <c r="D168" s="31">
        <v>3</v>
      </c>
      <c r="E168" s="31">
        <v>0</v>
      </c>
      <c r="F168" s="38"/>
      <c r="G168" s="55" t="s">
        <v>427</v>
      </c>
      <c r="H168" s="52">
        <v>25534395.32</v>
      </c>
      <c r="I168" s="52">
        <v>747430</v>
      </c>
      <c r="J168" s="61">
        <v>24786965.32</v>
      </c>
      <c r="K168" s="52">
        <v>25810947.02</v>
      </c>
      <c r="L168" s="52">
        <v>479299.56</v>
      </c>
      <c r="M168" s="61">
        <v>25331647.46</v>
      </c>
      <c r="N168" s="52">
        <v>24609954.12</v>
      </c>
      <c r="O168" s="52">
        <v>653340</v>
      </c>
      <c r="P168" s="61">
        <v>23956614.12</v>
      </c>
      <c r="Q168" s="52">
        <v>23089998.77</v>
      </c>
      <c r="R168" s="52">
        <v>534173.13</v>
      </c>
      <c r="S168" s="61">
        <v>22555825.64</v>
      </c>
      <c r="T168" s="61">
        <v>924441.2</v>
      </c>
      <c r="U168" s="61">
        <v>2720948.25</v>
      </c>
      <c r="V168" s="211">
        <v>101.08</v>
      </c>
      <c r="W168" s="211">
        <v>93.82</v>
      </c>
      <c r="X168" s="61">
        <v>830351.2</v>
      </c>
      <c r="Y168" s="64">
        <v>2775821.82</v>
      </c>
    </row>
    <row r="169" spans="1:25" ht="12.75">
      <c r="A169" s="229">
        <v>2</v>
      </c>
      <c r="B169" s="230">
        <v>19</v>
      </c>
      <c r="C169" s="230">
        <v>4</v>
      </c>
      <c r="D169" s="31">
        <v>3</v>
      </c>
      <c r="E169" s="31">
        <v>0</v>
      </c>
      <c r="F169" s="38"/>
      <c r="G169" s="55" t="s">
        <v>428</v>
      </c>
      <c r="H169" s="52">
        <v>28823322.42</v>
      </c>
      <c r="I169" s="52">
        <v>5096822.15</v>
      </c>
      <c r="J169" s="61">
        <v>23726500.27</v>
      </c>
      <c r="K169" s="52">
        <v>26367454.55</v>
      </c>
      <c r="L169" s="52">
        <v>2779587.95</v>
      </c>
      <c r="M169" s="61">
        <v>23587866.6</v>
      </c>
      <c r="N169" s="52">
        <v>33551301.42</v>
      </c>
      <c r="O169" s="52">
        <v>10024446.84</v>
      </c>
      <c r="P169" s="61">
        <v>23526854.58</v>
      </c>
      <c r="Q169" s="52">
        <v>30911098.62</v>
      </c>
      <c r="R169" s="52">
        <v>8123021.49</v>
      </c>
      <c r="S169" s="61">
        <v>22788077.13</v>
      </c>
      <c r="T169" s="61">
        <v>-4727979</v>
      </c>
      <c r="U169" s="61">
        <v>-4543644.07</v>
      </c>
      <c r="V169" s="211">
        <v>91.47</v>
      </c>
      <c r="W169" s="211">
        <v>92.13</v>
      </c>
      <c r="X169" s="61">
        <v>199645.69</v>
      </c>
      <c r="Y169" s="64">
        <v>799789.47</v>
      </c>
    </row>
    <row r="170" spans="1:25" ht="12.75">
      <c r="A170" s="229">
        <v>2</v>
      </c>
      <c r="B170" s="230">
        <v>15</v>
      </c>
      <c r="C170" s="230">
        <v>3</v>
      </c>
      <c r="D170" s="31">
        <v>3</v>
      </c>
      <c r="E170" s="31">
        <v>0</v>
      </c>
      <c r="F170" s="38"/>
      <c r="G170" s="55" t="s">
        <v>429</v>
      </c>
      <c r="H170" s="52">
        <v>67015479.83</v>
      </c>
      <c r="I170" s="52">
        <v>4210196.79</v>
      </c>
      <c r="J170" s="61">
        <v>62805283.04</v>
      </c>
      <c r="K170" s="52">
        <v>70174075.76</v>
      </c>
      <c r="L170" s="52">
        <v>4937965.58</v>
      </c>
      <c r="M170" s="61">
        <v>65236110.18</v>
      </c>
      <c r="N170" s="52">
        <v>73170471.83</v>
      </c>
      <c r="O170" s="52">
        <v>17922978</v>
      </c>
      <c r="P170" s="61">
        <v>55247493.83</v>
      </c>
      <c r="Q170" s="52">
        <v>66200656.84</v>
      </c>
      <c r="R170" s="52">
        <v>16835145.24</v>
      </c>
      <c r="S170" s="61">
        <v>49365511.6</v>
      </c>
      <c r="T170" s="61">
        <v>-6154992</v>
      </c>
      <c r="U170" s="61">
        <v>3973418.92</v>
      </c>
      <c r="V170" s="211">
        <v>104.71</v>
      </c>
      <c r="W170" s="211">
        <v>90.47</v>
      </c>
      <c r="X170" s="61">
        <v>7557789.21</v>
      </c>
      <c r="Y170" s="64">
        <v>15870598.58</v>
      </c>
    </row>
    <row r="171" spans="1:25" ht="12.75">
      <c r="A171" s="229">
        <v>2</v>
      </c>
      <c r="B171" s="230">
        <v>23</v>
      </c>
      <c r="C171" s="230">
        <v>4</v>
      </c>
      <c r="D171" s="31">
        <v>3</v>
      </c>
      <c r="E171" s="31">
        <v>0</v>
      </c>
      <c r="F171" s="38"/>
      <c r="G171" s="55" t="s">
        <v>430</v>
      </c>
      <c r="H171" s="52">
        <v>78819302.64</v>
      </c>
      <c r="I171" s="52">
        <v>5457051.61</v>
      </c>
      <c r="J171" s="61">
        <v>73362251.03</v>
      </c>
      <c r="K171" s="52">
        <v>78258647.68</v>
      </c>
      <c r="L171" s="52">
        <v>4543608.44</v>
      </c>
      <c r="M171" s="61">
        <v>73715039.24</v>
      </c>
      <c r="N171" s="52">
        <v>79341157.64</v>
      </c>
      <c r="O171" s="52">
        <v>14781466.36</v>
      </c>
      <c r="P171" s="61">
        <v>64559691.28</v>
      </c>
      <c r="Q171" s="52">
        <v>75177761.75</v>
      </c>
      <c r="R171" s="52">
        <v>13976161.82</v>
      </c>
      <c r="S171" s="61">
        <v>61201599.93</v>
      </c>
      <c r="T171" s="61">
        <v>-521855</v>
      </c>
      <c r="U171" s="61">
        <v>3080885.93</v>
      </c>
      <c r="V171" s="211">
        <v>99.28</v>
      </c>
      <c r="W171" s="211">
        <v>94.75</v>
      </c>
      <c r="X171" s="61">
        <v>8802559.75</v>
      </c>
      <c r="Y171" s="64">
        <v>12513439.31</v>
      </c>
    </row>
    <row r="172" spans="1:25" ht="12.75">
      <c r="A172" s="229">
        <v>2</v>
      </c>
      <c r="B172" s="230">
        <v>8</v>
      </c>
      <c r="C172" s="230">
        <v>8</v>
      </c>
      <c r="D172" s="31">
        <v>3</v>
      </c>
      <c r="E172" s="31">
        <v>0</v>
      </c>
      <c r="F172" s="38"/>
      <c r="G172" s="55" t="s">
        <v>431</v>
      </c>
      <c r="H172" s="52">
        <v>26574079.74</v>
      </c>
      <c r="I172" s="52">
        <v>3046807</v>
      </c>
      <c r="J172" s="61">
        <v>23527272.74</v>
      </c>
      <c r="K172" s="52">
        <v>24379860.62</v>
      </c>
      <c r="L172" s="52">
        <v>2459798.96</v>
      </c>
      <c r="M172" s="61">
        <v>21920061.66</v>
      </c>
      <c r="N172" s="52">
        <v>26077467.74</v>
      </c>
      <c r="O172" s="52">
        <v>3071731</v>
      </c>
      <c r="P172" s="61">
        <v>23005736.74</v>
      </c>
      <c r="Q172" s="52">
        <v>22536648.13</v>
      </c>
      <c r="R172" s="52">
        <v>2633819.45</v>
      </c>
      <c r="S172" s="61">
        <v>19902828.68</v>
      </c>
      <c r="T172" s="61">
        <v>496612</v>
      </c>
      <c r="U172" s="61">
        <v>1843212.49</v>
      </c>
      <c r="V172" s="211">
        <v>91.74</v>
      </c>
      <c r="W172" s="211">
        <v>86.42</v>
      </c>
      <c r="X172" s="61">
        <v>521536</v>
      </c>
      <c r="Y172" s="64">
        <v>2017232.98</v>
      </c>
    </row>
    <row r="173" spans="1:25" ht="12.75">
      <c r="A173" s="229">
        <v>2</v>
      </c>
      <c r="B173" s="230">
        <v>10</v>
      </c>
      <c r="C173" s="230">
        <v>3</v>
      </c>
      <c r="D173" s="31">
        <v>3</v>
      </c>
      <c r="E173" s="31">
        <v>0</v>
      </c>
      <c r="F173" s="38"/>
      <c r="G173" s="55" t="s">
        <v>432</v>
      </c>
      <c r="H173" s="52">
        <v>41057259.16</v>
      </c>
      <c r="I173" s="52">
        <v>5415829.77</v>
      </c>
      <c r="J173" s="61">
        <v>35641429.39</v>
      </c>
      <c r="K173" s="52">
        <v>38466811.01</v>
      </c>
      <c r="L173" s="52">
        <v>5289624.37</v>
      </c>
      <c r="M173" s="61">
        <v>33177186.64</v>
      </c>
      <c r="N173" s="52">
        <v>43328690.06</v>
      </c>
      <c r="O173" s="52">
        <v>9089480.65</v>
      </c>
      <c r="P173" s="61">
        <v>34239209.41</v>
      </c>
      <c r="Q173" s="52">
        <v>39710416.04</v>
      </c>
      <c r="R173" s="52">
        <v>8643836.37</v>
      </c>
      <c r="S173" s="61">
        <v>31066579.67</v>
      </c>
      <c r="T173" s="61">
        <v>-2271430.9</v>
      </c>
      <c r="U173" s="61">
        <v>-1243605.03</v>
      </c>
      <c r="V173" s="211">
        <v>93.69</v>
      </c>
      <c r="W173" s="211">
        <v>91.64</v>
      </c>
      <c r="X173" s="61">
        <v>1402219.98</v>
      </c>
      <c r="Y173" s="64">
        <v>2110606.97</v>
      </c>
    </row>
    <row r="174" spans="1:25" ht="12.75">
      <c r="A174" s="229">
        <v>2</v>
      </c>
      <c r="B174" s="230">
        <v>7</v>
      </c>
      <c r="C174" s="230">
        <v>3</v>
      </c>
      <c r="D174" s="31">
        <v>3</v>
      </c>
      <c r="E174" s="31">
        <v>0</v>
      </c>
      <c r="F174" s="38"/>
      <c r="G174" s="55" t="s">
        <v>433</v>
      </c>
      <c r="H174" s="52">
        <v>34184745.21</v>
      </c>
      <c r="I174" s="52">
        <v>6037945.31</v>
      </c>
      <c r="J174" s="61">
        <v>28146799.9</v>
      </c>
      <c r="K174" s="52">
        <v>34073846.28</v>
      </c>
      <c r="L174" s="52">
        <v>6132787.34</v>
      </c>
      <c r="M174" s="61">
        <v>27941058.94</v>
      </c>
      <c r="N174" s="52">
        <v>33804475.21</v>
      </c>
      <c r="O174" s="52">
        <v>8211715</v>
      </c>
      <c r="P174" s="61">
        <v>25592760.21</v>
      </c>
      <c r="Q174" s="52">
        <v>31763841.74</v>
      </c>
      <c r="R174" s="52">
        <v>7363065.97</v>
      </c>
      <c r="S174" s="61">
        <v>24400775.77</v>
      </c>
      <c r="T174" s="61">
        <v>380270</v>
      </c>
      <c r="U174" s="61">
        <v>2310004.54</v>
      </c>
      <c r="V174" s="211">
        <v>99.67</v>
      </c>
      <c r="W174" s="211">
        <v>93.96</v>
      </c>
      <c r="X174" s="61">
        <v>2554039.69</v>
      </c>
      <c r="Y174" s="64">
        <v>3540283.17</v>
      </c>
    </row>
    <row r="175" spans="1:25" ht="12.75">
      <c r="A175" s="229">
        <v>2</v>
      </c>
      <c r="B175" s="230">
        <v>12</v>
      </c>
      <c r="C175" s="230">
        <v>2</v>
      </c>
      <c r="D175" s="31">
        <v>3</v>
      </c>
      <c r="E175" s="31">
        <v>0</v>
      </c>
      <c r="F175" s="38"/>
      <c r="G175" s="55" t="s">
        <v>434</v>
      </c>
      <c r="H175" s="52">
        <v>22828300</v>
      </c>
      <c r="I175" s="52">
        <v>1935547</v>
      </c>
      <c r="J175" s="61">
        <v>20892753</v>
      </c>
      <c r="K175" s="52">
        <v>22379444.83</v>
      </c>
      <c r="L175" s="52">
        <v>1816015.45</v>
      </c>
      <c r="M175" s="61">
        <v>20563429.38</v>
      </c>
      <c r="N175" s="52">
        <v>21941216.6</v>
      </c>
      <c r="O175" s="52">
        <v>1589442.32</v>
      </c>
      <c r="P175" s="61">
        <v>20351774.28</v>
      </c>
      <c r="Q175" s="52">
        <v>20995828.72</v>
      </c>
      <c r="R175" s="52">
        <v>1297482.77</v>
      </c>
      <c r="S175" s="61">
        <v>19698345.95</v>
      </c>
      <c r="T175" s="61">
        <v>887083.4</v>
      </c>
      <c r="U175" s="61">
        <v>1383616.11</v>
      </c>
      <c r="V175" s="211">
        <v>98.03</v>
      </c>
      <c r="W175" s="211">
        <v>95.69</v>
      </c>
      <c r="X175" s="61">
        <v>540978.72</v>
      </c>
      <c r="Y175" s="64">
        <v>865083.43</v>
      </c>
    </row>
    <row r="176" spans="1:25" ht="12.75">
      <c r="A176" s="229">
        <v>2</v>
      </c>
      <c r="B176" s="230">
        <v>12</v>
      </c>
      <c r="C176" s="230">
        <v>3</v>
      </c>
      <c r="D176" s="31">
        <v>3</v>
      </c>
      <c r="E176" s="31">
        <v>0</v>
      </c>
      <c r="F176" s="38"/>
      <c r="G176" s="55" t="s">
        <v>435</v>
      </c>
      <c r="H176" s="52">
        <v>55418992.71</v>
      </c>
      <c r="I176" s="52">
        <v>7816497.73</v>
      </c>
      <c r="J176" s="61">
        <v>47602494.98</v>
      </c>
      <c r="K176" s="52">
        <v>53923773.86</v>
      </c>
      <c r="L176" s="52">
        <v>7238638.63</v>
      </c>
      <c r="M176" s="61">
        <v>46685135.23</v>
      </c>
      <c r="N176" s="52">
        <v>49850035.71</v>
      </c>
      <c r="O176" s="52">
        <v>6873653</v>
      </c>
      <c r="P176" s="61">
        <v>42976382.71</v>
      </c>
      <c r="Q176" s="52">
        <v>48134417.56</v>
      </c>
      <c r="R176" s="52">
        <v>6679188.24</v>
      </c>
      <c r="S176" s="61">
        <v>41455229.32</v>
      </c>
      <c r="T176" s="61">
        <v>5568957</v>
      </c>
      <c r="U176" s="61">
        <v>5789356.3</v>
      </c>
      <c r="V176" s="211">
        <v>97.3</v>
      </c>
      <c r="W176" s="211">
        <v>96.55</v>
      </c>
      <c r="X176" s="61">
        <v>4626112.27</v>
      </c>
      <c r="Y176" s="64">
        <v>5229905.91</v>
      </c>
    </row>
    <row r="177" spans="1:25" ht="12.75">
      <c r="A177" s="229">
        <v>2</v>
      </c>
      <c r="B177" s="230">
        <v>21</v>
      </c>
      <c r="C177" s="230">
        <v>6</v>
      </c>
      <c r="D177" s="31">
        <v>3</v>
      </c>
      <c r="E177" s="31">
        <v>0</v>
      </c>
      <c r="F177" s="38"/>
      <c r="G177" s="55" t="s">
        <v>436</v>
      </c>
      <c r="H177" s="52">
        <v>24193896.31</v>
      </c>
      <c r="I177" s="52">
        <v>2573726</v>
      </c>
      <c r="J177" s="61">
        <v>21620170.31</v>
      </c>
      <c r="K177" s="52">
        <v>22912701.81</v>
      </c>
      <c r="L177" s="52">
        <v>1749413.01</v>
      </c>
      <c r="M177" s="61">
        <v>21163288.8</v>
      </c>
      <c r="N177" s="52">
        <v>22798392.18</v>
      </c>
      <c r="O177" s="52">
        <v>1013098</v>
      </c>
      <c r="P177" s="61">
        <v>21785294.18</v>
      </c>
      <c r="Q177" s="52">
        <v>21341440.55</v>
      </c>
      <c r="R177" s="52">
        <v>843708.82</v>
      </c>
      <c r="S177" s="61">
        <v>20497731.73</v>
      </c>
      <c r="T177" s="61">
        <v>1395504.13</v>
      </c>
      <c r="U177" s="61">
        <v>1571261.26</v>
      </c>
      <c r="V177" s="211">
        <v>94.7</v>
      </c>
      <c r="W177" s="211">
        <v>93.6</v>
      </c>
      <c r="X177" s="61">
        <v>-165123.87</v>
      </c>
      <c r="Y177" s="64">
        <v>665557.07</v>
      </c>
    </row>
    <row r="178" spans="1:25" ht="12.75">
      <c r="A178" s="229">
        <v>2</v>
      </c>
      <c r="B178" s="230">
        <v>14</v>
      </c>
      <c r="C178" s="230">
        <v>5</v>
      </c>
      <c r="D178" s="31">
        <v>3</v>
      </c>
      <c r="E178" s="31">
        <v>0</v>
      </c>
      <c r="F178" s="38"/>
      <c r="G178" s="55" t="s">
        <v>437</v>
      </c>
      <c r="H178" s="52">
        <v>19724687.96</v>
      </c>
      <c r="I178" s="52">
        <v>1365186.1</v>
      </c>
      <c r="J178" s="61">
        <v>18359501.86</v>
      </c>
      <c r="K178" s="52">
        <v>19375285.6</v>
      </c>
      <c r="L178" s="52">
        <v>1312570.92</v>
      </c>
      <c r="M178" s="61">
        <v>18062714.68</v>
      </c>
      <c r="N178" s="52">
        <v>21656279.96</v>
      </c>
      <c r="O178" s="52">
        <v>5286714</v>
      </c>
      <c r="P178" s="61">
        <v>16369565.96</v>
      </c>
      <c r="Q178" s="52">
        <v>20198108.21</v>
      </c>
      <c r="R178" s="52">
        <v>4512205.46</v>
      </c>
      <c r="S178" s="61">
        <v>15685902.75</v>
      </c>
      <c r="T178" s="61">
        <v>-1931592</v>
      </c>
      <c r="U178" s="61">
        <v>-822822.61</v>
      </c>
      <c r="V178" s="211">
        <v>98.22</v>
      </c>
      <c r="W178" s="211">
        <v>93.26</v>
      </c>
      <c r="X178" s="61">
        <v>1989935.9</v>
      </c>
      <c r="Y178" s="64">
        <v>2376811.93</v>
      </c>
    </row>
    <row r="179" spans="1:25" ht="12.75">
      <c r="A179" s="229">
        <v>2</v>
      </c>
      <c r="B179" s="230">
        <v>8</v>
      </c>
      <c r="C179" s="230">
        <v>10</v>
      </c>
      <c r="D179" s="31">
        <v>3</v>
      </c>
      <c r="E179" s="31">
        <v>0</v>
      </c>
      <c r="F179" s="38"/>
      <c r="G179" s="55" t="s">
        <v>438</v>
      </c>
      <c r="H179" s="52">
        <v>22844888.4</v>
      </c>
      <c r="I179" s="52">
        <v>1711903</v>
      </c>
      <c r="J179" s="61">
        <v>21132985.4</v>
      </c>
      <c r="K179" s="52">
        <v>21394562.65</v>
      </c>
      <c r="L179" s="52">
        <v>1084424.79</v>
      </c>
      <c r="M179" s="61">
        <v>20310137.86</v>
      </c>
      <c r="N179" s="52">
        <v>22656105.4</v>
      </c>
      <c r="O179" s="52">
        <v>2873220</v>
      </c>
      <c r="P179" s="61">
        <v>19782885.4</v>
      </c>
      <c r="Q179" s="52">
        <v>20725840.28</v>
      </c>
      <c r="R179" s="52">
        <v>1955737.66</v>
      </c>
      <c r="S179" s="61">
        <v>18770102.62</v>
      </c>
      <c r="T179" s="61">
        <v>188783</v>
      </c>
      <c r="U179" s="61">
        <v>668722.37</v>
      </c>
      <c r="V179" s="211">
        <v>93.65</v>
      </c>
      <c r="W179" s="211">
        <v>91.48</v>
      </c>
      <c r="X179" s="61">
        <v>1350100</v>
      </c>
      <c r="Y179" s="64">
        <v>1540035.24</v>
      </c>
    </row>
    <row r="180" spans="1:25" ht="12.75">
      <c r="A180" s="229">
        <v>2</v>
      </c>
      <c r="B180" s="230">
        <v>13</v>
      </c>
      <c r="C180" s="230">
        <v>3</v>
      </c>
      <c r="D180" s="31">
        <v>3</v>
      </c>
      <c r="E180" s="31">
        <v>0</v>
      </c>
      <c r="F180" s="38"/>
      <c r="G180" s="55" t="s">
        <v>439</v>
      </c>
      <c r="H180" s="52">
        <v>83000353.72</v>
      </c>
      <c r="I180" s="52">
        <v>13977489</v>
      </c>
      <c r="J180" s="61">
        <v>69022864.72</v>
      </c>
      <c r="K180" s="52">
        <v>68665766.19</v>
      </c>
      <c r="L180" s="52">
        <v>5087301.49</v>
      </c>
      <c r="M180" s="61">
        <v>63578464.7</v>
      </c>
      <c r="N180" s="52">
        <v>86253061.72</v>
      </c>
      <c r="O180" s="52">
        <v>20025880</v>
      </c>
      <c r="P180" s="61">
        <v>66227181.72</v>
      </c>
      <c r="Q180" s="52">
        <v>71835218.32</v>
      </c>
      <c r="R180" s="52">
        <v>12183432.52</v>
      </c>
      <c r="S180" s="61">
        <v>59651785.8</v>
      </c>
      <c r="T180" s="61">
        <v>-3252708</v>
      </c>
      <c r="U180" s="61">
        <v>-3169452.13</v>
      </c>
      <c r="V180" s="211">
        <v>82.72</v>
      </c>
      <c r="W180" s="211">
        <v>83.28</v>
      </c>
      <c r="X180" s="61">
        <v>2795683</v>
      </c>
      <c r="Y180" s="64">
        <v>3926678.9</v>
      </c>
    </row>
    <row r="181" spans="1:25" ht="12.75">
      <c r="A181" s="229">
        <v>2</v>
      </c>
      <c r="B181" s="230">
        <v>12</v>
      </c>
      <c r="C181" s="230">
        <v>4</v>
      </c>
      <c r="D181" s="31">
        <v>3</v>
      </c>
      <c r="E181" s="31">
        <v>0</v>
      </c>
      <c r="F181" s="38"/>
      <c r="G181" s="55" t="s">
        <v>440</v>
      </c>
      <c r="H181" s="52">
        <v>32298470.98</v>
      </c>
      <c r="I181" s="52">
        <v>4768436.87</v>
      </c>
      <c r="J181" s="61">
        <v>27530034.11</v>
      </c>
      <c r="K181" s="52">
        <v>31904653.44</v>
      </c>
      <c r="L181" s="52">
        <v>4292711.82</v>
      </c>
      <c r="M181" s="61">
        <v>27611941.62</v>
      </c>
      <c r="N181" s="52">
        <v>35040026.16</v>
      </c>
      <c r="O181" s="52">
        <v>9837159.69</v>
      </c>
      <c r="P181" s="61">
        <v>25202866.47</v>
      </c>
      <c r="Q181" s="52">
        <v>33126510.11</v>
      </c>
      <c r="R181" s="52">
        <v>9194685.83</v>
      </c>
      <c r="S181" s="61">
        <v>23931824.28</v>
      </c>
      <c r="T181" s="61">
        <v>-2741555.18</v>
      </c>
      <c r="U181" s="61">
        <v>-1221856.67</v>
      </c>
      <c r="V181" s="211">
        <v>98.78</v>
      </c>
      <c r="W181" s="211">
        <v>94.53</v>
      </c>
      <c r="X181" s="61">
        <v>2327167.64</v>
      </c>
      <c r="Y181" s="64">
        <v>3680117.34</v>
      </c>
    </row>
    <row r="182" spans="1:25" ht="12.75">
      <c r="A182" s="229">
        <v>2</v>
      </c>
      <c r="B182" s="230">
        <v>2</v>
      </c>
      <c r="C182" s="230">
        <v>7</v>
      </c>
      <c r="D182" s="31">
        <v>3</v>
      </c>
      <c r="E182" s="31">
        <v>0</v>
      </c>
      <c r="F182" s="38"/>
      <c r="G182" s="55" t="s">
        <v>441</v>
      </c>
      <c r="H182" s="52">
        <v>15607163</v>
      </c>
      <c r="I182" s="52">
        <v>286204</v>
      </c>
      <c r="J182" s="61">
        <v>15320959</v>
      </c>
      <c r="K182" s="52">
        <v>15087973</v>
      </c>
      <c r="L182" s="52">
        <v>219493.22</v>
      </c>
      <c r="M182" s="61">
        <v>14868479.78</v>
      </c>
      <c r="N182" s="52">
        <v>16565876</v>
      </c>
      <c r="O182" s="52">
        <v>1297025</v>
      </c>
      <c r="P182" s="61">
        <v>15268851</v>
      </c>
      <c r="Q182" s="52">
        <v>15525315.78</v>
      </c>
      <c r="R182" s="52">
        <v>1106727.01</v>
      </c>
      <c r="S182" s="61">
        <v>14418588.77</v>
      </c>
      <c r="T182" s="61">
        <v>-958713</v>
      </c>
      <c r="U182" s="61">
        <v>-437342.78</v>
      </c>
      <c r="V182" s="211">
        <v>96.67</v>
      </c>
      <c r="W182" s="211">
        <v>93.71</v>
      </c>
      <c r="X182" s="61">
        <v>52108</v>
      </c>
      <c r="Y182" s="64">
        <v>449891.01</v>
      </c>
    </row>
    <row r="183" spans="1:25" ht="12.75">
      <c r="A183" s="229">
        <v>2</v>
      </c>
      <c r="B183" s="230">
        <v>1</v>
      </c>
      <c r="C183" s="230">
        <v>4</v>
      </c>
      <c r="D183" s="31">
        <v>3</v>
      </c>
      <c r="E183" s="31">
        <v>0</v>
      </c>
      <c r="F183" s="38"/>
      <c r="G183" s="55" t="s">
        <v>442</v>
      </c>
      <c r="H183" s="52">
        <v>40965909.65</v>
      </c>
      <c r="I183" s="52">
        <v>2252201.76</v>
      </c>
      <c r="J183" s="61">
        <v>38713707.89</v>
      </c>
      <c r="K183" s="52">
        <v>38303594.85</v>
      </c>
      <c r="L183" s="52">
        <v>2066707.43</v>
      </c>
      <c r="M183" s="61">
        <v>36236887.42</v>
      </c>
      <c r="N183" s="52">
        <v>41887003.61</v>
      </c>
      <c r="O183" s="52">
        <v>5734153.76</v>
      </c>
      <c r="P183" s="61">
        <v>36152849.85</v>
      </c>
      <c r="Q183" s="52">
        <v>38146008.19</v>
      </c>
      <c r="R183" s="52">
        <v>5549669.58</v>
      </c>
      <c r="S183" s="61">
        <v>32596338.61</v>
      </c>
      <c r="T183" s="61">
        <v>-921093.96</v>
      </c>
      <c r="U183" s="61">
        <v>157586.66</v>
      </c>
      <c r="V183" s="211">
        <v>93.5</v>
      </c>
      <c r="W183" s="211">
        <v>91.06</v>
      </c>
      <c r="X183" s="61">
        <v>2560858.04</v>
      </c>
      <c r="Y183" s="64">
        <v>3640548.81</v>
      </c>
    </row>
    <row r="184" spans="1:25" ht="12.75">
      <c r="A184" s="229">
        <v>2</v>
      </c>
      <c r="B184" s="230">
        <v>20</v>
      </c>
      <c r="C184" s="230">
        <v>1</v>
      </c>
      <c r="D184" s="31">
        <v>3</v>
      </c>
      <c r="E184" s="31">
        <v>0</v>
      </c>
      <c r="F184" s="38"/>
      <c r="G184" s="55" t="s">
        <v>443</v>
      </c>
      <c r="H184" s="52">
        <v>51253350.95</v>
      </c>
      <c r="I184" s="52">
        <v>3179342</v>
      </c>
      <c r="J184" s="61">
        <v>48074008.95</v>
      </c>
      <c r="K184" s="52">
        <v>49338325.44</v>
      </c>
      <c r="L184" s="52">
        <v>2694486.48</v>
      </c>
      <c r="M184" s="61">
        <v>46643838.96</v>
      </c>
      <c r="N184" s="52">
        <v>54079050.95</v>
      </c>
      <c r="O184" s="52">
        <v>6060695</v>
      </c>
      <c r="P184" s="61">
        <v>48018355.95</v>
      </c>
      <c r="Q184" s="52">
        <v>51641174.61</v>
      </c>
      <c r="R184" s="52">
        <v>5830135.31</v>
      </c>
      <c r="S184" s="61">
        <v>45811039.3</v>
      </c>
      <c r="T184" s="61">
        <v>-2825700</v>
      </c>
      <c r="U184" s="61">
        <v>-2302849.17</v>
      </c>
      <c r="V184" s="211">
        <v>96.26</v>
      </c>
      <c r="W184" s="211">
        <v>95.49</v>
      </c>
      <c r="X184" s="61">
        <v>55653</v>
      </c>
      <c r="Y184" s="64">
        <v>832799.66</v>
      </c>
    </row>
    <row r="185" spans="1:25" ht="12.75">
      <c r="A185" s="229">
        <v>2</v>
      </c>
      <c r="B185" s="230">
        <v>10</v>
      </c>
      <c r="C185" s="230">
        <v>5</v>
      </c>
      <c r="D185" s="31">
        <v>3</v>
      </c>
      <c r="E185" s="31">
        <v>0</v>
      </c>
      <c r="F185" s="38"/>
      <c r="G185" s="55" t="s">
        <v>444</v>
      </c>
      <c r="H185" s="52">
        <v>39760743.6</v>
      </c>
      <c r="I185" s="52">
        <v>15522608</v>
      </c>
      <c r="J185" s="61">
        <v>24238135.6</v>
      </c>
      <c r="K185" s="52">
        <v>38185272.73</v>
      </c>
      <c r="L185" s="52">
        <v>14629031.65</v>
      </c>
      <c r="M185" s="61">
        <v>23556241.08</v>
      </c>
      <c r="N185" s="52">
        <v>40833226.6</v>
      </c>
      <c r="O185" s="52">
        <v>16321129</v>
      </c>
      <c r="P185" s="61">
        <v>24512097.6</v>
      </c>
      <c r="Q185" s="52">
        <v>37429974.52</v>
      </c>
      <c r="R185" s="52">
        <v>14899227.28</v>
      </c>
      <c r="S185" s="61">
        <v>22530747.24</v>
      </c>
      <c r="T185" s="61">
        <v>-1072483</v>
      </c>
      <c r="U185" s="61">
        <v>755298.21</v>
      </c>
      <c r="V185" s="211">
        <v>96.03</v>
      </c>
      <c r="W185" s="211">
        <v>91.66</v>
      </c>
      <c r="X185" s="61">
        <v>-273962</v>
      </c>
      <c r="Y185" s="64">
        <v>1025493.84</v>
      </c>
    </row>
    <row r="186" spans="1:25" ht="12.75">
      <c r="A186" s="229">
        <v>2</v>
      </c>
      <c r="B186" s="230">
        <v>25</v>
      </c>
      <c r="C186" s="230">
        <v>4</v>
      </c>
      <c r="D186" s="31">
        <v>3</v>
      </c>
      <c r="E186" s="31">
        <v>0</v>
      </c>
      <c r="F186" s="38"/>
      <c r="G186" s="55" t="s">
        <v>445</v>
      </c>
      <c r="H186" s="52">
        <v>28450105.94</v>
      </c>
      <c r="I186" s="52">
        <v>5380385</v>
      </c>
      <c r="J186" s="61">
        <v>23069720.94</v>
      </c>
      <c r="K186" s="52">
        <v>26953264.22</v>
      </c>
      <c r="L186" s="52">
        <v>4083812.84</v>
      </c>
      <c r="M186" s="61">
        <v>22869451.38</v>
      </c>
      <c r="N186" s="52">
        <v>30091103.94</v>
      </c>
      <c r="O186" s="52">
        <v>7817078</v>
      </c>
      <c r="P186" s="61">
        <v>22274025.94</v>
      </c>
      <c r="Q186" s="52">
        <v>28428228.94</v>
      </c>
      <c r="R186" s="52">
        <v>7362780.28</v>
      </c>
      <c r="S186" s="61">
        <v>21065448.66</v>
      </c>
      <c r="T186" s="61">
        <v>-1640998</v>
      </c>
      <c r="U186" s="61">
        <v>-1474964.72</v>
      </c>
      <c r="V186" s="211">
        <v>94.73</v>
      </c>
      <c r="W186" s="211">
        <v>94.47</v>
      </c>
      <c r="X186" s="61">
        <v>795695</v>
      </c>
      <c r="Y186" s="64">
        <v>1804002.72</v>
      </c>
    </row>
    <row r="187" spans="1:25" ht="12.75">
      <c r="A187" s="229">
        <v>2</v>
      </c>
      <c r="B187" s="230">
        <v>16</v>
      </c>
      <c r="C187" s="230">
        <v>4</v>
      </c>
      <c r="D187" s="31">
        <v>3</v>
      </c>
      <c r="E187" s="31">
        <v>0</v>
      </c>
      <c r="F187" s="38"/>
      <c r="G187" s="55" t="s">
        <v>446</v>
      </c>
      <c r="H187" s="52">
        <v>246907563.83</v>
      </c>
      <c r="I187" s="52">
        <v>17705256</v>
      </c>
      <c r="J187" s="61">
        <v>229202307.83</v>
      </c>
      <c r="K187" s="52">
        <v>245555240.66</v>
      </c>
      <c r="L187" s="52">
        <v>14510145.56</v>
      </c>
      <c r="M187" s="61">
        <v>231045095.1</v>
      </c>
      <c r="N187" s="52">
        <v>260917451.83</v>
      </c>
      <c r="O187" s="52">
        <v>58257269</v>
      </c>
      <c r="P187" s="61">
        <v>202660182.83</v>
      </c>
      <c r="Q187" s="52">
        <v>245461475.49</v>
      </c>
      <c r="R187" s="52">
        <v>51738186.87</v>
      </c>
      <c r="S187" s="61">
        <v>193723288.62</v>
      </c>
      <c r="T187" s="61">
        <v>-14009888</v>
      </c>
      <c r="U187" s="61">
        <v>93765.17</v>
      </c>
      <c r="V187" s="211">
        <v>99.45</v>
      </c>
      <c r="W187" s="211">
        <v>94.07</v>
      </c>
      <c r="X187" s="61">
        <v>26542125</v>
      </c>
      <c r="Y187" s="64">
        <v>37321806.48</v>
      </c>
    </row>
    <row r="188" spans="1:25" ht="12.75">
      <c r="A188" s="229">
        <v>2</v>
      </c>
      <c r="B188" s="230">
        <v>9</v>
      </c>
      <c r="C188" s="230">
        <v>7</v>
      </c>
      <c r="D188" s="31">
        <v>3</v>
      </c>
      <c r="E188" s="31">
        <v>0</v>
      </c>
      <c r="F188" s="38"/>
      <c r="G188" s="55" t="s">
        <v>447</v>
      </c>
      <c r="H188" s="52">
        <v>23592309.35</v>
      </c>
      <c r="I188" s="52">
        <v>1919717.28</v>
      </c>
      <c r="J188" s="61">
        <v>21672592.07</v>
      </c>
      <c r="K188" s="52">
        <v>22847158.73</v>
      </c>
      <c r="L188" s="52">
        <v>969888.83</v>
      </c>
      <c r="M188" s="61">
        <v>21877269.9</v>
      </c>
      <c r="N188" s="52">
        <v>25127777.61</v>
      </c>
      <c r="O188" s="52">
        <v>4345676</v>
      </c>
      <c r="P188" s="61">
        <v>20782101.61</v>
      </c>
      <c r="Q188" s="52">
        <v>22757526.82</v>
      </c>
      <c r="R188" s="52">
        <v>2893606.25</v>
      </c>
      <c r="S188" s="61">
        <v>19863920.57</v>
      </c>
      <c r="T188" s="61">
        <v>-1535468.26</v>
      </c>
      <c r="U188" s="61">
        <v>89631.91</v>
      </c>
      <c r="V188" s="211">
        <v>96.84</v>
      </c>
      <c r="W188" s="211">
        <v>90.56</v>
      </c>
      <c r="X188" s="61">
        <v>890490.46</v>
      </c>
      <c r="Y188" s="64">
        <v>2013349.33</v>
      </c>
    </row>
    <row r="189" spans="1:25" ht="12.75">
      <c r="A189" s="229">
        <v>2</v>
      </c>
      <c r="B189" s="230">
        <v>20</v>
      </c>
      <c r="C189" s="230">
        <v>2</v>
      </c>
      <c r="D189" s="31">
        <v>3</v>
      </c>
      <c r="E189" s="31">
        <v>0</v>
      </c>
      <c r="F189" s="38"/>
      <c r="G189" s="55" t="s">
        <v>448</v>
      </c>
      <c r="H189" s="52">
        <v>45034819.01</v>
      </c>
      <c r="I189" s="52">
        <v>14109391</v>
      </c>
      <c r="J189" s="61">
        <v>30925428.01</v>
      </c>
      <c r="K189" s="52">
        <v>31790990.6</v>
      </c>
      <c r="L189" s="52">
        <v>4126461.59</v>
      </c>
      <c r="M189" s="61">
        <v>27664529.01</v>
      </c>
      <c r="N189" s="52">
        <v>48106519.01</v>
      </c>
      <c r="O189" s="52">
        <v>22070487</v>
      </c>
      <c r="P189" s="61">
        <v>26036032.01</v>
      </c>
      <c r="Q189" s="52">
        <v>33536724.51</v>
      </c>
      <c r="R189" s="52">
        <v>8264133.43</v>
      </c>
      <c r="S189" s="61">
        <v>25272591.08</v>
      </c>
      <c r="T189" s="61">
        <v>-3071700</v>
      </c>
      <c r="U189" s="61">
        <v>-1745733.91</v>
      </c>
      <c r="V189" s="211">
        <v>70.59</v>
      </c>
      <c r="W189" s="211">
        <v>69.71</v>
      </c>
      <c r="X189" s="61">
        <v>4889396</v>
      </c>
      <c r="Y189" s="64">
        <v>2391937.93</v>
      </c>
    </row>
    <row r="190" spans="1:25" ht="12.75">
      <c r="A190" s="229">
        <v>2</v>
      </c>
      <c r="B190" s="230">
        <v>16</v>
      </c>
      <c r="C190" s="230">
        <v>5</v>
      </c>
      <c r="D190" s="31">
        <v>3</v>
      </c>
      <c r="E190" s="31">
        <v>0</v>
      </c>
      <c r="F190" s="38"/>
      <c r="G190" s="55" t="s">
        <v>449</v>
      </c>
      <c r="H190" s="52">
        <v>35180777.59</v>
      </c>
      <c r="I190" s="52">
        <v>6843852</v>
      </c>
      <c r="J190" s="61">
        <v>28336925.59</v>
      </c>
      <c r="K190" s="52">
        <v>26350319.45</v>
      </c>
      <c r="L190" s="52">
        <v>3242368.01</v>
      </c>
      <c r="M190" s="61">
        <v>23107951.44</v>
      </c>
      <c r="N190" s="52">
        <v>33921389.11</v>
      </c>
      <c r="O190" s="52">
        <v>4520499.2</v>
      </c>
      <c r="P190" s="61">
        <v>29400889.91</v>
      </c>
      <c r="Q190" s="52">
        <v>25042707.97</v>
      </c>
      <c r="R190" s="52">
        <v>2273336.3</v>
      </c>
      <c r="S190" s="61">
        <v>22769371.67</v>
      </c>
      <c r="T190" s="61">
        <v>1259388.48</v>
      </c>
      <c r="U190" s="61">
        <v>1307611.48</v>
      </c>
      <c r="V190" s="211">
        <v>74.89</v>
      </c>
      <c r="W190" s="211">
        <v>73.82</v>
      </c>
      <c r="X190" s="61">
        <v>-1063964.32</v>
      </c>
      <c r="Y190" s="64">
        <v>338579.77</v>
      </c>
    </row>
    <row r="191" spans="1:25" ht="12.75">
      <c r="A191" s="229">
        <v>2</v>
      </c>
      <c r="B191" s="230">
        <v>8</v>
      </c>
      <c r="C191" s="230">
        <v>12</v>
      </c>
      <c r="D191" s="31">
        <v>3</v>
      </c>
      <c r="E191" s="31">
        <v>0</v>
      </c>
      <c r="F191" s="38"/>
      <c r="G191" s="55" t="s">
        <v>450</v>
      </c>
      <c r="H191" s="52">
        <v>34939868.95</v>
      </c>
      <c r="I191" s="52">
        <v>7033147</v>
      </c>
      <c r="J191" s="61">
        <v>27906721.95</v>
      </c>
      <c r="K191" s="52">
        <v>35108077.23</v>
      </c>
      <c r="L191" s="52">
        <v>7178862.46</v>
      </c>
      <c r="M191" s="61">
        <v>27929214.77</v>
      </c>
      <c r="N191" s="52">
        <v>36692601.95</v>
      </c>
      <c r="O191" s="52">
        <v>9809943</v>
      </c>
      <c r="P191" s="61">
        <v>26882658.95</v>
      </c>
      <c r="Q191" s="52">
        <v>34845952.1</v>
      </c>
      <c r="R191" s="52">
        <v>9515445.19</v>
      </c>
      <c r="S191" s="61">
        <v>25330506.91</v>
      </c>
      <c r="T191" s="61">
        <v>-1752733</v>
      </c>
      <c r="U191" s="61">
        <v>262125.13</v>
      </c>
      <c r="V191" s="211">
        <v>100.48</v>
      </c>
      <c r="W191" s="211">
        <v>94.96</v>
      </c>
      <c r="X191" s="61">
        <v>1024063</v>
      </c>
      <c r="Y191" s="64">
        <v>2598707.86</v>
      </c>
    </row>
    <row r="192" spans="1:25" ht="12.75">
      <c r="A192" s="229">
        <v>2</v>
      </c>
      <c r="B192" s="230">
        <v>23</v>
      </c>
      <c r="C192" s="230">
        <v>8</v>
      </c>
      <c r="D192" s="31">
        <v>3</v>
      </c>
      <c r="E192" s="31">
        <v>0</v>
      </c>
      <c r="F192" s="38"/>
      <c r="G192" s="55" t="s">
        <v>451</v>
      </c>
      <c r="H192" s="52">
        <v>72440231.98</v>
      </c>
      <c r="I192" s="52">
        <v>10728753</v>
      </c>
      <c r="J192" s="61">
        <v>61711478.98</v>
      </c>
      <c r="K192" s="52">
        <v>68332211.33</v>
      </c>
      <c r="L192" s="52">
        <v>9857922.82</v>
      </c>
      <c r="M192" s="61">
        <v>58474288.51</v>
      </c>
      <c r="N192" s="52">
        <v>83548990.98</v>
      </c>
      <c r="O192" s="52">
        <v>21837512</v>
      </c>
      <c r="P192" s="61">
        <v>61711478.98</v>
      </c>
      <c r="Q192" s="52">
        <v>76324494.7</v>
      </c>
      <c r="R192" s="52">
        <v>18057213.89</v>
      </c>
      <c r="S192" s="61">
        <v>58267280.81</v>
      </c>
      <c r="T192" s="61">
        <v>-11108759</v>
      </c>
      <c r="U192" s="61">
        <v>-7992283.37</v>
      </c>
      <c r="V192" s="211">
        <v>94.32</v>
      </c>
      <c r="W192" s="211">
        <v>91.35</v>
      </c>
      <c r="X192" s="61">
        <v>0</v>
      </c>
      <c r="Y192" s="64">
        <v>207007.7</v>
      </c>
    </row>
    <row r="193" spans="1:25" ht="12.75">
      <c r="A193" s="229">
        <v>2</v>
      </c>
      <c r="B193" s="230">
        <v>23</v>
      </c>
      <c r="C193" s="230">
        <v>7</v>
      </c>
      <c r="D193" s="31">
        <v>3</v>
      </c>
      <c r="E193" s="31">
        <v>0</v>
      </c>
      <c r="F193" s="38"/>
      <c r="G193" s="55" t="s">
        <v>452</v>
      </c>
      <c r="H193" s="52">
        <v>38530771.51</v>
      </c>
      <c r="I193" s="52">
        <v>4309100</v>
      </c>
      <c r="J193" s="61">
        <v>34221671.51</v>
      </c>
      <c r="K193" s="52">
        <v>35172626.3</v>
      </c>
      <c r="L193" s="52">
        <v>2646475.42</v>
      </c>
      <c r="M193" s="61">
        <v>32526150.88</v>
      </c>
      <c r="N193" s="52">
        <v>38674771.51</v>
      </c>
      <c r="O193" s="52">
        <v>5990469</v>
      </c>
      <c r="P193" s="61">
        <v>32684302.51</v>
      </c>
      <c r="Q193" s="52">
        <v>34779257.93</v>
      </c>
      <c r="R193" s="52">
        <v>4892035.06</v>
      </c>
      <c r="S193" s="61">
        <v>29887222.87</v>
      </c>
      <c r="T193" s="61">
        <v>-144000</v>
      </c>
      <c r="U193" s="61">
        <v>393368.37</v>
      </c>
      <c r="V193" s="211">
        <v>91.28</v>
      </c>
      <c r="W193" s="211">
        <v>89.92</v>
      </c>
      <c r="X193" s="61">
        <v>1537369</v>
      </c>
      <c r="Y193" s="64">
        <v>2638928.01</v>
      </c>
    </row>
    <row r="194" spans="1:25" ht="12.75">
      <c r="A194" s="229">
        <v>2</v>
      </c>
      <c r="B194" s="230">
        <v>8</v>
      </c>
      <c r="C194" s="230">
        <v>13</v>
      </c>
      <c r="D194" s="31">
        <v>3</v>
      </c>
      <c r="E194" s="31">
        <v>0</v>
      </c>
      <c r="F194" s="38"/>
      <c r="G194" s="55" t="s">
        <v>453</v>
      </c>
      <c r="H194" s="52">
        <v>23076919.27</v>
      </c>
      <c r="I194" s="52">
        <v>5097862.61</v>
      </c>
      <c r="J194" s="61">
        <v>17979056.66</v>
      </c>
      <c r="K194" s="52">
        <v>22668312.73</v>
      </c>
      <c r="L194" s="52">
        <v>4431540.48</v>
      </c>
      <c r="M194" s="61">
        <v>18236772.25</v>
      </c>
      <c r="N194" s="52">
        <v>22631753.27</v>
      </c>
      <c r="O194" s="52">
        <v>5493516</v>
      </c>
      <c r="P194" s="61">
        <v>17138237.27</v>
      </c>
      <c r="Q194" s="52">
        <v>20898640.32</v>
      </c>
      <c r="R194" s="52">
        <v>4551420.72</v>
      </c>
      <c r="S194" s="61">
        <v>16347219.6</v>
      </c>
      <c r="T194" s="61">
        <v>445166</v>
      </c>
      <c r="U194" s="61">
        <v>1769672.41</v>
      </c>
      <c r="V194" s="211">
        <v>98.22</v>
      </c>
      <c r="W194" s="211">
        <v>92.34</v>
      </c>
      <c r="X194" s="61">
        <v>840819.39</v>
      </c>
      <c r="Y194" s="64">
        <v>1889552.65</v>
      </c>
    </row>
    <row r="195" spans="1:25" ht="12.75">
      <c r="A195" s="229">
        <v>2</v>
      </c>
      <c r="B195" s="230">
        <v>19</v>
      </c>
      <c r="C195" s="230">
        <v>6</v>
      </c>
      <c r="D195" s="31">
        <v>3</v>
      </c>
      <c r="E195" s="31">
        <v>0</v>
      </c>
      <c r="F195" s="38"/>
      <c r="G195" s="55" t="s">
        <v>454</v>
      </c>
      <c r="H195" s="52">
        <v>80615237</v>
      </c>
      <c r="I195" s="52">
        <v>11814046</v>
      </c>
      <c r="J195" s="61">
        <v>68801191</v>
      </c>
      <c r="K195" s="52">
        <v>79756945.95</v>
      </c>
      <c r="L195" s="52">
        <v>10031481.51</v>
      </c>
      <c r="M195" s="61">
        <v>69725464.44</v>
      </c>
      <c r="N195" s="52">
        <v>85772357</v>
      </c>
      <c r="O195" s="52">
        <v>18416197</v>
      </c>
      <c r="P195" s="61">
        <v>67356160</v>
      </c>
      <c r="Q195" s="52">
        <v>82252822.44</v>
      </c>
      <c r="R195" s="52">
        <v>17972009.25</v>
      </c>
      <c r="S195" s="61">
        <v>64280813.19</v>
      </c>
      <c r="T195" s="61">
        <v>-5157120</v>
      </c>
      <c r="U195" s="61">
        <v>-2495876.49</v>
      </c>
      <c r="V195" s="211">
        <v>98.93</v>
      </c>
      <c r="W195" s="211">
        <v>95.89</v>
      </c>
      <c r="X195" s="61">
        <v>1445031</v>
      </c>
      <c r="Y195" s="64">
        <v>5444651.25</v>
      </c>
    </row>
    <row r="196" spans="1:25" ht="12.75">
      <c r="A196" s="229">
        <v>2</v>
      </c>
      <c r="B196" s="230">
        <v>17</v>
      </c>
      <c r="C196" s="230">
        <v>4</v>
      </c>
      <c r="D196" s="31">
        <v>3</v>
      </c>
      <c r="E196" s="31">
        <v>0</v>
      </c>
      <c r="F196" s="38"/>
      <c r="G196" s="55" t="s">
        <v>455</v>
      </c>
      <c r="H196" s="52">
        <v>70254288</v>
      </c>
      <c r="I196" s="52">
        <v>6685730</v>
      </c>
      <c r="J196" s="61">
        <v>63568558</v>
      </c>
      <c r="K196" s="52">
        <v>67185457.85</v>
      </c>
      <c r="L196" s="52">
        <v>5540690.25</v>
      </c>
      <c r="M196" s="61">
        <v>61644767.6</v>
      </c>
      <c r="N196" s="52">
        <v>73320894</v>
      </c>
      <c r="O196" s="52">
        <v>13229980</v>
      </c>
      <c r="P196" s="61">
        <v>60090914</v>
      </c>
      <c r="Q196" s="52">
        <v>68939964.19</v>
      </c>
      <c r="R196" s="52">
        <v>11451650.87</v>
      </c>
      <c r="S196" s="61">
        <v>57488313.32</v>
      </c>
      <c r="T196" s="61">
        <v>-3066606</v>
      </c>
      <c r="U196" s="61">
        <v>-1754506.34</v>
      </c>
      <c r="V196" s="211">
        <v>95.63</v>
      </c>
      <c r="W196" s="211">
        <v>94.02</v>
      </c>
      <c r="X196" s="61">
        <v>3477644</v>
      </c>
      <c r="Y196" s="64">
        <v>4156454.28</v>
      </c>
    </row>
    <row r="197" spans="1:25" ht="12.75">
      <c r="A197" s="229">
        <v>2</v>
      </c>
      <c r="B197" s="230">
        <v>14</v>
      </c>
      <c r="C197" s="230">
        <v>7</v>
      </c>
      <c r="D197" s="31">
        <v>3</v>
      </c>
      <c r="E197" s="31">
        <v>0</v>
      </c>
      <c r="F197" s="38"/>
      <c r="G197" s="55" t="s">
        <v>456</v>
      </c>
      <c r="H197" s="52">
        <v>41909201.31</v>
      </c>
      <c r="I197" s="52">
        <v>3950713</v>
      </c>
      <c r="J197" s="61">
        <v>37958488.31</v>
      </c>
      <c r="K197" s="52">
        <v>42408952.45</v>
      </c>
      <c r="L197" s="52">
        <v>4259894.2</v>
      </c>
      <c r="M197" s="61">
        <v>38149058.25</v>
      </c>
      <c r="N197" s="52">
        <v>42460430.31</v>
      </c>
      <c r="O197" s="52">
        <v>5878124</v>
      </c>
      <c r="P197" s="61">
        <v>36582306.31</v>
      </c>
      <c r="Q197" s="52">
        <v>41067047.22</v>
      </c>
      <c r="R197" s="52">
        <v>5254887.95</v>
      </c>
      <c r="S197" s="61">
        <v>35812159.27</v>
      </c>
      <c r="T197" s="61">
        <v>-551229</v>
      </c>
      <c r="U197" s="61">
        <v>1341905.23</v>
      </c>
      <c r="V197" s="211">
        <v>101.19</v>
      </c>
      <c r="W197" s="211">
        <v>96.71</v>
      </c>
      <c r="X197" s="61">
        <v>1376182</v>
      </c>
      <c r="Y197" s="64">
        <v>2336898.98</v>
      </c>
    </row>
    <row r="198" spans="1:25" ht="12.75">
      <c r="A198" s="229">
        <v>2</v>
      </c>
      <c r="B198" s="230">
        <v>8</v>
      </c>
      <c r="C198" s="230">
        <v>14</v>
      </c>
      <c r="D198" s="31">
        <v>3</v>
      </c>
      <c r="E198" s="31">
        <v>0</v>
      </c>
      <c r="F198" s="38"/>
      <c r="G198" s="55" t="s">
        <v>457</v>
      </c>
      <c r="H198" s="52">
        <v>20265944.96</v>
      </c>
      <c r="I198" s="52">
        <v>3015413</v>
      </c>
      <c r="J198" s="61">
        <v>17250531.96</v>
      </c>
      <c r="K198" s="52">
        <v>18533461.07</v>
      </c>
      <c r="L198" s="52">
        <v>1747390.33</v>
      </c>
      <c r="M198" s="61">
        <v>16786070.74</v>
      </c>
      <c r="N198" s="52">
        <v>18345765.47</v>
      </c>
      <c r="O198" s="52">
        <v>1121036</v>
      </c>
      <c r="P198" s="61">
        <v>17224729.47</v>
      </c>
      <c r="Q198" s="52">
        <v>16755696.15</v>
      </c>
      <c r="R198" s="52">
        <v>763400.51</v>
      </c>
      <c r="S198" s="61">
        <v>15992295.64</v>
      </c>
      <c r="T198" s="61">
        <v>1920179.49</v>
      </c>
      <c r="U198" s="61">
        <v>1777764.92</v>
      </c>
      <c r="V198" s="211">
        <v>91.45</v>
      </c>
      <c r="W198" s="211">
        <v>91.33</v>
      </c>
      <c r="X198" s="61">
        <v>25802.49</v>
      </c>
      <c r="Y198" s="64">
        <v>793775.1</v>
      </c>
    </row>
    <row r="199" spans="1:25" ht="12.75">
      <c r="A199" s="229">
        <v>2</v>
      </c>
      <c r="B199" s="230">
        <v>11</v>
      </c>
      <c r="C199" s="230">
        <v>4</v>
      </c>
      <c r="D199" s="31">
        <v>3</v>
      </c>
      <c r="E199" s="31">
        <v>0</v>
      </c>
      <c r="F199" s="38"/>
      <c r="G199" s="55" t="s">
        <v>458</v>
      </c>
      <c r="H199" s="52">
        <v>28157852.56</v>
      </c>
      <c r="I199" s="52">
        <v>2322041.66</v>
      </c>
      <c r="J199" s="61">
        <v>25835810.9</v>
      </c>
      <c r="K199" s="52">
        <v>27957168.4</v>
      </c>
      <c r="L199" s="52">
        <v>2229740.04</v>
      </c>
      <c r="M199" s="61">
        <v>25727428.36</v>
      </c>
      <c r="N199" s="52">
        <v>28019431.56</v>
      </c>
      <c r="O199" s="52">
        <v>3756767.36</v>
      </c>
      <c r="P199" s="61">
        <v>24262664.2</v>
      </c>
      <c r="Q199" s="52">
        <v>27999468.43</v>
      </c>
      <c r="R199" s="52">
        <v>3743095.66</v>
      </c>
      <c r="S199" s="61">
        <v>24256372.77</v>
      </c>
      <c r="T199" s="61">
        <v>138421</v>
      </c>
      <c r="U199" s="61">
        <v>-42300.03</v>
      </c>
      <c r="V199" s="211">
        <v>99.28</v>
      </c>
      <c r="W199" s="211">
        <v>99.92</v>
      </c>
      <c r="X199" s="61">
        <v>1573146.7</v>
      </c>
      <c r="Y199" s="64">
        <v>1471055.59</v>
      </c>
    </row>
    <row r="200" spans="1:25" ht="12.75">
      <c r="A200" s="229">
        <v>2</v>
      </c>
      <c r="B200" s="230">
        <v>18</v>
      </c>
      <c r="C200" s="230">
        <v>4</v>
      </c>
      <c r="D200" s="31">
        <v>3</v>
      </c>
      <c r="E200" s="31">
        <v>0</v>
      </c>
      <c r="F200" s="38"/>
      <c r="G200" s="55" t="s">
        <v>459</v>
      </c>
      <c r="H200" s="52">
        <v>59085015</v>
      </c>
      <c r="I200" s="52">
        <v>3529030</v>
      </c>
      <c r="J200" s="61">
        <v>55555985</v>
      </c>
      <c r="K200" s="52">
        <v>60271712.49</v>
      </c>
      <c r="L200" s="52">
        <v>3398516.83</v>
      </c>
      <c r="M200" s="61">
        <v>56873195.66</v>
      </c>
      <c r="N200" s="52">
        <v>65757186</v>
      </c>
      <c r="O200" s="52">
        <v>15924396</v>
      </c>
      <c r="P200" s="61">
        <v>49832790</v>
      </c>
      <c r="Q200" s="52">
        <v>61324883.47</v>
      </c>
      <c r="R200" s="52">
        <v>14498453.14</v>
      </c>
      <c r="S200" s="61">
        <v>46826430.33</v>
      </c>
      <c r="T200" s="61">
        <v>-6672171</v>
      </c>
      <c r="U200" s="61">
        <v>-1053170.98</v>
      </c>
      <c r="V200" s="211">
        <v>102</v>
      </c>
      <c r="W200" s="211">
        <v>93.25</v>
      </c>
      <c r="X200" s="61">
        <v>5723195</v>
      </c>
      <c r="Y200" s="64">
        <v>10046765.33</v>
      </c>
    </row>
    <row r="201" spans="1:25" ht="12.75">
      <c r="A201" s="229">
        <v>2</v>
      </c>
      <c r="B201" s="230">
        <v>26</v>
      </c>
      <c r="C201" s="230">
        <v>4</v>
      </c>
      <c r="D201" s="31">
        <v>3</v>
      </c>
      <c r="E201" s="31">
        <v>0</v>
      </c>
      <c r="F201" s="38"/>
      <c r="G201" s="55" t="s">
        <v>460</v>
      </c>
      <c r="H201" s="52">
        <v>28424541.59</v>
      </c>
      <c r="I201" s="52">
        <v>3349347.97</v>
      </c>
      <c r="J201" s="61">
        <v>25075193.62</v>
      </c>
      <c r="K201" s="52">
        <v>24826088.6</v>
      </c>
      <c r="L201" s="52">
        <v>1812380.59</v>
      </c>
      <c r="M201" s="61">
        <v>23013708.01</v>
      </c>
      <c r="N201" s="52">
        <v>29905300.61</v>
      </c>
      <c r="O201" s="52">
        <v>6753941.38</v>
      </c>
      <c r="P201" s="61">
        <v>23151359.23</v>
      </c>
      <c r="Q201" s="52">
        <v>25257291.22</v>
      </c>
      <c r="R201" s="52">
        <v>5096312.86</v>
      </c>
      <c r="S201" s="61">
        <v>20160978.36</v>
      </c>
      <c r="T201" s="61">
        <v>-1480759.02</v>
      </c>
      <c r="U201" s="61">
        <v>-431202.62</v>
      </c>
      <c r="V201" s="211">
        <v>87.34</v>
      </c>
      <c r="W201" s="211">
        <v>84.45</v>
      </c>
      <c r="X201" s="61">
        <v>1923834.39</v>
      </c>
      <c r="Y201" s="64">
        <v>2852729.65</v>
      </c>
    </row>
    <row r="202" spans="1:25" ht="12.75">
      <c r="A202" s="229">
        <v>2</v>
      </c>
      <c r="B202" s="230">
        <v>20</v>
      </c>
      <c r="C202" s="230">
        <v>3</v>
      </c>
      <c r="D202" s="31">
        <v>3</v>
      </c>
      <c r="E202" s="31">
        <v>0</v>
      </c>
      <c r="F202" s="38"/>
      <c r="G202" s="55" t="s">
        <v>461</v>
      </c>
      <c r="H202" s="52">
        <v>68717906.69</v>
      </c>
      <c r="I202" s="52">
        <v>9411537</v>
      </c>
      <c r="J202" s="61">
        <v>59306369.69</v>
      </c>
      <c r="K202" s="52">
        <v>70804567.99</v>
      </c>
      <c r="L202" s="52">
        <v>9996485.69</v>
      </c>
      <c r="M202" s="61">
        <v>60808082.3</v>
      </c>
      <c r="N202" s="52">
        <v>74467906.69</v>
      </c>
      <c r="O202" s="52">
        <v>16782320</v>
      </c>
      <c r="P202" s="61">
        <v>57685586.69</v>
      </c>
      <c r="Q202" s="52">
        <v>69948575.96</v>
      </c>
      <c r="R202" s="52">
        <v>15666038.72</v>
      </c>
      <c r="S202" s="61">
        <v>54282537.24</v>
      </c>
      <c r="T202" s="61">
        <v>-5750000</v>
      </c>
      <c r="U202" s="61">
        <v>855992.03</v>
      </c>
      <c r="V202" s="211">
        <v>103.03</v>
      </c>
      <c r="W202" s="211">
        <v>93.93</v>
      </c>
      <c r="X202" s="61">
        <v>1620783</v>
      </c>
      <c r="Y202" s="64">
        <v>6525545.06</v>
      </c>
    </row>
    <row r="203" spans="1:25" ht="12.75">
      <c r="A203" s="229">
        <v>2</v>
      </c>
      <c r="B203" s="230">
        <v>14</v>
      </c>
      <c r="C203" s="230">
        <v>8</v>
      </c>
      <c r="D203" s="31">
        <v>3</v>
      </c>
      <c r="E203" s="31">
        <v>0</v>
      </c>
      <c r="F203" s="38"/>
      <c r="G203" s="55" t="s">
        <v>462</v>
      </c>
      <c r="H203" s="52">
        <v>41889100.18</v>
      </c>
      <c r="I203" s="52">
        <v>8438700.61</v>
      </c>
      <c r="J203" s="61">
        <v>33450399.57</v>
      </c>
      <c r="K203" s="52">
        <v>39191622.48</v>
      </c>
      <c r="L203" s="52">
        <v>5786303.58</v>
      </c>
      <c r="M203" s="61">
        <v>33405318.9</v>
      </c>
      <c r="N203" s="52">
        <v>45125510.18</v>
      </c>
      <c r="O203" s="52">
        <v>15712814</v>
      </c>
      <c r="P203" s="61">
        <v>29412696.18</v>
      </c>
      <c r="Q203" s="52">
        <v>41324492.5</v>
      </c>
      <c r="R203" s="52">
        <v>14129444.58</v>
      </c>
      <c r="S203" s="61">
        <v>27195047.92</v>
      </c>
      <c r="T203" s="61">
        <v>-3236410</v>
      </c>
      <c r="U203" s="61">
        <v>-2132870.02</v>
      </c>
      <c r="V203" s="211">
        <v>93.56</v>
      </c>
      <c r="W203" s="211">
        <v>91.57</v>
      </c>
      <c r="X203" s="61">
        <v>4037703.39</v>
      </c>
      <c r="Y203" s="64">
        <v>6210270.98</v>
      </c>
    </row>
    <row r="204" spans="1:25" ht="12.75">
      <c r="A204" s="229">
        <v>2</v>
      </c>
      <c r="B204" s="230">
        <v>4</v>
      </c>
      <c r="C204" s="230">
        <v>4</v>
      </c>
      <c r="D204" s="31">
        <v>3</v>
      </c>
      <c r="E204" s="31">
        <v>0</v>
      </c>
      <c r="F204" s="38"/>
      <c r="G204" s="55" t="s">
        <v>463</v>
      </c>
      <c r="H204" s="52">
        <v>23863666.22</v>
      </c>
      <c r="I204" s="52">
        <v>1584105</v>
      </c>
      <c r="J204" s="61">
        <v>22279561.22</v>
      </c>
      <c r="K204" s="52">
        <v>23522178.95</v>
      </c>
      <c r="L204" s="52">
        <v>1581671.37</v>
      </c>
      <c r="M204" s="61">
        <v>21940507.58</v>
      </c>
      <c r="N204" s="52">
        <v>27158028.29</v>
      </c>
      <c r="O204" s="52">
        <v>6693770</v>
      </c>
      <c r="P204" s="61">
        <v>20464258.29</v>
      </c>
      <c r="Q204" s="52">
        <v>26708033.87</v>
      </c>
      <c r="R204" s="52">
        <v>6649072.62</v>
      </c>
      <c r="S204" s="61">
        <v>20058961.25</v>
      </c>
      <c r="T204" s="61">
        <v>-3294362.07</v>
      </c>
      <c r="U204" s="61">
        <v>-3185854.92</v>
      </c>
      <c r="V204" s="211">
        <v>98.56</v>
      </c>
      <c r="W204" s="211">
        <v>98.34</v>
      </c>
      <c r="X204" s="61">
        <v>1815302.93</v>
      </c>
      <c r="Y204" s="64">
        <v>1881546.33</v>
      </c>
    </row>
    <row r="205" spans="1:25" ht="12.75">
      <c r="A205" s="229">
        <v>2</v>
      </c>
      <c r="B205" s="230">
        <v>25</v>
      </c>
      <c r="C205" s="230">
        <v>6</v>
      </c>
      <c r="D205" s="31">
        <v>3</v>
      </c>
      <c r="E205" s="31">
        <v>0</v>
      </c>
      <c r="F205" s="38"/>
      <c r="G205" s="55" t="s">
        <v>464</v>
      </c>
      <c r="H205" s="52">
        <v>26113571.62</v>
      </c>
      <c r="I205" s="52">
        <v>2570187.47</v>
      </c>
      <c r="J205" s="61">
        <v>23543384.15</v>
      </c>
      <c r="K205" s="52">
        <v>26255154.66</v>
      </c>
      <c r="L205" s="52">
        <v>2570824.33</v>
      </c>
      <c r="M205" s="61">
        <v>23684330.33</v>
      </c>
      <c r="N205" s="52">
        <v>26605754.62</v>
      </c>
      <c r="O205" s="52">
        <v>5235115</v>
      </c>
      <c r="P205" s="61">
        <v>21370639.62</v>
      </c>
      <c r="Q205" s="52">
        <v>26059953.81</v>
      </c>
      <c r="R205" s="52">
        <v>5197469.59</v>
      </c>
      <c r="S205" s="61">
        <v>20862484.22</v>
      </c>
      <c r="T205" s="61">
        <v>-492183</v>
      </c>
      <c r="U205" s="61">
        <v>195200.85</v>
      </c>
      <c r="V205" s="211">
        <v>100.54</v>
      </c>
      <c r="W205" s="211">
        <v>97.94</v>
      </c>
      <c r="X205" s="61">
        <v>2172744.53</v>
      </c>
      <c r="Y205" s="64">
        <v>2821846.11</v>
      </c>
    </row>
    <row r="206" spans="1:25" ht="12.75">
      <c r="A206" s="229">
        <v>2</v>
      </c>
      <c r="B206" s="230">
        <v>17</v>
      </c>
      <c r="C206" s="230">
        <v>5</v>
      </c>
      <c r="D206" s="31">
        <v>3</v>
      </c>
      <c r="E206" s="31">
        <v>0</v>
      </c>
      <c r="F206" s="38"/>
      <c r="G206" s="55" t="s">
        <v>465</v>
      </c>
      <c r="H206" s="52">
        <v>24191515.83</v>
      </c>
      <c r="I206" s="52">
        <v>1091750.65</v>
      </c>
      <c r="J206" s="61">
        <v>23099765.18</v>
      </c>
      <c r="K206" s="52">
        <v>23212972.26</v>
      </c>
      <c r="L206" s="52">
        <v>288970.34</v>
      </c>
      <c r="M206" s="61">
        <v>22924001.92</v>
      </c>
      <c r="N206" s="52">
        <v>23927397.83</v>
      </c>
      <c r="O206" s="52">
        <v>2042761.65</v>
      </c>
      <c r="P206" s="61">
        <v>21884636.18</v>
      </c>
      <c r="Q206" s="52">
        <v>22174916.91</v>
      </c>
      <c r="R206" s="52">
        <v>1939291.93</v>
      </c>
      <c r="S206" s="61">
        <v>20235624.98</v>
      </c>
      <c r="T206" s="61">
        <v>264118</v>
      </c>
      <c r="U206" s="61">
        <v>1038055.35</v>
      </c>
      <c r="V206" s="211">
        <v>95.95</v>
      </c>
      <c r="W206" s="211">
        <v>92.67</v>
      </c>
      <c r="X206" s="61">
        <v>1215129</v>
      </c>
      <c r="Y206" s="64">
        <v>2688376.94</v>
      </c>
    </row>
    <row r="207" spans="1:25" ht="12.75">
      <c r="A207" s="229">
        <v>2</v>
      </c>
      <c r="B207" s="230">
        <v>12</v>
      </c>
      <c r="C207" s="230">
        <v>5</v>
      </c>
      <c r="D207" s="31">
        <v>3</v>
      </c>
      <c r="E207" s="31">
        <v>0</v>
      </c>
      <c r="F207" s="38"/>
      <c r="G207" s="55" t="s">
        <v>466</v>
      </c>
      <c r="H207" s="52">
        <v>13114128.03</v>
      </c>
      <c r="I207" s="52">
        <v>1795497.37</v>
      </c>
      <c r="J207" s="61">
        <v>11318630.66</v>
      </c>
      <c r="K207" s="52">
        <v>12383628.51</v>
      </c>
      <c r="L207" s="52">
        <v>1378206.24</v>
      </c>
      <c r="M207" s="61">
        <v>11005422.27</v>
      </c>
      <c r="N207" s="52">
        <v>13714594.96</v>
      </c>
      <c r="O207" s="52">
        <v>3108809.54</v>
      </c>
      <c r="P207" s="61">
        <v>10605785.42</v>
      </c>
      <c r="Q207" s="52">
        <v>12923174.78</v>
      </c>
      <c r="R207" s="52">
        <v>2574181.81</v>
      </c>
      <c r="S207" s="61">
        <v>10348992.97</v>
      </c>
      <c r="T207" s="61">
        <v>-600466.93</v>
      </c>
      <c r="U207" s="61">
        <v>-539546.27</v>
      </c>
      <c r="V207" s="211">
        <v>94.42</v>
      </c>
      <c r="W207" s="211">
        <v>94.22</v>
      </c>
      <c r="X207" s="61">
        <v>712845.24</v>
      </c>
      <c r="Y207" s="64">
        <v>656429.3</v>
      </c>
    </row>
    <row r="208" spans="1:25" ht="12.75">
      <c r="A208" s="229">
        <v>2</v>
      </c>
      <c r="B208" s="230">
        <v>22</v>
      </c>
      <c r="C208" s="230">
        <v>3</v>
      </c>
      <c r="D208" s="31">
        <v>3</v>
      </c>
      <c r="E208" s="31">
        <v>0</v>
      </c>
      <c r="F208" s="38"/>
      <c r="G208" s="55" t="s">
        <v>467</v>
      </c>
      <c r="H208" s="52">
        <v>66577564.6</v>
      </c>
      <c r="I208" s="52">
        <v>7087642.55</v>
      </c>
      <c r="J208" s="61">
        <v>59489922.05</v>
      </c>
      <c r="K208" s="52">
        <v>60765690.97</v>
      </c>
      <c r="L208" s="52">
        <v>4144756.1</v>
      </c>
      <c r="M208" s="61">
        <v>56620934.87</v>
      </c>
      <c r="N208" s="52">
        <v>66025185.4</v>
      </c>
      <c r="O208" s="52">
        <v>11046437.85</v>
      </c>
      <c r="P208" s="61">
        <v>54978747.55</v>
      </c>
      <c r="Q208" s="52">
        <v>59879935.43</v>
      </c>
      <c r="R208" s="52">
        <v>7054809.51</v>
      </c>
      <c r="S208" s="61">
        <v>52825125.92</v>
      </c>
      <c r="T208" s="61">
        <v>552379.2</v>
      </c>
      <c r="U208" s="61">
        <v>885755.54</v>
      </c>
      <c r="V208" s="211">
        <v>91.27</v>
      </c>
      <c r="W208" s="211">
        <v>90.69</v>
      </c>
      <c r="X208" s="61">
        <v>4511174.5</v>
      </c>
      <c r="Y208" s="64">
        <v>3795808.95</v>
      </c>
    </row>
    <row r="209" spans="1:25" ht="12.75">
      <c r="A209" s="229">
        <v>2</v>
      </c>
      <c r="B209" s="230">
        <v>24</v>
      </c>
      <c r="C209" s="230">
        <v>5</v>
      </c>
      <c r="D209" s="31">
        <v>3</v>
      </c>
      <c r="E209" s="31">
        <v>0</v>
      </c>
      <c r="F209" s="38"/>
      <c r="G209" s="55" t="s">
        <v>468</v>
      </c>
      <c r="H209" s="52">
        <v>69297446.72</v>
      </c>
      <c r="I209" s="52">
        <v>11276382</v>
      </c>
      <c r="J209" s="61">
        <v>58021064.72</v>
      </c>
      <c r="K209" s="52">
        <v>61628482.44</v>
      </c>
      <c r="L209" s="52">
        <v>5406515.12</v>
      </c>
      <c r="M209" s="61">
        <v>56221967.32</v>
      </c>
      <c r="N209" s="52">
        <v>76101707.72</v>
      </c>
      <c r="O209" s="52">
        <v>18660997</v>
      </c>
      <c r="P209" s="61">
        <v>57440710.72</v>
      </c>
      <c r="Q209" s="52">
        <v>67582145.11</v>
      </c>
      <c r="R209" s="52">
        <v>12185912.84</v>
      </c>
      <c r="S209" s="61">
        <v>55396232.27</v>
      </c>
      <c r="T209" s="61">
        <v>-6804261</v>
      </c>
      <c r="U209" s="61">
        <v>-5953662.67</v>
      </c>
      <c r="V209" s="211">
        <v>88.93</v>
      </c>
      <c r="W209" s="211">
        <v>88.8</v>
      </c>
      <c r="X209" s="61">
        <v>580354</v>
      </c>
      <c r="Y209" s="64">
        <v>825735.05</v>
      </c>
    </row>
    <row r="210" spans="1:25" ht="12.75">
      <c r="A210" s="229">
        <v>2</v>
      </c>
      <c r="B210" s="230">
        <v>24</v>
      </c>
      <c r="C210" s="230">
        <v>6</v>
      </c>
      <c r="D210" s="31">
        <v>3</v>
      </c>
      <c r="E210" s="31">
        <v>0</v>
      </c>
      <c r="F210" s="38"/>
      <c r="G210" s="55" t="s">
        <v>469</v>
      </c>
      <c r="H210" s="52">
        <v>46453384.11</v>
      </c>
      <c r="I210" s="52">
        <v>3626741.19</v>
      </c>
      <c r="J210" s="61">
        <v>42826642.92</v>
      </c>
      <c r="K210" s="52">
        <v>45436691.07</v>
      </c>
      <c r="L210" s="52">
        <v>2030191.36</v>
      </c>
      <c r="M210" s="61">
        <v>43406499.71</v>
      </c>
      <c r="N210" s="52">
        <v>44651748.11</v>
      </c>
      <c r="O210" s="52">
        <v>3314952.58</v>
      </c>
      <c r="P210" s="61">
        <v>41336795.53</v>
      </c>
      <c r="Q210" s="52">
        <v>42834509.34</v>
      </c>
      <c r="R210" s="52">
        <v>3147466.42</v>
      </c>
      <c r="S210" s="61">
        <v>39687042.92</v>
      </c>
      <c r="T210" s="61">
        <v>1801636</v>
      </c>
      <c r="U210" s="61">
        <v>2602181.73</v>
      </c>
      <c r="V210" s="211">
        <v>97.81</v>
      </c>
      <c r="W210" s="211">
        <v>95.93</v>
      </c>
      <c r="X210" s="61">
        <v>1489847.39</v>
      </c>
      <c r="Y210" s="64">
        <v>3719456.79</v>
      </c>
    </row>
    <row r="211" spans="1:25" ht="12.75">
      <c r="A211" s="229">
        <v>2</v>
      </c>
      <c r="B211" s="230">
        <v>24</v>
      </c>
      <c r="C211" s="230">
        <v>7</v>
      </c>
      <c r="D211" s="31">
        <v>3</v>
      </c>
      <c r="E211" s="31">
        <v>0</v>
      </c>
      <c r="F211" s="38"/>
      <c r="G211" s="55" t="s">
        <v>470</v>
      </c>
      <c r="H211" s="52">
        <v>15667364</v>
      </c>
      <c r="I211" s="52">
        <v>1255484</v>
      </c>
      <c r="J211" s="61">
        <v>14411880</v>
      </c>
      <c r="K211" s="52">
        <v>15990496.96</v>
      </c>
      <c r="L211" s="52">
        <v>1302469.43</v>
      </c>
      <c r="M211" s="61">
        <v>14688027.53</v>
      </c>
      <c r="N211" s="52">
        <v>15922587</v>
      </c>
      <c r="O211" s="52">
        <v>2547730</v>
      </c>
      <c r="P211" s="61">
        <v>13374857</v>
      </c>
      <c r="Q211" s="52">
        <v>15777730.77</v>
      </c>
      <c r="R211" s="52">
        <v>2522485.02</v>
      </c>
      <c r="S211" s="61">
        <v>13255245.75</v>
      </c>
      <c r="T211" s="61">
        <v>-255223</v>
      </c>
      <c r="U211" s="61">
        <v>212766.19</v>
      </c>
      <c r="V211" s="211">
        <v>102.06</v>
      </c>
      <c r="W211" s="211">
        <v>99.09</v>
      </c>
      <c r="X211" s="61">
        <v>1037023</v>
      </c>
      <c r="Y211" s="64">
        <v>1432781.78</v>
      </c>
    </row>
    <row r="212" spans="1:25" ht="12.75">
      <c r="A212" s="229">
        <v>2</v>
      </c>
      <c r="B212" s="230">
        <v>19</v>
      </c>
      <c r="C212" s="230">
        <v>8</v>
      </c>
      <c r="D212" s="31">
        <v>3</v>
      </c>
      <c r="E212" s="31">
        <v>0</v>
      </c>
      <c r="F212" s="38"/>
      <c r="G212" s="55" t="s">
        <v>471</v>
      </c>
      <c r="H212" s="52">
        <v>40110476.76</v>
      </c>
      <c r="I212" s="52">
        <v>6859363</v>
      </c>
      <c r="J212" s="61">
        <v>33251113.76</v>
      </c>
      <c r="K212" s="52">
        <v>38273956.4</v>
      </c>
      <c r="L212" s="52">
        <v>6671659.61</v>
      </c>
      <c r="M212" s="61">
        <v>31602296.79</v>
      </c>
      <c r="N212" s="52">
        <v>42777400.76</v>
      </c>
      <c r="O212" s="52">
        <v>9526287</v>
      </c>
      <c r="P212" s="61">
        <v>33251113.76</v>
      </c>
      <c r="Q212" s="52">
        <v>40846054.27</v>
      </c>
      <c r="R212" s="52">
        <v>9506759.97</v>
      </c>
      <c r="S212" s="61">
        <v>31339294.3</v>
      </c>
      <c r="T212" s="61">
        <v>-2666924</v>
      </c>
      <c r="U212" s="61">
        <v>-2572097.87</v>
      </c>
      <c r="V212" s="211">
        <v>95.42</v>
      </c>
      <c r="W212" s="211">
        <v>95.48</v>
      </c>
      <c r="X212" s="61">
        <v>0</v>
      </c>
      <c r="Y212" s="64">
        <v>263002.49</v>
      </c>
    </row>
    <row r="213" spans="1:25" ht="12.75">
      <c r="A213" s="229">
        <v>2</v>
      </c>
      <c r="B213" s="230">
        <v>20</v>
      </c>
      <c r="C213" s="230">
        <v>6</v>
      </c>
      <c r="D213" s="31">
        <v>3</v>
      </c>
      <c r="E213" s="31">
        <v>0</v>
      </c>
      <c r="F213" s="38"/>
      <c r="G213" s="55" t="s">
        <v>472</v>
      </c>
      <c r="H213" s="52">
        <v>51571460.62</v>
      </c>
      <c r="I213" s="52">
        <v>6616753.1</v>
      </c>
      <c r="J213" s="61">
        <v>44954707.52</v>
      </c>
      <c r="K213" s="52">
        <v>48847464.22</v>
      </c>
      <c r="L213" s="52">
        <v>6005413</v>
      </c>
      <c r="M213" s="61">
        <v>42842051.22</v>
      </c>
      <c r="N213" s="52">
        <v>51970424.62</v>
      </c>
      <c r="O213" s="52">
        <v>9633263.8</v>
      </c>
      <c r="P213" s="61">
        <v>42337160.82</v>
      </c>
      <c r="Q213" s="52">
        <v>49223332.6</v>
      </c>
      <c r="R213" s="52">
        <v>9198237.07</v>
      </c>
      <c r="S213" s="61">
        <v>40025095.53</v>
      </c>
      <c r="T213" s="61">
        <v>-398964</v>
      </c>
      <c r="U213" s="61">
        <v>-375868.38</v>
      </c>
      <c r="V213" s="211">
        <v>94.71</v>
      </c>
      <c r="W213" s="211">
        <v>94.71</v>
      </c>
      <c r="X213" s="61">
        <v>2617546.7</v>
      </c>
      <c r="Y213" s="64">
        <v>2816955.69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119717548.85</v>
      </c>
      <c r="I214" s="103">
        <v>6760364</v>
      </c>
      <c r="J214" s="104">
        <v>112957184.85</v>
      </c>
      <c r="K214" s="103">
        <v>113804261.35999998</v>
      </c>
      <c r="L214" s="103">
        <v>6836795.25</v>
      </c>
      <c r="M214" s="104">
        <v>106967466.10999998</v>
      </c>
      <c r="N214" s="103">
        <v>126950062.97</v>
      </c>
      <c r="O214" s="103">
        <v>24752468</v>
      </c>
      <c r="P214" s="104">
        <v>102197594.97</v>
      </c>
      <c r="Q214" s="103">
        <v>113503359.39000002</v>
      </c>
      <c r="R214" s="103">
        <v>20071743.16</v>
      </c>
      <c r="S214" s="104">
        <v>93431616.23000002</v>
      </c>
      <c r="T214" s="104">
        <v>-7232514.12</v>
      </c>
      <c r="U214" s="104">
        <v>300901.97</v>
      </c>
      <c r="V214" s="212">
        <v>95.06063434575573</v>
      </c>
      <c r="W214" s="212">
        <v>89.40787955089269</v>
      </c>
      <c r="X214" s="104">
        <v>10759589.879999999</v>
      </c>
      <c r="Y214" s="105">
        <v>13535849.880000003</v>
      </c>
    </row>
    <row r="215" spans="1:25" s="112" customFormat="1" ht="25.5">
      <c r="A215" s="233">
        <v>2</v>
      </c>
      <c r="B215" s="234">
        <v>15</v>
      </c>
      <c r="C215" s="234">
        <v>1</v>
      </c>
      <c r="D215" s="106" t="s">
        <v>474</v>
      </c>
      <c r="E215" s="106">
        <v>8</v>
      </c>
      <c r="F215" s="107"/>
      <c r="G215" s="108" t="s">
        <v>475</v>
      </c>
      <c r="H215" s="109">
        <v>402033</v>
      </c>
      <c r="I215" s="109">
        <v>0</v>
      </c>
      <c r="J215" s="110">
        <v>402033</v>
      </c>
      <c r="K215" s="109">
        <v>608743.22</v>
      </c>
      <c r="L215" s="109">
        <v>0</v>
      </c>
      <c r="M215" s="110">
        <v>608743.22</v>
      </c>
      <c r="N215" s="109">
        <v>402033</v>
      </c>
      <c r="O215" s="109">
        <v>0</v>
      </c>
      <c r="P215" s="110">
        <v>402033</v>
      </c>
      <c r="Q215" s="109">
        <v>1276497.52</v>
      </c>
      <c r="R215" s="109">
        <v>1100000</v>
      </c>
      <c r="S215" s="110">
        <v>176497.52</v>
      </c>
      <c r="T215" s="110">
        <v>0</v>
      </c>
      <c r="U215" s="110">
        <v>-667754.3</v>
      </c>
      <c r="V215" s="213">
        <v>151.41</v>
      </c>
      <c r="W215" s="213">
        <v>317.51</v>
      </c>
      <c r="X215" s="110">
        <v>0</v>
      </c>
      <c r="Y215" s="111">
        <v>432245.7</v>
      </c>
    </row>
    <row r="216" spans="1:25" ht="25.5">
      <c r="A216" s="229">
        <v>2</v>
      </c>
      <c r="B216" s="230">
        <v>63</v>
      </c>
      <c r="C216" s="230">
        <v>1</v>
      </c>
      <c r="D216" s="31" t="s">
        <v>474</v>
      </c>
      <c r="E216" s="31">
        <v>8</v>
      </c>
      <c r="F216" s="38"/>
      <c r="G216" s="55" t="s">
        <v>476</v>
      </c>
      <c r="H216" s="52">
        <v>83970688</v>
      </c>
      <c r="I216" s="52">
        <v>0</v>
      </c>
      <c r="J216" s="61">
        <v>83970688</v>
      </c>
      <c r="K216" s="52">
        <v>79884309.19</v>
      </c>
      <c r="L216" s="52">
        <v>0</v>
      </c>
      <c r="M216" s="61">
        <v>79884309.19</v>
      </c>
      <c r="N216" s="52">
        <v>82886577</v>
      </c>
      <c r="O216" s="52">
        <v>7487700</v>
      </c>
      <c r="P216" s="61">
        <v>75398877</v>
      </c>
      <c r="Q216" s="52">
        <v>78306237.33</v>
      </c>
      <c r="R216" s="52">
        <v>4275271.18</v>
      </c>
      <c r="S216" s="61">
        <v>74030966.15</v>
      </c>
      <c r="T216" s="61">
        <v>1084111</v>
      </c>
      <c r="U216" s="61">
        <v>1578071.86</v>
      </c>
      <c r="V216" s="211">
        <v>95.13</v>
      </c>
      <c r="W216" s="211">
        <v>94.47</v>
      </c>
      <c r="X216" s="61">
        <v>8571811</v>
      </c>
      <c r="Y216" s="64">
        <v>5853343.04</v>
      </c>
    </row>
    <row r="217" spans="1:25" ht="12.75">
      <c r="A217" s="229">
        <v>2</v>
      </c>
      <c r="B217" s="230">
        <v>9</v>
      </c>
      <c r="C217" s="230">
        <v>7</v>
      </c>
      <c r="D217" s="31" t="s">
        <v>474</v>
      </c>
      <c r="E217" s="31">
        <v>8</v>
      </c>
      <c r="F217" s="38"/>
      <c r="G217" s="55" t="s">
        <v>477</v>
      </c>
      <c r="H217" s="52">
        <v>1190700</v>
      </c>
      <c r="I217" s="52">
        <v>0</v>
      </c>
      <c r="J217" s="61">
        <v>1190700</v>
      </c>
      <c r="K217" s="52">
        <v>1147017.91</v>
      </c>
      <c r="L217" s="52">
        <v>0</v>
      </c>
      <c r="M217" s="61">
        <v>1147017.91</v>
      </c>
      <c r="N217" s="52">
        <v>1231966.23</v>
      </c>
      <c r="O217" s="52">
        <v>42000</v>
      </c>
      <c r="P217" s="61">
        <v>1189966.23</v>
      </c>
      <c r="Q217" s="52">
        <v>1100912.42</v>
      </c>
      <c r="R217" s="52">
        <v>0</v>
      </c>
      <c r="S217" s="61">
        <v>1100912.42</v>
      </c>
      <c r="T217" s="61">
        <v>-41266.23</v>
      </c>
      <c r="U217" s="61">
        <v>46105.49</v>
      </c>
      <c r="V217" s="211">
        <v>96.33</v>
      </c>
      <c r="W217" s="211">
        <v>89.36</v>
      </c>
      <c r="X217" s="61">
        <v>733.77</v>
      </c>
      <c r="Y217" s="64">
        <v>46105.49</v>
      </c>
    </row>
    <row r="218" spans="1:25" ht="12.75">
      <c r="A218" s="229">
        <v>2</v>
      </c>
      <c r="B218" s="230">
        <v>10</v>
      </c>
      <c r="C218" s="230">
        <v>1</v>
      </c>
      <c r="D218" s="31" t="s">
        <v>474</v>
      </c>
      <c r="E218" s="31">
        <v>8</v>
      </c>
      <c r="F218" s="38"/>
      <c r="G218" s="55" t="s">
        <v>478</v>
      </c>
      <c r="H218" s="52">
        <v>857779</v>
      </c>
      <c r="I218" s="52">
        <v>165000</v>
      </c>
      <c r="J218" s="61">
        <v>692779</v>
      </c>
      <c r="K218" s="52">
        <v>860300.96</v>
      </c>
      <c r="L218" s="52">
        <v>165000</v>
      </c>
      <c r="M218" s="61">
        <v>695300.96</v>
      </c>
      <c r="N218" s="52">
        <v>857779</v>
      </c>
      <c r="O218" s="52">
        <v>196246</v>
      </c>
      <c r="P218" s="61">
        <v>661533</v>
      </c>
      <c r="Q218" s="52">
        <v>714921.31</v>
      </c>
      <c r="R218" s="52">
        <v>69971.34</v>
      </c>
      <c r="S218" s="61">
        <v>644949.97</v>
      </c>
      <c r="T218" s="61">
        <v>0</v>
      </c>
      <c r="U218" s="61">
        <v>145379.65</v>
      </c>
      <c r="V218" s="211">
        <v>100.29</v>
      </c>
      <c r="W218" s="211">
        <v>83.34</v>
      </c>
      <c r="X218" s="61">
        <v>31246</v>
      </c>
      <c r="Y218" s="64">
        <v>50350.99</v>
      </c>
    </row>
    <row r="219" spans="1:25" ht="12.75">
      <c r="A219" s="229">
        <v>2</v>
      </c>
      <c r="B219" s="230">
        <v>20</v>
      </c>
      <c r="C219" s="230">
        <v>2</v>
      </c>
      <c r="D219" s="31" t="s">
        <v>474</v>
      </c>
      <c r="E219" s="31">
        <v>8</v>
      </c>
      <c r="F219" s="38"/>
      <c r="G219" s="55" t="s">
        <v>479</v>
      </c>
      <c r="H219" s="52">
        <v>763532.85</v>
      </c>
      <c r="I219" s="52">
        <v>0</v>
      </c>
      <c r="J219" s="61">
        <v>763532.85</v>
      </c>
      <c r="K219" s="52">
        <v>763532.85</v>
      </c>
      <c r="L219" s="52">
        <v>0</v>
      </c>
      <c r="M219" s="61">
        <v>763532.85</v>
      </c>
      <c r="N219" s="52">
        <v>838322.74</v>
      </c>
      <c r="O219" s="52">
        <v>112000</v>
      </c>
      <c r="P219" s="61">
        <v>726322.74</v>
      </c>
      <c r="Q219" s="52">
        <v>757203.96</v>
      </c>
      <c r="R219" s="52">
        <v>70773.73</v>
      </c>
      <c r="S219" s="61">
        <v>686430.23</v>
      </c>
      <c r="T219" s="61">
        <v>-74789.89</v>
      </c>
      <c r="U219" s="61">
        <v>6328.89</v>
      </c>
      <c r="V219" s="211">
        <v>100</v>
      </c>
      <c r="W219" s="211">
        <v>90.32</v>
      </c>
      <c r="X219" s="61">
        <v>37210.11</v>
      </c>
      <c r="Y219" s="64">
        <v>77102.62</v>
      </c>
    </row>
    <row r="220" spans="1:25" ht="12.75">
      <c r="A220" s="229">
        <v>2</v>
      </c>
      <c r="B220" s="230">
        <v>61</v>
      </c>
      <c r="C220" s="230">
        <v>1</v>
      </c>
      <c r="D220" s="31" t="s">
        <v>474</v>
      </c>
      <c r="E220" s="31">
        <v>8</v>
      </c>
      <c r="F220" s="38"/>
      <c r="G220" s="55" t="s">
        <v>480</v>
      </c>
      <c r="H220" s="52">
        <v>4107039</v>
      </c>
      <c r="I220" s="52">
        <v>819323</v>
      </c>
      <c r="J220" s="61">
        <v>3287716</v>
      </c>
      <c r="K220" s="52">
        <v>4167191.25</v>
      </c>
      <c r="L220" s="52">
        <v>849841.27</v>
      </c>
      <c r="M220" s="61">
        <v>3317349.98</v>
      </c>
      <c r="N220" s="52">
        <v>4107039</v>
      </c>
      <c r="O220" s="52">
        <v>2644956</v>
      </c>
      <c r="P220" s="61">
        <v>1462083</v>
      </c>
      <c r="Q220" s="52">
        <v>3118373.2</v>
      </c>
      <c r="R220" s="52">
        <v>1885853.19</v>
      </c>
      <c r="S220" s="61">
        <v>1232520.01</v>
      </c>
      <c r="T220" s="61">
        <v>0</v>
      </c>
      <c r="U220" s="61">
        <v>1048818.05</v>
      </c>
      <c r="V220" s="211">
        <v>101.46</v>
      </c>
      <c r="W220" s="211">
        <v>75.92</v>
      </c>
      <c r="X220" s="61">
        <v>1825633</v>
      </c>
      <c r="Y220" s="64">
        <v>2084829.97</v>
      </c>
    </row>
    <row r="221" spans="1:25" ht="38.25">
      <c r="A221" s="229">
        <v>2</v>
      </c>
      <c r="B221" s="230">
        <v>2</v>
      </c>
      <c r="C221" s="230">
        <v>5</v>
      </c>
      <c r="D221" s="31" t="s">
        <v>474</v>
      </c>
      <c r="E221" s="31">
        <v>8</v>
      </c>
      <c r="F221" s="38"/>
      <c r="G221" s="55" t="s">
        <v>481</v>
      </c>
      <c r="H221" s="52">
        <v>3382912</v>
      </c>
      <c r="I221" s="52">
        <v>0</v>
      </c>
      <c r="J221" s="61">
        <v>3382912</v>
      </c>
      <c r="K221" s="52">
        <v>2433669.03</v>
      </c>
      <c r="L221" s="52">
        <v>0</v>
      </c>
      <c r="M221" s="61">
        <v>2433669.03</v>
      </c>
      <c r="N221" s="52">
        <v>3422912</v>
      </c>
      <c r="O221" s="52">
        <v>20000</v>
      </c>
      <c r="P221" s="61">
        <v>3402912</v>
      </c>
      <c r="Q221" s="52">
        <v>1497216.75</v>
      </c>
      <c r="R221" s="52">
        <v>8048.78</v>
      </c>
      <c r="S221" s="61">
        <v>1489167.97</v>
      </c>
      <c r="T221" s="61">
        <v>-40000</v>
      </c>
      <c r="U221" s="61">
        <v>936452.28</v>
      </c>
      <c r="V221" s="211">
        <v>71.94</v>
      </c>
      <c r="W221" s="211">
        <v>43.74</v>
      </c>
      <c r="X221" s="61">
        <v>-20000</v>
      </c>
      <c r="Y221" s="64">
        <v>944501.06</v>
      </c>
    </row>
    <row r="222" spans="1:25" ht="12.75">
      <c r="A222" s="229">
        <v>2</v>
      </c>
      <c r="B222" s="230">
        <v>8</v>
      </c>
      <c r="C222" s="230">
        <v>6</v>
      </c>
      <c r="D222" s="31" t="s">
        <v>474</v>
      </c>
      <c r="E222" s="31">
        <v>8</v>
      </c>
      <c r="F222" s="38"/>
      <c r="G222" s="55" t="s">
        <v>482</v>
      </c>
      <c r="H222" s="52">
        <v>144000</v>
      </c>
      <c r="I222" s="52">
        <v>0</v>
      </c>
      <c r="J222" s="61">
        <v>144000</v>
      </c>
      <c r="K222" s="52">
        <v>22283.52</v>
      </c>
      <c r="L222" s="52">
        <v>0</v>
      </c>
      <c r="M222" s="61">
        <v>22283.52</v>
      </c>
      <c r="N222" s="52">
        <v>162000</v>
      </c>
      <c r="O222" s="52">
        <v>0</v>
      </c>
      <c r="P222" s="61">
        <v>162000</v>
      </c>
      <c r="Q222" s="52">
        <v>21386.36</v>
      </c>
      <c r="R222" s="52">
        <v>0</v>
      </c>
      <c r="S222" s="61">
        <v>21386.36</v>
      </c>
      <c r="T222" s="61">
        <v>-18000</v>
      </c>
      <c r="U222" s="61">
        <v>897.16</v>
      </c>
      <c r="V222" s="211">
        <v>15.47</v>
      </c>
      <c r="W222" s="211">
        <v>13.2</v>
      </c>
      <c r="X222" s="61">
        <v>-18000</v>
      </c>
      <c r="Y222" s="64">
        <v>897.16</v>
      </c>
    </row>
    <row r="223" spans="1:25" ht="12.75">
      <c r="A223" s="229">
        <v>2</v>
      </c>
      <c r="B223" s="230">
        <v>16</v>
      </c>
      <c r="C223" s="230">
        <v>4</v>
      </c>
      <c r="D223" s="31" t="s">
        <v>474</v>
      </c>
      <c r="E223" s="31">
        <v>8</v>
      </c>
      <c r="F223" s="38"/>
      <c r="G223" s="55" t="s">
        <v>483</v>
      </c>
      <c r="H223" s="52">
        <v>12346558</v>
      </c>
      <c r="I223" s="52">
        <v>4377076</v>
      </c>
      <c r="J223" s="61">
        <v>7969482</v>
      </c>
      <c r="K223" s="52">
        <v>12610343.26</v>
      </c>
      <c r="L223" s="52">
        <v>4281309.74</v>
      </c>
      <c r="M223" s="61">
        <v>8329033.52</v>
      </c>
      <c r="N223" s="52">
        <v>20483272</v>
      </c>
      <c r="O223" s="52">
        <v>12795601</v>
      </c>
      <c r="P223" s="61">
        <v>7687671</v>
      </c>
      <c r="Q223" s="52">
        <v>19076136.43</v>
      </c>
      <c r="R223" s="52">
        <v>12207459.92</v>
      </c>
      <c r="S223" s="61">
        <v>6868676.51</v>
      </c>
      <c r="T223" s="61">
        <v>-8136714</v>
      </c>
      <c r="U223" s="61">
        <v>-6465793.17</v>
      </c>
      <c r="V223" s="211">
        <v>102.13</v>
      </c>
      <c r="W223" s="211">
        <v>93.13</v>
      </c>
      <c r="X223" s="61">
        <v>281811</v>
      </c>
      <c r="Y223" s="64">
        <v>1460357.01</v>
      </c>
    </row>
    <row r="224" spans="1:25" ht="12.75">
      <c r="A224" s="229">
        <v>2</v>
      </c>
      <c r="B224" s="230">
        <v>25</v>
      </c>
      <c r="C224" s="230">
        <v>2</v>
      </c>
      <c r="D224" s="31" t="s">
        <v>474</v>
      </c>
      <c r="E224" s="31">
        <v>8</v>
      </c>
      <c r="F224" s="38"/>
      <c r="G224" s="55" t="s">
        <v>484</v>
      </c>
      <c r="H224" s="52">
        <v>669892</v>
      </c>
      <c r="I224" s="52">
        <v>0</v>
      </c>
      <c r="J224" s="61">
        <v>669892</v>
      </c>
      <c r="K224" s="52">
        <v>669505.45</v>
      </c>
      <c r="L224" s="52">
        <v>0</v>
      </c>
      <c r="M224" s="61">
        <v>669505.45</v>
      </c>
      <c r="N224" s="52">
        <v>675747</v>
      </c>
      <c r="O224" s="52">
        <v>0</v>
      </c>
      <c r="P224" s="61">
        <v>675747</v>
      </c>
      <c r="Q224" s="52">
        <v>664567.98</v>
      </c>
      <c r="R224" s="52">
        <v>0</v>
      </c>
      <c r="S224" s="61">
        <v>664567.98</v>
      </c>
      <c r="T224" s="61">
        <v>-5855</v>
      </c>
      <c r="U224" s="61">
        <v>4937.47</v>
      </c>
      <c r="V224" s="211">
        <v>99.94</v>
      </c>
      <c r="W224" s="211">
        <v>98.34</v>
      </c>
      <c r="X224" s="61">
        <v>-5855</v>
      </c>
      <c r="Y224" s="64">
        <v>4937.47</v>
      </c>
    </row>
    <row r="225" spans="1:25" ht="12.75">
      <c r="A225" s="229">
        <v>2</v>
      </c>
      <c r="B225" s="230">
        <v>1</v>
      </c>
      <c r="C225" s="230">
        <v>1</v>
      </c>
      <c r="D225" s="31" t="s">
        <v>474</v>
      </c>
      <c r="E225" s="31">
        <v>8</v>
      </c>
      <c r="F225" s="38"/>
      <c r="G225" s="55" t="s">
        <v>485</v>
      </c>
      <c r="H225" s="52">
        <v>54000</v>
      </c>
      <c r="I225" s="52">
        <v>0</v>
      </c>
      <c r="J225" s="61">
        <v>54000</v>
      </c>
      <c r="K225" s="52">
        <v>54698.34</v>
      </c>
      <c r="L225" s="52">
        <v>0</v>
      </c>
      <c r="M225" s="61">
        <v>54698.34</v>
      </c>
      <c r="N225" s="52">
        <v>54000</v>
      </c>
      <c r="O225" s="52">
        <v>0</v>
      </c>
      <c r="P225" s="61">
        <v>54000</v>
      </c>
      <c r="Q225" s="52">
        <v>41276.79</v>
      </c>
      <c r="R225" s="52">
        <v>0</v>
      </c>
      <c r="S225" s="61">
        <v>41276.79</v>
      </c>
      <c r="T225" s="61">
        <v>0</v>
      </c>
      <c r="U225" s="61">
        <v>13421.55</v>
      </c>
      <c r="V225" s="211">
        <v>101.29</v>
      </c>
      <c r="W225" s="211">
        <v>76.43</v>
      </c>
      <c r="X225" s="61">
        <v>0</v>
      </c>
      <c r="Y225" s="64">
        <v>13421.55</v>
      </c>
    </row>
    <row r="226" spans="1:25" ht="25.5">
      <c r="A226" s="229">
        <v>2</v>
      </c>
      <c r="B226" s="230">
        <v>17</v>
      </c>
      <c r="C226" s="230">
        <v>4</v>
      </c>
      <c r="D226" s="31" t="s">
        <v>474</v>
      </c>
      <c r="E226" s="31">
        <v>8</v>
      </c>
      <c r="F226" s="38"/>
      <c r="G226" s="55" t="s">
        <v>486</v>
      </c>
      <c r="H226" s="52">
        <v>11754215</v>
      </c>
      <c r="I226" s="52">
        <v>1398965</v>
      </c>
      <c r="J226" s="61">
        <v>10355250</v>
      </c>
      <c r="K226" s="52">
        <v>10506635.89</v>
      </c>
      <c r="L226" s="52">
        <v>1540644.24</v>
      </c>
      <c r="M226" s="61">
        <v>8965991.65</v>
      </c>
      <c r="N226" s="52">
        <v>11754215</v>
      </c>
      <c r="O226" s="52">
        <v>1453965</v>
      </c>
      <c r="P226" s="61">
        <v>10300250</v>
      </c>
      <c r="Q226" s="52">
        <v>6928629.34</v>
      </c>
      <c r="R226" s="52">
        <v>454365.02</v>
      </c>
      <c r="S226" s="61">
        <v>6474264.32</v>
      </c>
      <c r="T226" s="61">
        <v>0</v>
      </c>
      <c r="U226" s="61">
        <v>3578006.55</v>
      </c>
      <c r="V226" s="211">
        <v>89.38</v>
      </c>
      <c r="W226" s="211">
        <v>58.94</v>
      </c>
      <c r="X226" s="61">
        <v>55000</v>
      </c>
      <c r="Y226" s="64">
        <v>2491727.33</v>
      </c>
    </row>
    <row r="227" spans="1:25" ht="38.25">
      <c r="A227" s="229">
        <v>2</v>
      </c>
      <c r="B227" s="230">
        <v>3</v>
      </c>
      <c r="C227" s="230">
        <v>1</v>
      </c>
      <c r="D227" s="31" t="s">
        <v>474</v>
      </c>
      <c r="E227" s="31">
        <v>8</v>
      </c>
      <c r="F227" s="38"/>
      <c r="G227" s="55" t="s">
        <v>487</v>
      </c>
      <c r="H227" s="52">
        <v>74200</v>
      </c>
      <c r="I227" s="52">
        <v>0</v>
      </c>
      <c r="J227" s="61">
        <v>74200</v>
      </c>
      <c r="K227" s="52">
        <v>76030.49</v>
      </c>
      <c r="L227" s="52">
        <v>0</v>
      </c>
      <c r="M227" s="61">
        <v>76030.49</v>
      </c>
      <c r="N227" s="52">
        <v>74200</v>
      </c>
      <c r="O227" s="52">
        <v>0</v>
      </c>
      <c r="P227" s="61">
        <v>74200</v>
      </c>
      <c r="Q227" s="52">
        <v>0</v>
      </c>
      <c r="R227" s="52">
        <v>0</v>
      </c>
      <c r="S227" s="61">
        <v>0</v>
      </c>
      <c r="T227" s="61">
        <v>0</v>
      </c>
      <c r="U227" s="61">
        <v>76030.49</v>
      </c>
      <c r="V227" s="211">
        <v>102.46</v>
      </c>
      <c r="W227" s="211">
        <v>0</v>
      </c>
      <c r="X227" s="61">
        <v>0</v>
      </c>
      <c r="Y227" s="64">
        <v>76030.49</v>
      </c>
    </row>
    <row r="228" spans="1:25" ht="12.75">
      <c r="A228" s="229"/>
      <c r="B228" s="230"/>
      <c r="C228" s="230"/>
      <c r="D228" s="31"/>
      <c r="E228" s="31"/>
      <c r="F228" s="38"/>
      <c r="G228" s="55"/>
      <c r="H228" s="52"/>
      <c r="I228" s="52"/>
      <c r="J228" s="61"/>
      <c r="K228" s="52"/>
      <c r="L228" s="52"/>
      <c r="M228" s="61"/>
      <c r="N228" s="52"/>
      <c r="O228" s="52"/>
      <c r="P228" s="61"/>
      <c r="Q228" s="52"/>
      <c r="R228" s="52"/>
      <c r="S228" s="61"/>
      <c r="T228" s="61"/>
      <c r="U228" s="61"/>
      <c r="V228" s="211"/>
      <c r="W228" s="211"/>
      <c r="X228" s="61"/>
      <c r="Y228" s="64"/>
    </row>
    <row r="229" spans="1:25" ht="12.75">
      <c r="A229" s="229"/>
      <c r="B229" s="230"/>
      <c r="C229" s="230"/>
      <c r="D229" s="31"/>
      <c r="E229" s="31"/>
      <c r="F229" s="38"/>
      <c r="G229" s="55"/>
      <c r="H229" s="52"/>
      <c r="I229" s="52"/>
      <c r="J229" s="61"/>
      <c r="K229" s="52"/>
      <c r="L229" s="52"/>
      <c r="M229" s="61"/>
      <c r="N229" s="52"/>
      <c r="O229" s="52"/>
      <c r="P229" s="61"/>
      <c r="Q229" s="52"/>
      <c r="R229" s="52"/>
      <c r="S229" s="61"/>
      <c r="T229" s="61"/>
      <c r="U229" s="61"/>
      <c r="V229" s="211"/>
      <c r="W229" s="211"/>
      <c r="X229" s="61"/>
      <c r="Y229" s="64"/>
    </row>
    <row r="230" spans="1:25" ht="12.75">
      <c r="A230" s="229"/>
      <c r="B230" s="230"/>
      <c r="C230" s="230"/>
      <c r="D230" s="31"/>
      <c r="E230" s="31"/>
      <c r="F230" s="38"/>
      <c r="G230" s="55"/>
      <c r="H230" s="52"/>
      <c r="I230" s="52"/>
      <c r="J230" s="61"/>
      <c r="K230" s="52"/>
      <c r="L230" s="52"/>
      <c r="M230" s="61"/>
      <c r="N230" s="52"/>
      <c r="O230" s="52"/>
      <c r="P230" s="61"/>
      <c r="Q230" s="52"/>
      <c r="R230" s="52"/>
      <c r="S230" s="61"/>
      <c r="T230" s="61"/>
      <c r="U230" s="61"/>
      <c r="V230" s="211"/>
      <c r="W230" s="211"/>
      <c r="X230" s="61"/>
      <c r="Y230" s="64"/>
    </row>
    <row r="231" spans="1:25" ht="12.75">
      <c r="A231" s="229"/>
      <c r="B231" s="230"/>
      <c r="C231" s="230"/>
      <c r="D231" s="31"/>
      <c r="E231" s="31"/>
      <c r="F231" s="38"/>
      <c r="G231" s="55"/>
      <c r="H231" s="52"/>
      <c r="I231" s="52"/>
      <c r="J231" s="61"/>
      <c r="K231" s="52"/>
      <c r="L231" s="52"/>
      <c r="M231" s="61"/>
      <c r="N231" s="52"/>
      <c r="O231" s="52"/>
      <c r="P231" s="61"/>
      <c r="Q231" s="52"/>
      <c r="R231" s="52"/>
      <c r="S231" s="61"/>
      <c r="T231" s="61"/>
      <c r="U231" s="61"/>
      <c r="V231" s="211"/>
      <c r="W231" s="211"/>
      <c r="X231" s="61"/>
      <c r="Y231" s="64"/>
    </row>
    <row r="232" spans="1:25" ht="12.75">
      <c r="A232" s="229"/>
      <c r="B232" s="230"/>
      <c r="C232" s="230"/>
      <c r="D232" s="31"/>
      <c r="E232" s="31"/>
      <c r="F232" s="38"/>
      <c r="G232" s="55"/>
      <c r="H232" s="52"/>
      <c r="I232" s="52"/>
      <c r="J232" s="61"/>
      <c r="K232" s="52"/>
      <c r="L232" s="52"/>
      <c r="M232" s="61"/>
      <c r="N232" s="52"/>
      <c r="O232" s="52"/>
      <c r="P232" s="61"/>
      <c r="Q232" s="52"/>
      <c r="R232" s="52"/>
      <c r="S232" s="61"/>
      <c r="T232" s="61"/>
      <c r="U232" s="61"/>
      <c r="V232" s="211"/>
      <c r="W232" s="211"/>
      <c r="X232" s="61"/>
      <c r="Y232" s="64"/>
    </row>
    <row r="233" spans="1:25" ht="13.5" thickBot="1">
      <c r="A233" s="235"/>
      <c r="B233" s="236"/>
      <c r="C233" s="236"/>
      <c r="D233" s="32"/>
      <c r="E233" s="32"/>
      <c r="F233" s="39"/>
      <c r="G233" s="81"/>
      <c r="H233" s="53"/>
      <c r="I233" s="53"/>
      <c r="J233" s="62"/>
      <c r="K233" s="53"/>
      <c r="L233" s="53"/>
      <c r="M233" s="62"/>
      <c r="N233" s="53"/>
      <c r="O233" s="53"/>
      <c r="P233" s="62"/>
      <c r="Q233" s="53"/>
      <c r="R233" s="53"/>
      <c r="S233" s="62"/>
      <c r="T233" s="62"/>
      <c r="U233" s="62"/>
      <c r="V233" s="214"/>
      <c r="W233" s="214"/>
      <c r="X233" s="62"/>
      <c r="Y233" s="65"/>
    </row>
  </sheetData>
  <sheetProtection/>
  <mergeCells count="32">
    <mergeCell ref="A7:A9"/>
    <mergeCell ref="A1:M1"/>
    <mergeCell ref="A2:M2"/>
    <mergeCell ref="A3:M3"/>
    <mergeCell ref="F7:G9"/>
    <mergeCell ref="N1:O1"/>
    <mergeCell ref="N2:O2"/>
    <mergeCell ref="N3:O3"/>
    <mergeCell ref="N7:S7"/>
    <mergeCell ref="H8:H9"/>
    <mergeCell ref="X7:Y7"/>
    <mergeCell ref="B7:B9"/>
    <mergeCell ref="C7:C9"/>
    <mergeCell ref="D7:D9"/>
    <mergeCell ref="E7:E9"/>
    <mergeCell ref="X8:X9"/>
    <mergeCell ref="Y8:Y9"/>
    <mergeCell ref="N8:N9"/>
    <mergeCell ref="O8:P8"/>
    <mergeCell ref="H7:M7"/>
    <mergeCell ref="V7:W7"/>
    <mergeCell ref="T7:U7"/>
    <mergeCell ref="W8:W9"/>
    <mergeCell ref="U8:U9"/>
    <mergeCell ref="Q8:Q9"/>
    <mergeCell ref="R8:S8"/>
    <mergeCell ref="F10:G10"/>
    <mergeCell ref="T8:T9"/>
    <mergeCell ref="I8:J8"/>
    <mergeCell ref="K8:K9"/>
    <mergeCell ref="L8:M8"/>
    <mergeCell ref="V8:V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65" t="s">
        <v>88</v>
      </c>
      <c r="P1" s="366"/>
      <c r="Q1" s="50" t="str">
        <f>1!P1</f>
        <v>02.04.2013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7" t="s">
        <v>85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65" t="s">
        <v>89</v>
      </c>
      <c r="P2" s="366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65" t="s">
        <v>90</v>
      </c>
      <c r="P3" s="366"/>
      <c r="Q3" s="50" t="str">
        <f>1!P3</f>
        <v>02.04.2013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tabel'!B4</f>
        <v>Tabela 2. Przychody i rozchody oraz zadłużenie w budżetach jst woj. dolnośląskiego wg stanu na koniec IV kwartału 2013 roku    (plan)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10</v>
      </c>
      <c r="I7" s="351"/>
      <c r="J7" s="351"/>
      <c r="K7" s="351"/>
      <c r="L7" s="352"/>
      <c r="M7" s="342" t="s">
        <v>11</v>
      </c>
      <c r="N7" s="351"/>
      <c r="O7" s="352"/>
      <c r="P7" s="359" t="s">
        <v>35</v>
      </c>
      <c r="Q7" s="381"/>
      <c r="R7" s="381"/>
      <c r="S7" s="381"/>
      <c r="T7" s="360"/>
      <c r="U7" s="377" t="s">
        <v>157</v>
      </c>
      <c r="V7" s="219" t="s">
        <v>12</v>
      </c>
      <c r="W7" s="371" t="s">
        <v>113</v>
      </c>
      <c r="X7" s="372"/>
    </row>
    <row r="8" spans="1:24" ht="16.5" customHeight="1">
      <c r="A8" s="354"/>
      <c r="B8" s="345"/>
      <c r="C8" s="345"/>
      <c r="D8" s="345"/>
      <c r="E8" s="345"/>
      <c r="F8" s="361"/>
      <c r="G8" s="362"/>
      <c r="H8" s="332" t="s">
        <v>18</v>
      </c>
      <c r="I8" s="382" t="s">
        <v>12</v>
      </c>
      <c r="J8" s="382"/>
      <c r="K8" s="382"/>
      <c r="L8" s="383"/>
      <c r="M8" s="332" t="s">
        <v>18</v>
      </c>
      <c r="N8" s="340" t="s">
        <v>12</v>
      </c>
      <c r="O8" s="341"/>
      <c r="P8" s="373" t="s">
        <v>18</v>
      </c>
      <c r="Q8" s="384" t="s">
        <v>12</v>
      </c>
      <c r="R8" s="384"/>
      <c r="S8" s="385"/>
      <c r="T8" s="380" t="s">
        <v>215</v>
      </c>
      <c r="U8" s="378"/>
      <c r="V8" s="375" t="s">
        <v>215</v>
      </c>
      <c r="W8" s="375" t="s">
        <v>268</v>
      </c>
      <c r="X8" s="369" t="s">
        <v>218</v>
      </c>
    </row>
    <row r="9" spans="1:24" ht="44.25" customHeight="1" thickBot="1">
      <c r="A9" s="355"/>
      <c r="B9" s="346"/>
      <c r="C9" s="346"/>
      <c r="D9" s="346"/>
      <c r="E9" s="346"/>
      <c r="F9" s="363"/>
      <c r="G9" s="364"/>
      <c r="H9" s="329"/>
      <c r="I9" s="9" t="s">
        <v>13</v>
      </c>
      <c r="J9" s="9" t="s">
        <v>14</v>
      </c>
      <c r="K9" s="9" t="s">
        <v>110</v>
      </c>
      <c r="L9" s="9" t="s">
        <v>266</v>
      </c>
      <c r="M9" s="329"/>
      <c r="N9" s="9" t="s">
        <v>111</v>
      </c>
      <c r="O9" s="9" t="s">
        <v>112</v>
      </c>
      <c r="P9" s="374"/>
      <c r="Q9" s="274" t="s">
        <v>13</v>
      </c>
      <c r="R9" s="274" t="s">
        <v>15</v>
      </c>
      <c r="S9" s="274" t="s">
        <v>267</v>
      </c>
      <c r="T9" s="376"/>
      <c r="U9" s="379"/>
      <c r="V9" s="376"/>
      <c r="W9" s="376"/>
      <c r="X9" s="370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7">
        <v>6</v>
      </c>
      <c r="G10" s="368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1423842012.49</v>
      </c>
      <c r="I11" s="92">
        <v>639449062.28</v>
      </c>
      <c r="J11" s="92">
        <v>353268656</v>
      </c>
      <c r="K11" s="92">
        <v>39390801.8</v>
      </c>
      <c r="L11" s="92">
        <v>368912636.40999997</v>
      </c>
      <c r="M11" s="92">
        <v>1079696285.54</v>
      </c>
      <c r="N11" s="92">
        <v>803919997.4300001</v>
      </c>
      <c r="O11" s="92">
        <v>240933000</v>
      </c>
      <c r="P11" s="92">
        <v>6364530217.85</v>
      </c>
      <c r="Q11" s="92">
        <v>6230239858.17</v>
      </c>
      <c r="R11" s="92">
        <v>97000000</v>
      </c>
      <c r="S11" s="92">
        <v>37290359.68</v>
      </c>
      <c r="T11" s="92">
        <v>543729356.2</v>
      </c>
      <c r="U11" s="92">
        <v>1354861157.1499999</v>
      </c>
      <c r="V11" s="92">
        <v>121191325.76</v>
      </c>
      <c r="W11" s="115">
        <v>38.16251992592603</v>
      </c>
      <c r="X11" s="116">
        <v>8.088225424892666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127206904</v>
      </c>
      <c r="I12" s="119">
        <v>80500000</v>
      </c>
      <c r="J12" s="119">
        <v>0</v>
      </c>
      <c r="K12" s="119">
        <v>0</v>
      </c>
      <c r="L12" s="119">
        <v>46706904</v>
      </c>
      <c r="M12" s="119">
        <v>110198559</v>
      </c>
      <c r="N12" s="119">
        <v>96800000</v>
      </c>
      <c r="O12" s="119">
        <v>8000000</v>
      </c>
      <c r="P12" s="119">
        <v>552650000</v>
      </c>
      <c r="Q12" s="119">
        <v>552650000</v>
      </c>
      <c r="R12" s="119">
        <v>0</v>
      </c>
      <c r="S12" s="119">
        <v>0</v>
      </c>
      <c r="T12" s="119">
        <v>1658847</v>
      </c>
      <c r="U12" s="119">
        <v>131192566</v>
      </c>
      <c r="V12" s="119">
        <v>0</v>
      </c>
      <c r="W12" s="120">
        <v>34.49</v>
      </c>
      <c r="X12" s="121">
        <v>8.21</v>
      </c>
    </row>
    <row r="13" spans="1:24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132977164.96</v>
      </c>
      <c r="I13" s="98">
        <v>48465696.15</v>
      </c>
      <c r="J13" s="98">
        <v>30480400</v>
      </c>
      <c r="K13" s="98">
        <v>1180959</v>
      </c>
      <c r="L13" s="98">
        <v>50850109.81</v>
      </c>
      <c r="M13" s="98">
        <v>91214110.36999999</v>
      </c>
      <c r="N13" s="98">
        <v>76295295.36999999</v>
      </c>
      <c r="O13" s="98">
        <v>12062000</v>
      </c>
      <c r="P13" s="98">
        <v>674622603.96</v>
      </c>
      <c r="Q13" s="98">
        <v>674595717.86</v>
      </c>
      <c r="R13" s="98">
        <v>0</v>
      </c>
      <c r="S13" s="98">
        <v>26886.1</v>
      </c>
      <c r="T13" s="98">
        <v>8424541.04</v>
      </c>
      <c r="U13" s="98">
        <v>125561302.81</v>
      </c>
      <c r="V13" s="98">
        <v>2792700</v>
      </c>
      <c r="W13" s="122">
        <v>34.12085373256836</v>
      </c>
      <c r="X13" s="123">
        <v>6.287874091184231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1446000</v>
      </c>
      <c r="I14" s="11">
        <v>0</v>
      </c>
      <c r="J14" s="11">
        <v>0</v>
      </c>
      <c r="K14" s="11">
        <v>0</v>
      </c>
      <c r="L14" s="11">
        <v>1446000</v>
      </c>
      <c r="M14" s="11">
        <v>2395200</v>
      </c>
      <c r="N14" s="11">
        <v>2395200</v>
      </c>
      <c r="O14" s="11">
        <v>0</v>
      </c>
      <c r="P14" s="11">
        <v>15967962.4</v>
      </c>
      <c r="Q14" s="11">
        <v>15967962.4</v>
      </c>
      <c r="R14" s="11">
        <v>0</v>
      </c>
      <c r="S14" s="11">
        <v>0</v>
      </c>
      <c r="T14" s="11">
        <v>0</v>
      </c>
      <c r="U14" s="11">
        <v>3286236</v>
      </c>
      <c r="V14" s="11">
        <v>0</v>
      </c>
      <c r="W14" s="66">
        <v>22.07</v>
      </c>
      <c r="X14" s="67">
        <v>4.54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288</v>
      </c>
      <c r="H15" s="109">
        <v>6862752</v>
      </c>
      <c r="I15" s="109">
        <v>2500000</v>
      </c>
      <c r="J15" s="109">
        <v>0</v>
      </c>
      <c r="K15" s="109">
        <v>0</v>
      </c>
      <c r="L15" s="109">
        <v>4362752</v>
      </c>
      <c r="M15" s="109">
        <v>1141668</v>
      </c>
      <c r="N15" s="109">
        <v>1141668</v>
      </c>
      <c r="O15" s="109">
        <v>0</v>
      </c>
      <c r="P15" s="109">
        <v>11183378</v>
      </c>
      <c r="Q15" s="109">
        <v>11183324</v>
      </c>
      <c r="R15" s="109">
        <v>0</v>
      </c>
      <c r="S15" s="109">
        <v>54</v>
      </c>
      <c r="T15" s="109">
        <v>0</v>
      </c>
      <c r="U15" s="109">
        <v>1541668</v>
      </c>
      <c r="V15" s="109">
        <v>0</v>
      </c>
      <c r="W15" s="126">
        <v>12.61</v>
      </c>
      <c r="X15" s="127">
        <v>1.73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11">
        <v>15500055</v>
      </c>
      <c r="I16" s="11">
        <v>0</v>
      </c>
      <c r="J16" s="11">
        <v>15000000</v>
      </c>
      <c r="K16" s="11">
        <v>0</v>
      </c>
      <c r="L16" s="11">
        <v>500055</v>
      </c>
      <c r="M16" s="11">
        <v>14511391</v>
      </c>
      <c r="N16" s="11">
        <v>14511391</v>
      </c>
      <c r="O16" s="11">
        <v>0</v>
      </c>
      <c r="P16" s="11">
        <v>32057213.28</v>
      </c>
      <c r="Q16" s="11">
        <v>32057213.28</v>
      </c>
      <c r="R16" s="11">
        <v>0</v>
      </c>
      <c r="S16" s="11">
        <v>0</v>
      </c>
      <c r="T16" s="11">
        <v>0</v>
      </c>
      <c r="U16" s="11">
        <v>16457391</v>
      </c>
      <c r="V16" s="11">
        <v>0</v>
      </c>
      <c r="W16" s="66">
        <v>27.78</v>
      </c>
      <c r="X16" s="67">
        <v>14.26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664691</v>
      </c>
      <c r="I17" s="11">
        <v>0</v>
      </c>
      <c r="J17" s="11">
        <v>0</v>
      </c>
      <c r="K17" s="11">
        <v>0</v>
      </c>
      <c r="L17" s="11">
        <v>664691</v>
      </c>
      <c r="M17" s="11">
        <v>300000</v>
      </c>
      <c r="N17" s="11">
        <v>300000</v>
      </c>
      <c r="O17" s="11">
        <v>0</v>
      </c>
      <c r="P17" s="11">
        <v>17867940.33</v>
      </c>
      <c r="Q17" s="11">
        <v>17867940.33</v>
      </c>
      <c r="R17" s="11">
        <v>0</v>
      </c>
      <c r="S17" s="11">
        <v>0</v>
      </c>
      <c r="T17" s="11">
        <v>0</v>
      </c>
      <c r="U17" s="11">
        <v>652027</v>
      </c>
      <c r="V17" s="11">
        <v>0</v>
      </c>
      <c r="W17" s="66">
        <v>37.19</v>
      </c>
      <c r="X17" s="67">
        <v>1.35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1333082</v>
      </c>
      <c r="I18" s="11">
        <v>0</v>
      </c>
      <c r="J18" s="11">
        <v>0</v>
      </c>
      <c r="K18" s="11">
        <v>0</v>
      </c>
      <c r="L18" s="11">
        <v>1333082</v>
      </c>
      <c r="M18" s="11">
        <v>1482400</v>
      </c>
      <c r="N18" s="11">
        <v>982400</v>
      </c>
      <c r="O18" s="11">
        <v>0</v>
      </c>
      <c r="P18" s="11">
        <v>18175387.55</v>
      </c>
      <c r="Q18" s="11">
        <v>18175387.55</v>
      </c>
      <c r="R18" s="11">
        <v>0</v>
      </c>
      <c r="S18" s="11">
        <v>0</v>
      </c>
      <c r="T18" s="11">
        <v>0</v>
      </c>
      <c r="U18" s="11">
        <v>2332400</v>
      </c>
      <c r="V18" s="11">
        <v>0</v>
      </c>
      <c r="W18" s="66">
        <v>31.43</v>
      </c>
      <c r="X18" s="67">
        <v>4.03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5078908</v>
      </c>
      <c r="I19" s="11">
        <v>390000</v>
      </c>
      <c r="J19" s="11">
        <v>3000000</v>
      </c>
      <c r="K19" s="11">
        <v>0</v>
      </c>
      <c r="L19" s="11">
        <v>1688908</v>
      </c>
      <c r="M19" s="11">
        <v>3048000</v>
      </c>
      <c r="N19" s="11">
        <v>2848000</v>
      </c>
      <c r="O19" s="11">
        <v>200000</v>
      </c>
      <c r="P19" s="11">
        <v>19228064</v>
      </c>
      <c r="Q19" s="11">
        <v>19228000</v>
      </c>
      <c r="R19" s="11">
        <v>0</v>
      </c>
      <c r="S19" s="11">
        <v>64</v>
      </c>
      <c r="T19" s="11">
        <v>0</v>
      </c>
      <c r="U19" s="11">
        <v>4054000</v>
      </c>
      <c r="V19" s="11">
        <v>0</v>
      </c>
      <c r="W19" s="66">
        <v>29.29</v>
      </c>
      <c r="X19" s="67">
        <v>6.17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1466287</v>
      </c>
      <c r="I20" s="11">
        <v>1000000</v>
      </c>
      <c r="J20" s="11">
        <v>0</v>
      </c>
      <c r="K20" s="11">
        <v>0</v>
      </c>
      <c r="L20" s="11">
        <v>466287</v>
      </c>
      <c r="M20" s="11">
        <v>1200755</v>
      </c>
      <c r="N20" s="11">
        <v>1200755</v>
      </c>
      <c r="O20" s="11">
        <v>0</v>
      </c>
      <c r="P20" s="11">
        <v>7450594.81</v>
      </c>
      <c r="Q20" s="11">
        <v>7450567.81</v>
      </c>
      <c r="R20" s="11">
        <v>0</v>
      </c>
      <c r="S20" s="11">
        <v>27</v>
      </c>
      <c r="T20" s="11">
        <v>0</v>
      </c>
      <c r="U20" s="11">
        <v>1528629</v>
      </c>
      <c r="V20" s="11">
        <v>0</v>
      </c>
      <c r="W20" s="66">
        <v>17.24</v>
      </c>
      <c r="X20" s="67">
        <v>3.53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5986036</v>
      </c>
      <c r="N21" s="11">
        <v>4486036</v>
      </c>
      <c r="O21" s="11">
        <v>1500000</v>
      </c>
      <c r="P21" s="11">
        <v>55829434</v>
      </c>
      <c r="Q21" s="11">
        <v>55829434</v>
      </c>
      <c r="R21" s="11">
        <v>0</v>
      </c>
      <c r="S21" s="11">
        <v>0</v>
      </c>
      <c r="T21" s="11">
        <v>0</v>
      </c>
      <c r="U21" s="11">
        <v>9496036</v>
      </c>
      <c r="V21" s="11">
        <v>2092700</v>
      </c>
      <c r="W21" s="66">
        <v>31.42</v>
      </c>
      <c r="X21" s="67">
        <v>4.16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8559308</v>
      </c>
      <c r="I22" s="11">
        <v>6082188</v>
      </c>
      <c r="J22" s="11">
        <v>0</v>
      </c>
      <c r="K22" s="11">
        <v>930959</v>
      </c>
      <c r="L22" s="11">
        <v>1546161</v>
      </c>
      <c r="M22" s="11">
        <v>4814898</v>
      </c>
      <c r="N22" s="11">
        <v>4814898</v>
      </c>
      <c r="O22" s="11">
        <v>0</v>
      </c>
      <c r="P22" s="11">
        <v>24074354.15</v>
      </c>
      <c r="Q22" s="11">
        <v>24074354.15</v>
      </c>
      <c r="R22" s="11">
        <v>0</v>
      </c>
      <c r="S22" s="11">
        <v>0</v>
      </c>
      <c r="T22" s="11">
        <v>2253041.04</v>
      </c>
      <c r="U22" s="11">
        <v>5989298</v>
      </c>
      <c r="V22" s="11">
        <v>0</v>
      </c>
      <c r="W22" s="66">
        <v>34.52</v>
      </c>
      <c r="X22" s="67">
        <v>9.47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4340207</v>
      </c>
      <c r="I23" s="11">
        <v>0</v>
      </c>
      <c r="J23" s="11">
        <v>2080400</v>
      </c>
      <c r="K23" s="11">
        <v>0</v>
      </c>
      <c r="L23" s="11">
        <v>2259807</v>
      </c>
      <c r="M23" s="11">
        <v>1491080</v>
      </c>
      <c r="N23" s="11">
        <v>1491080</v>
      </c>
      <c r="O23" s="11">
        <v>0</v>
      </c>
      <c r="P23" s="11">
        <v>17000000</v>
      </c>
      <c r="Q23" s="11">
        <v>17000000</v>
      </c>
      <c r="R23" s="11">
        <v>0</v>
      </c>
      <c r="S23" s="11">
        <v>0</v>
      </c>
      <c r="T23" s="11">
        <v>0</v>
      </c>
      <c r="U23" s="11">
        <v>2123870</v>
      </c>
      <c r="V23" s="11">
        <v>0</v>
      </c>
      <c r="W23" s="66">
        <v>28.96</v>
      </c>
      <c r="X23" s="67">
        <v>3.61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5821085</v>
      </c>
      <c r="I24" s="11">
        <v>0</v>
      </c>
      <c r="J24" s="11">
        <v>0</v>
      </c>
      <c r="K24" s="11">
        <v>0</v>
      </c>
      <c r="L24" s="11">
        <v>3821085</v>
      </c>
      <c r="M24" s="11">
        <v>5900000</v>
      </c>
      <c r="N24" s="11">
        <v>4900000</v>
      </c>
      <c r="O24" s="11">
        <v>0</v>
      </c>
      <c r="P24" s="11">
        <v>46300000</v>
      </c>
      <c r="Q24" s="11">
        <v>46300000</v>
      </c>
      <c r="R24" s="11">
        <v>0</v>
      </c>
      <c r="S24" s="11">
        <v>0</v>
      </c>
      <c r="T24" s="11">
        <v>0</v>
      </c>
      <c r="U24" s="11">
        <v>7969430</v>
      </c>
      <c r="V24" s="11">
        <v>0</v>
      </c>
      <c r="W24" s="66">
        <v>50.29</v>
      </c>
      <c r="X24" s="67">
        <v>8.65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8033601</v>
      </c>
      <c r="I25" s="11">
        <v>6996091</v>
      </c>
      <c r="J25" s="11">
        <v>0</v>
      </c>
      <c r="K25" s="11">
        <v>0</v>
      </c>
      <c r="L25" s="11">
        <v>1037510</v>
      </c>
      <c r="M25" s="11">
        <v>1329376</v>
      </c>
      <c r="N25" s="11">
        <v>579376</v>
      </c>
      <c r="O25" s="11">
        <v>750000</v>
      </c>
      <c r="P25" s="11">
        <v>16294232</v>
      </c>
      <c r="Q25" s="11">
        <v>16294232</v>
      </c>
      <c r="R25" s="11">
        <v>0</v>
      </c>
      <c r="S25" s="11">
        <v>0</v>
      </c>
      <c r="T25" s="11">
        <v>1171500</v>
      </c>
      <c r="U25" s="11">
        <v>2038128</v>
      </c>
      <c r="V25" s="11">
        <v>0</v>
      </c>
      <c r="W25" s="66">
        <v>25</v>
      </c>
      <c r="X25" s="67">
        <v>3.37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5200900.19</v>
      </c>
      <c r="I26" s="11">
        <v>0</v>
      </c>
      <c r="J26" s="11">
        <v>4300000</v>
      </c>
      <c r="K26" s="11">
        <v>0</v>
      </c>
      <c r="L26" s="11">
        <v>900900.19</v>
      </c>
      <c r="M26" s="11">
        <v>2173551</v>
      </c>
      <c r="N26" s="11">
        <v>261551</v>
      </c>
      <c r="O26" s="11">
        <v>1912000</v>
      </c>
      <c r="P26" s="11">
        <v>23097374.35</v>
      </c>
      <c r="Q26" s="11">
        <v>23076889</v>
      </c>
      <c r="R26" s="11">
        <v>0</v>
      </c>
      <c r="S26" s="11">
        <v>20485.35</v>
      </c>
      <c r="T26" s="11">
        <v>0</v>
      </c>
      <c r="U26" s="11">
        <v>4718015</v>
      </c>
      <c r="V26" s="11">
        <v>0</v>
      </c>
      <c r="W26" s="66">
        <v>43.15</v>
      </c>
      <c r="X26" s="67">
        <v>8.81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1500000</v>
      </c>
      <c r="I27" s="11">
        <v>0</v>
      </c>
      <c r="J27" s="11">
        <v>0</v>
      </c>
      <c r="K27" s="11">
        <v>0</v>
      </c>
      <c r="L27" s="11">
        <v>1500000</v>
      </c>
      <c r="M27" s="11">
        <v>1515000</v>
      </c>
      <c r="N27" s="11">
        <v>1515000</v>
      </c>
      <c r="O27" s="11">
        <v>0</v>
      </c>
      <c r="P27" s="11">
        <v>50290000</v>
      </c>
      <c r="Q27" s="11">
        <v>50290000</v>
      </c>
      <c r="R27" s="11">
        <v>0</v>
      </c>
      <c r="S27" s="11">
        <v>0</v>
      </c>
      <c r="T27" s="11">
        <v>0</v>
      </c>
      <c r="U27" s="11">
        <v>3757000</v>
      </c>
      <c r="V27" s="11">
        <v>0</v>
      </c>
      <c r="W27" s="66">
        <v>50.95</v>
      </c>
      <c r="X27" s="67">
        <v>3.8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4249501</v>
      </c>
      <c r="I28" s="11">
        <v>0</v>
      </c>
      <c r="J28" s="11">
        <v>0</v>
      </c>
      <c r="K28" s="11">
        <v>0</v>
      </c>
      <c r="L28" s="11">
        <v>4249501</v>
      </c>
      <c r="M28" s="11">
        <v>1586300</v>
      </c>
      <c r="N28" s="11">
        <v>1586300</v>
      </c>
      <c r="O28" s="11">
        <v>0</v>
      </c>
      <c r="P28" s="11">
        <v>8753824.81</v>
      </c>
      <c r="Q28" s="11">
        <v>8753824.81</v>
      </c>
      <c r="R28" s="11">
        <v>0</v>
      </c>
      <c r="S28" s="11">
        <v>0</v>
      </c>
      <c r="T28" s="11">
        <v>0</v>
      </c>
      <c r="U28" s="11">
        <v>2368720</v>
      </c>
      <c r="V28" s="11">
        <v>0</v>
      </c>
      <c r="W28" s="66">
        <v>15.58</v>
      </c>
      <c r="X28" s="67">
        <v>4.21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10835633</v>
      </c>
      <c r="I29" s="11">
        <v>0</v>
      </c>
      <c r="J29" s="11">
        <v>0</v>
      </c>
      <c r="K29" s="11">
        <v>0</v>
      </c>
      <c r="L29" s="11">
        <v>10835633</v>
      </c>
      <c r="M29" s="11">
        <v>2194500</v>
      </c>
      <c r="N29" s="11">
        <v>1894500</v>
      </c>
      <c r="O29" s="11">
        <v>0</v>
      </c>
      <c r="P29" s="11">
        <v>19140000</v>
      </c>
      <c r="Q29" s="11">
        <v>19140000</v>
      </c>
      <c r="R29" s="11">
        <v>0</v>
      </c>
      <c r="S29" s="11">
        <v>0</v>
      </c>
      <c r="T29" s="11">
        <v>0</v>
      </c>
      <c r="U29" s="11">
        <v>3094500</v>
      </c>
      <c r="V29" s="11">
        <v>0</v>
      </c>
      <c r="W29" s="66">
        <v>33.91</v>
      </c>
      <c r="X29" s="67">
        <v>5.48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16166765</v>
      </c>
      <c r="I30" s="11">
        <v>14027884</v>
      </c>
      <c r="J30" s="11">
        <v>0</v>
      </c>
      <c r="K30" s="11">
        <v>0</v>
      </c>
      <c r="L30" s="11">
        <v>2138881</v>
      </c>
      <c r="M30" s="11">
        <v>14257423</v>
      </c>
      <c r="N30" s="11">
        <v>14257423</v>
      </c>
      <c r="O30" s="11">
        <v>0</v>
      </c>
      <c r="P30" s="11">
        <v>17243452.63</v>
      </c>
      <c r="Q30" s="11">
        <v>17237196.88</v>
      </c>
      <c r="R30" s="11">
        <v>0</v>
      </c>
      <c r="S30" s="11">
        <v>6255.75</v>
      </c>
      <c r="T30" s="11">
        <v>0</v>
      </c>
      <c r="U30" s="11">
        <v>15327206</v>
      </c>
      <c r="V30" s="11">
        <v>0</v>
      </c>
      <c r="W30" s="66">
        <v>35.58</v>
      </c>
      <c r="X30" s="67">
        <v>31.63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920000</v>
      </c>
      <c r="V31" s="11">
        <v>0</v>
      </c>
      <c r="W31" s="66">
        <v>38.1</v>
      </c>
      <c r="X31" s="67">
        <v>2.35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907221</v>
      </c>
      <c r="I32" s="11">
        <v>0</v>
      </c>
      <c r="J32" s="11">
        <v>0</v>
      </c>
      <c r="K32" s="11">
        <v>0</v>
      </c>
      <c r="L32" s="11">
        <v>907221</v>
      </c>
      <c r="M32" s="11">
        <v>1964036</v>
      </c>
      <c r="N32" s="11">
        <v>907221</v>
      </c>
      <c r="O32" s="11">
        <v>0</v>
      </c>
      <c r="P32" s="11">
        <v>72970769.48</v>
      </c>
      <c r="Q32" s="11">
        <v>72970769.48</v>
      </c>
      <c r="R32" s="11">
        <v>0</v>
      </c>
      <c r="S32" s="11">
        <v>0</v>
      </c>
      <c r="T32" s="11">
        <v>0</v>
      </c>
      <c r="U32" s="11">
        <v>4904560</v>
      </c>
      <c r="V32" s="11">
        <v>0</v>
      </c>
      <c r="W32" s="66">
        <v>50.75</v>
      </c>
      <c r="X32" s="67">
        <v>3.41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250000</v>
      </c>
      <c r="I33" s="11">
        <v>0</v>
      </c>
      <c r="J33" s="11">
        <v>0</v>
      </c>
      <c r="K33" s="11">
        <v>250000</v>
      </c>
      <c r="L33" s="11">
        <v>0</v>
      </c>
      <c r="M33" s="11">
        <v>2618570</v>
      </c>
      <c r="N33" s="11">
        <v>18570</v>
      </c>
      <c r="O33" s="11">
        <v>2600000</v>
      </c>
      <c r="P33" s="11">
        <v>26925674</v>
      </c>
      <c r="Q33" s="11">
        <v>26925674</v>
      </c>
      <c r="R33" s="11">
        <v>0</v>
      </c>
      <c r="S33" s="11">
        <v>0</v>
      </c>
      <c r="T33" s="11">
        <v>0</v>
      </c>
      <c r="U33" s="11">
        <v>4314034</v>
      </c>
      <c r="V33" s="11">
        <v>0</v>
      </c>
      <c r="W33" s="66">
        <v>40.67</v>
      </c>
      <c r="X33" s="67">
        <v>6.51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10000</v>
      </c>
      <c r="V34" s="11">
        <v>0</v>
      </c>
      <c r="W34" s="66">
        <v>0</v>
      </c>
      <c r="X34" s="67">
        <v>0.02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5662050</v>
      </c>
      <c r="I35" s="11">
        <v>0</v>
      </c>
      <c r="J35" s="11">
        <v>3300000</v>
      </c>
      <c r="K35" s="11">
        <v>0</v>
      </c>
      <c r="L35" s="11">
        <v>2362050</v>
      </c>
      <c r="M35" s="11">
        <v>4300000</v>
      </c>
      <c r="N35" s="11">
        <v>0</v>
      </c>
      <c r="O35" s="11">
        <v>4300000</v>
      </c>
      <c r="P35" s="11">
        <v>22433108.96</v>
      </c>
      <c r="Q35" s="11">
        <v>22433108.96</v>
      </c>
      <c r="R35" s="11">
        <v>0</v>
      </c>
      <c r="S35" s="11">
        <v>0</v>
      </c>
      <c r="T35" s="11">
        <v>0</v>
      </c>
      <c r="U35" s="11">
        <v>5700000</v>
      </c>
      <c r="V35" s="11">
        <v>0</v>
      </c>
      <c r="W35" s="66">
        <v>36.73</v>
      </c>
      <c r="X35" s="67">
        <v>9.33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1945552</v>
      </c>
      <c r="I36" s="11">
        <v>0</v>
      </c>
      <c r="J36" s="11">
        <v>0</v>
      </c>
      <c r="K36" s="11">
        <v>0</v>
      </c>
      <c r="L36" s="11">
        <v>1945552</v>
      </c>
      <c r="M36" s="11">
        <v>4319913</v>
      </c>
      <c r="N36" s="11">
        <v>4319913</v>
      </c>
      <c r="O36" s="11">
        <v>0</v>
      </c>
      <c r="P36" s="11">
        <v>50890922.45</v>
      </c>
      <c r="Q36" s="11">
        <v>50890922.45</v>
      </c>
      <c r="R36" s="11">
        <v>0</v>
      </c>
      <c r="S36" s="11">
        <v>0</v>
      </c>
      <c r="T36" s="11">
        <v>0</v>
      </c>
      <c r="U36" s="11">
        <v>6216913</v>
      </c>
      <c r="V36" s="11">
        <v>0</v>
      </c>
      <c r="W36" s="66">
        <v>46.69</v>
      </c>
      <c r="X36" s="67">
        <v>5.7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11514351.52</v>
      </c>
      <c r="I37" s="11">
        <v>10887439.49</v>
      </c>
      <c r="J37" s="11">
        <v>0</v>
      </c>
      <c r="K37" s="11">
        <v>0</v>
      </c>
      <c r="L37" s="11">
        <v>626912.03</v>
      </c>
      <c r="M37" s="11">
        <v>6019826.05</v>
      </c>
      <c r="N37" s="11">
        <v>6019826.05</v>
      </c>
      <c r="O37" s="11">
        <v>0</v>
      </c>
      <c r="P37" s="11">
        <v>45637374.83</v>
      </c>
      <c r="Q37" s="11">
        <v>45637374.83</v>
      </c>
      <c r="R37" s="11">
        <v>0</v>
      </c>
      <c r="S37" s="11">
        <v>0</v>
      </c>
      <c r="T37" s="11">
        <v>0</v>
      </c>
      <c r="U37" s="11">
        <v>7819826.05</v>
      </c>
      <c r="V37" s="11">
        <v>0</v>
      </c>
      <c r="W37" s="66">
        <v>57.48</v>
      </c>
      <c r="X37" s="67">
        <v>9.85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3915669.25</v>
      </c>
      <c r="I38" s="11">
        <v>1582093.66</v>
      </c>
      <c r="J38" s="11">
        <v>0</v>
      </c>
      <c r="K38" s="11">
        <v>0</v>
      </c>
      <c r="L38" s="11">
        <v>2333575.59</v>
      </c>
      <c r="M38" s="11">
        <v>3164187.32</v>
      </c>
      <c r="N38" s="11">
        <v>2364187.32</v>
      </c>
      <c r="O38" s="11">
        <v>800000</v>
      </c>
      <c r="P38" s="11">
        <v>12346541.93</v>
      </c>
      <c r="Q38" s="11">
        <v>12346541.93</v>
      </c>
      <c r="R38" s="11">
        <v>0</v>
      </c>
      <c r="S38" s="11">
        <v>0</v>
      </c>
      <c r="T38" s="11">
        <v>0</v>
      </c>
      <c r="U38" s="11">
        <v>4161415.76</v>
      </c>
      <c r="V38" s="11">
        <v>0</v>
      </c>
      <c r="W38" s="66">
        <v>12.39</v>
      </c>
      <c r="X38" s="67">
        <v>4.17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7800000</v>
      </c>
      <c r="I39" s="11">
        <v>5000000</v>
      </c>
      <c r="J39" s="11">
        <v>2800000</v>
      </c>
      <c r="K39" s="11">
        <v>0</v>
      </c>
      <c r="L39" s="11">
        <v>0</v>
      </c>
      <c r="M39" s="11">
        <v>3500000</v>
      </c>
      <c r="N39" s="11">
        <v>3500000</v>
      </c>
      <c r="O39" s="11">
        <v>0</v>
      </c>
      <c r="P39" s="11">
        <v>28550000</v>
      </c>
      <c r="Q39" s="11">
        <v>28550000</v>
      </c>
      <c r="R39" s="11">
        <v>0</v>
      </c>
      <c r="S39" s="11">
        <v>0</v>
      </c>
      <c r="T39" s="11">
        <v>5000000</v>
      </c>
      <c r="U39" s="11">
        <v>4780000</v>
      </c>
      <c r="V39" s="11">
        <v>700000</v>
      </c>
      <c r="W39" s="66">
        <v>48.97</v>
      </c>
      <c r="X39" s="67">
        <v>8.48</v>
      </c>
    </row>
    <row r="40" spans="1:24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431232976</v>
      </c>
      <c r="I40" s="103">
        <v>255382252</v>
      </c>
      <c r="J40" s="103">
        <v>80570962</v>
      </c>
      <c r="K40" s="103">
        <v>0</v>
      </c>
      <c r="L40" s="103">
        <v>92837723</v>
      </c>
      <c r="M40" s="103">
        <v>368043209</v>
      </c>
      <c r="N40" s="103">
        <v>267710209</v>
      </c>
      <c r="O40" s="103">
        <v>99000000</v>
      </c>
      <c r="P40" s="103">
        <v>2780555623.74</v>
      </c>
      <c r="Q40" s="103">
        <v>2681093559.37</v>
      </c>
      <c r="R40" s="103">
        <v>97000000</v>
      </c>
      <c r="S40" s="103">
        <v>2462064.37</v>
      </c>
      <c r="T40" s="103">
        <v>368532951.81</v>
      </c>
      <c r="U40" s="103">
        <v>474675680</v>
      </c>
      <c r="V40" s="103">
        <v>68915469</v>
      </c>
      <c r="W40" s="128">
        <v>48.55901969088423</v>
      </c>
      <c r="X40" s="129">
        <v>8.168794723625282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54805065</v>
      </c>
      <c r="I41" s="11">
        <v>0</v>
      </c>
      <c r="J41" s="11">
        <v>40570962</v>
      </c>
      <c r="K41" s="11">
        <v>0</v>
      </c>
      <c r="L41" s="11">
        <v>11792064</v>
      </c>
      <c r="M41" s="11">
        <v>32009443</v>
      </c>
      <c r="N41" s="11">
        <v>11676443</v>
      </c>
      <c r="O41" s="11">
        <v>20000000</v>
      </c>
      <c r="P41" s="11">
        <v>174015417.81</v>
      </c>
      <c r="Q41" s="11">
        <v>171961686.74</v>
      </c>
      <c r="R41" s="11">
        <v>0</v>
      </c>
      <c r="S41" s="11">
        <v>2053731.07</v>
      </c>
      <c r="T41" s="11">
        <v>106992991.02</v>
      </c>
      <c r="U41" s="11">
        <v>38162169</v>
      </c>
      <c r="V41" s="11">
        <v>19085455</v>
      </c>
      <c r="W41" s="66">
        <v>18.32</v>
      </c>
      <c r="X41" s="67">
        <v>5.21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10365322</v>
      </c>
      <c r="I42" s="11">
        <v>0</v>
      </c>
      <c r="J42" s="11">
        <v>0</v>
      </c>
      <c r="K42" s="11">
        <v>0</v>
      </c>
      <c r="L42" s="11">
        <v>10365322</v>
      </c>
      <c r="M42" s="11">
        <v>10455322</v>
      </c>
      <c r="N42" s="11">
        <v>10455322</v>
      </c>
      <c r="O42" s="11">
        <v>0</v>
      </c>
      <c r="P42" s="11">
        <v>193693779.22</v>
      </c>
      <c r="Q42" s="11">
        <v>193693779.22</v>
      </c>
      <c r="R42" s="11">
        <v>0</v>
      </c>
      <c r="S42" s="11">
        <v>0</v>
      </c>
      <c r="T42" s="11">
        <v>0</v>
      </c>
      <c r="U42" s="11">
        <v>19737026</v>
      </c>
      <c r="V42" s="11">
        <v>0</v>
      </c>
      <c r="W42" s="66">
        <v>47.3</v>
      </c>
      <c r="X42" s="67">
        <v>4.82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111974709</v>
      </c>
      <c r="I43" s="11">
        <v>55787565</v>
      </c>
      <c r="J43" s="11">
        <v>40000000</v>
      </c>
      <c r="K43" s="11">
        <v>0</v>
      </c>
      <c r="L43" s="11">
        <v>16187144</v>
      </c>
      <c r="M43" s="11">
        <v>63490564</v>
      </c>
      <c r="N43" s="11">
        <v>50990564</v>
      </c>
      <c r="O43" s="11">
        <v>12500000</v>
      </c>
      <c r="P43" s="11">
        <v>306936446.3</v>
      </c>
      <c r="Q43" s="11">
        <v>209936446.3</v>
      </c>
      <c r="R43" s="11">
        <v>97000000</v>
      </c>
      <c r="S43" s="11">
        <v>0</v>
      </c>
      <c r="T43" s="11">
        <v>107389167.24</v>
      </c>
      <c r="U43" s="11">
        <v>78866341</v>
      </c>
      <c r="V43" s="11">
        <v>8856082</v>
      </c>
      <c r="W43" s="66">
        <v>35.58</v>
      </c>
      <c r="X43" s="67">
        <v>12.48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254087880</v>
      </c>
      <c r="I44" s="282">
        <v>199594687</v>
      </c>
      <c r="J44" s="282">
        <v>0</v>
      </c>
      <c r="K44" s="282">
        <v>0</v>
      </c>
      <c r="L44" s="282">
        <v>54493193</v>
      </c>
      <c r="M44" s="282">
        <v>262087880</v>
      </c>
      <c r="N44" s="282">
        <v>194587880</v>
      </c>
      <c r="O44" s="282">
        <v>66500000</v>
      </c>
      <c r="P44" s="282">
        <v>2105909980.41</v>
      </c>
      <c r="Q44" s="282">
        <v>2105501647.11</v>
      </c>
      <c r="R44" s="282">
        <v>0</v>
      </c>
      <c r="S44" s="282">
        <v>408333.3</v>
      </c>
      <c r="T44" s="282">
        <v>154150793.55</v>
      </c>
      <c r="U44" s="282">
        <v>337910144</v>
      </c>
      <c r="V44" s="282">
        <v>40973932</v>
      </c>
      <c r="W44" s="302">
        <v>53.75</v>
      </c>
      <c r="X44" s="303">
        <v>8.17</v>
      </c>
    </row>
    <row r="45" spans="1:24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732424967.53</v>
      </c>
      <c r="I45" s="103">
        <v>255101114.13</v>
      </c>
      <c r="J45" s="103">
        <v>242217294</v>
      </c>
      <c r="K45" s="103">
        <v>38209842.8</v>
      </c>
      <c r="L45" s="103">
        <v>178517899.6</v>
      </c>
      <c r="M45" s="103">
        <v>510240407.1700001</v>
      </c>
      <c r="N45" s="103">
        <v>363114493.06</v>
      </c>
      <c r="O45" s="103">
        <v>121871000</v>
      </c>
      <c r="P45" s="103">
        <v>2356701990.15</v>
      </c>
      <c r="Q45" s="103">
        <v>2321900580.94</v>
      </c>
      <c r="R45" s="103">
        <v>0</v>
      </c>
      <c r="S45" s="103">
        <v>34801409.21</v>
      </c>
      <c r="T45" s="103">
        <v>165113016.35</v>
      </c>
      <c r="U45" s="103">
        <v>623431608.3399999</v>
      </c>
      <c r="V45" s="103">
        <v>49483156.760000005</v>
      </c>
      <c r="W45" s="128">
        <v>32.53703900686149</v>
      </c>
      <c r="X45" s="129">
        <v>8.521024416638816</v>
      </c>
    </row>
    <row r="46" spans="1:24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185907019.66</v>
      </c>
      <c r="I46" s="103">
        <v>78141833.23</v>
      </c>
      <c r="J46" s="103">
        <v>42691363</v>
      </c>
      <c r="K46" s="103">
        <v>0</v>
      </c>
      <c r="L46" s="103">
        <v>63116552.43</v>
      </c>
      <c r="M46" s="103">
        <v>139965308.8</v>
      </c>
      <c r="N46" s="103">
        <v>103327534.91999999</v>
      </c>
      <c r="O46" s="103">
        <v>26310000</v>
      </c>
      <c r="P46" s="103">
        <v>823055899.6000001</v>
      </c>
      <c r="Q46" s="103">
        <v>810164710.2600001</v>
      </c>
      <c r="R46" s="103">
        <v>0</v>
      </c>
      <c r="S46" s="103">
        <v>12891189.340000002</v>
      </c>
      <c r="T46" s="103">
        <v>30631627.259999998</v>
      </c>
      <c r="U46" s="103">
        <v>183286447.14000002</v>
      </c>
      <c r="V46" s="103">
        <v>9622068</v>
      </c>
      <c r="W46" s="128">
        <v>35.58023548947692</v>
      </c>
      <c r="X46" s="129">
        <v>7.797615143322886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8558023</v>
      </c>
      <c r="I47" s="11">
        <v>1000000</v>
      </c>
      <c r="J47" s="11">
        <v>4600000</v>
      </c>
      <c r="K47" s="11">
        <v>0</v>
      </c>
      <c r="L47" s="11">
        <v>2958023</v>
      </c>
      <c r="M47" s="11">
        <v>6164260</v>
      </c>
      <c r="N47" s="11">
        <v>164260</v>
      </c>
      <c r="O47" s="11">
        <v>6000000</v>
      </c>
      <c r="P47" s="11">
        <v>43167657.74</v>
      </c>
      <c r="Q47" s="11">
        <v>43167657.74</v>
      </c>
      <c r="R47" s="11">
        <v>0</v>
      </c>
      <c r="S47" s="11">
        <v>0</v>
      </c>
      <c r="T47" s="11">
        <v>0</v>
      </c>
      <c r="U47" s="11">
        <v>9280050</v>
      </c>
      <c r="V47" s="11">
        <v>0</v>
      </c>
      <c r="W47" s="66">
        <v>42.38</v>
      </c>
      <c r="X47" s="67">
        <v>9.11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2600000.12</v>
      </c>
      <c r="I48" s="11">
        <v>0</v>
      </c>
      <c r="J48" s="11">
        <v>0</v>
      </c>
      <c r="K48" s="11">
        <v>0</v>
      </c>
      <c r="L48" s="11">
        <v>2600000.12</v>
      </c>
      <c r="M48" s="11">
        <v>1148839</v>
      </c>
      <c r="N48" s="11">
        <v>1148839</v>
      </c>
      <c r="O48" s="11">
        <v>0</v>
      </c>
      <c r="P48" s="11">
        <v>9099033.99</v>
      </c>
      <c r="Q48" s="11">
        <v>9099033.99</v>
      </c>
      <c r="R48" s="11">
        <v>0</v>
      </c>
      <c r="S48" s="11">
        <v>0</v>
      </c>
      <c r="T48" s="11">
        <v>4614501.72</v>
      </c>
      <c r="U48" s="11">
        <v>1734880</v>
      </c>
      <c r="V48" s="11">
        <v>105366</v>
      </c>
      <c r="W48" s="66">
        <v>8.51</v>
      </c>
      <c r="X48" s="67">
        <v>3.09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2743882</v>
      </c>
      <c r="I49" s="11">
        <v>0</v>
      </c>
      <c r="J49" s="11">
        <v>0</v>
      </c>
      <c r="K49" s="11">
        <v>0</v>
      </c>
      <c r="L49" s="11">
        <v>2393882</v>
      </c>
      <c r="M49" s="11">
        <v>6340516</v>
      </c>
      <c r="N49" s="11">
        <v>3540516</v>
      </c>
      <c r="O49" s="11">
        <v>2800000</v>
      </c>
      <c r="P49" s="11">
        <v>55693571.98</v>
      </c>
      <c r="Q49" s="11">
        <v>55693571.98</v>
      </c>
      <c r="R49" s="11">
        <v>0</v>
      </c>
      <c r="S49" s="11">
        <v>0</v>
      </c>
      <c r="T49" s="11">
        <v>0</v>
      </c>
      <c r="U49" s="11">
        <v>9215603</v>
      </c>
      <c r="V49" s="11">
        <v>935735</v>
      </c>
      <c r="W49" s="66">
        <v>39.67</v>
      </c>
      <c r="X49" s="67">
        <v>5.89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3846776</v>
      </c>
      <c r="I50" s="11">
        <v>3846776</v>
      </c>
      <c r="J50" s="11">
        <v>0</v>
      </c>
      <c r="K50" s="11">
        <v>0</v>
      </c>
      <c r="L50" s="11">
        <v>0</v>
      </c>
      <c r="M50" s="11">
        <v>1501816</v>
      </c>
      <c r="N50" s="11">
        <v>1501816</v>
      </c>
      <c r="O50" s="11">
        <v>0</v>
      </c>
      <c r="P50" s="11">
        <v>4631192.93</v>
      </c>
      <c r="Q50" s="11">
        <v>4631192.93</v>
      </c>
      <c r="R50" s="11">
        <v>0</v>
      </c>
      <c r="S50" s="11">
        <v>0</v>
      </c>
      <c r="T50" s="11">
        <v>0</v>
      </c>
      <c r="U50" s="11">
        <v>1791816</v>
      </c>
      <c r="V50" s="11">
        <v>0</v>
      </c>
      <c r="W50" s="66">
        <v>11.77</v>
      </c>
      <c r="X50" s="67">
        <v>4.55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1636212</v>
      </c>
      <c r="I51" s="11">
        <v>1636212</v>
      </c>
      <c r="J51" s="11">
        <v>0</v>
      </c>
      <c r="K51" s="11">
        <v>0</v>
      </c>
      <c r="L51" s="11">
        <v>0</v>
      </c>
      <c r="M51" s="11">
        <v>1872565.66</v>
      </c>
      <c r="N51" s="11">
        <v>1233630</v>
      </c>
      <c r="O51" s="11">
        <v>500000</v>
      </c>
      <c r="P51" s="11">
        <v>8437669.24</v>
      </c>
      <c r="Q51" s="11">
        <v>8209692</v>
      </c>
      <c r="R51" s="11">
        <v>0</v>
      </c>
      <c r="S51" s="11">
        <v>227977.24</v>
      </c>
      <c r="T51" s="11">
        <v>1157000</v>
      </c>
      <c r="U51" s="11">
        <v>2151263</v>
      </c>
      <c r="V51" s="11">
        <v>905000</v>
      </c>
      <c r="W51" s="66">
        <v>35.88</v>
      </c>
      <c r="X51" s="67">
        <v>6.14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3453495</v>
      </c>
      <c r="I52" s="11">
        <v>3453495</v>
      </c>
      <c r="J52" s="11">
        <v>0</v>
      </c>
      <c r="K52" s="11">
        <v>0</v>
      </c>
      <c r="L52" s="11">
        <v>0</v>
      </c>
      <c r="M52" s="11">
        <v>7713776</v>
      </c>
      <c r="N52" s="11">
        <v>7713776</v>
      </c>
      <c r="O52" s="11">
        <v>0</v>
      </c>
      <c r="P52" s="11">
        <v>42571255.02</v>
      </c>
      <c r="Q52" s="11">
        <v>42560765</v>
      </c>
      <c r="R52" s="11">
        <v>0</v>
      </c>
      <c r="S52" s="11">
        <v>10490.02</v>
      </c>
      <c r="T52" s="11">
        <v>0</v>
      </c>
      <c r="U52" s="11">
        <v>9753583</v>
      </c>
      <c r="V52" s="11">
        <v>0</v>
      </c>
      <c r="W52" s="66">
        <v>45.78</v>
      </c>
      <c r="X52" s="67">
        <v>10.48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42814258.2</v>
      </c>
      <c r="I53" s="11">
        <v>28737631</v>
      </c>
      <c r="J53" s="11">
        <v>0</v>
      </c>
      <c r="K53" s="11">
        <v>0</v>
      </c>
      <c r="L53" s="11">
        <v>14076627.2</v>
      </c>
      <c r="M53" s="11">
        <v>10288973</v>
      </c>
      <c r="N53" s="11">
        <v>9688973</v>
      </c>
      <c r="O53" s="11">
        <v>0</v>
      </c>
      <c r="P53" s="11">
        <v>85756488.03</v>
      </c>
      <c r="Q53" s="11">
        <v>85756488.03</v>
      </c>
      <c r="R53" s="11">
        <v>0</v>
      </c>
      <c r="S53" s="11">
        <v>0</v>
      </c>
      <c r="T53" s="11">
        <v>0</v>
      </c>
      <c r="U53" s="11">
        <v>14713718</v>
      </c>
      <c r="V53" s="11">
        <v>0</v>
      </c>
      <c r="W53" s="66">
        <v>37.27</v>
      </c>
      <c r="X53" s="67">
        <v>6.39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2257136</v>
      </c>
      <c r="N54" s="11">
        <v>257136</v>
      </c>
      <c r="O54" s="11">
        <v>2000000</v>
      </c>
      <c r="P54" s="11">
        <v>23031725.05</v>
      </c>
      <c r="Q54" s="11">
        <v>22968628</v>
      </c>
      <c r="R54" s="11">
        <v>0</v>
      </c>
      <c r="S54" s="11">
        <v>63097.05</v>
      </c>
      <c r="T54" s="11">
        <v>0</v>
      </c>
      <c r="U54" s="11">
        <v>3622558</v>
      </c>
      <c r="V54" s="11">
        <v>0</v>
      </c>
      <c r="W54" s="66">
        <v>32.88</v>
      </c>
      <c r="X54" s="67">
        <v>5.17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68487.02</v>
      </c>
      <c r="I55" s="11">
        <v>0</v>
      </c>
      <c r="J55" s="11">
        <v>0</v>
      </c>
      <c r="K55" s="11">
        <v>0</v>
      </c>
      <c r="L55" s="11">
        <v>68487.02</v>
      </c>
      <c r="M55" s="11">
        <v>1842604</v>
      </c>
      <c r="N55" s="11">
        <v>1392604</v>
      </c>
      <c r="O55" s="11">
        <v>450000</v>
      </c>
      <c r="P55" s="11">
        <v>9504719.24</v>
      </c>
      <c r="Q55" s="11">
        <v>9504719.24</v>
      </c>
      <c r="R55" s="11">
        <v>0</v>
      </c>
      <c r="S55" s="11">
        <v>0</v>
      </c>
      <c r="T55" s="11">
        <v>0</v>
      </c>
      <c r="U55" s="11">
        <v>2302604</v>
      </c>
      <c r="V55" s="11">
        <v>0</v>
      </c>
      <c r="W55" s="66">
        <v>54.62</v>
      </c>
      <c r="X55" s="67">
        <v>13.23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1660000</v>
      </c>
      <c r="I56" s="11">
        <v>900000</v>
      </c>
      <c r="J56" s="11">
        <v>0</v>
      </c>
      <c r="K56" s="11">
        <v>0</v>
      </c>
      <c r="L56" s="11">
        <v>760000</v>
      </c>
      <c r="M56" s="11">
        <v>4235000</v>
      </c>
      <c r="N56" s="11">
        <v>4235000</v>
      </c>
      <c r="O56" s="11">
        <v>0</v>
      </c>
      <c r="P56" s="11">
        <v>20468198.22</v>
      </c>
      <c r="Q56" s="11">
        <v>18177297.15</v>
      </c>
      <c r="R56" s="11">
        <v>0</v>
      </c>
      <c r="S56" s="11">
        <v>2290901.07</v>
      </c>
      <c r="T56" s="11">
        <v>0</v>
      </c>
      <c r="U56" s="11">
        <v>5736023</v>
      </c>
      <c r="V56" s="11">
        <v>0</v>
      </c>
      <c r="W56" s="66">
        <v>33.69</v>
      </c>
      <c r="X56" s="67">
        <v>9.44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150966</v>
      </c>
      <c r="I57" s="11">
        <v>0</v>
      </c>
      <c r="J57" s="11">
        <v>0</v>
      </c>
      <c r="K57" s="11">
        <v>0</v>
      </c>
      <c r="L57" s="11">
        <v>150966</v>
      </c>
      <c r="M57" s="11">
        <v>1757193</v>
      </c>
      <c r="N57" s="11">
        <v>1757193</v>
      </c>
      <c r="O57" s="11">
        <v>0</v>
      </c>
      <c r="P57" s="11">
        <v>18138324.92</v>
      </c>
      <c r="Q57" s="11">
        <v>18138324.92</v>
      </c>
      <c r="R57" s="11">
        <v>0</v>
      </c>
      <c r="S57" s="11">
        <v>0</v>
      </c>
      <c r="T57" s="11">
        <v>0</v>
      </c>
      <c r="U57" s="11">
        <v>2304393</v>
      </c>
      <c r="V57" s="11">
        <v>0</v>
      </c>
      <c r="W57" s="66">
        <v>47.37</v>
      </c>
      <c r="X57" s="67">
        <v>6.01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15660092.32</v>
      </c>
      <c r="I58" s="11">
        <v>12230707.23</v>
      </c>
      <c r="J58" s="11">
        <v>0</v>
      </c>
      <c r="K58" s="11">
        <v>0</v>
      </c>
      <c r="L58" s="11">
        <v>3429385.09</v>
      </c>
      <c r="M58" s="11">
        <v>10412169.15</v>
      </c>
      <c r="N58" s="11">
        <v>10412169.15</v>
      </c>
      <c r="O58" s="11">
        <v>0</v>
      </c>
      <c r="P58" s="11">
        <v>42206317.99</v>
      </c>
      <c r="Q58" s="11">
        <v>42206317.99</v>
      </c>
      <c r="R58" s="11">
        <v>0</v>
      </c>
      <c r="S58" s="11">
        <v>0</v>
      </c>
      <c r="T58" s="11">
        <v>573077.9</v>
      </c>
      <c r="U58" s="11">
        <v>12624535.15</v>
      </c>
      <c r="V58" s="11">
        <v>0</v>
      </c>
      <c r="W58" s="66">
        <v>53.77</v>
      </c>
      <c r="X58" s="67">
        <v>16.3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2000000</v>
      </c>
      <c r="I59" s="11">
        <v>0</v>
      </c>
      <c r="J59" s="11">
        <v>2000000</v>
      </c>
      <c r="K59" s="11">
        <v>0</v>
      </c>
      <c r="L59" s="11">
        <v>0</v>
      </c>
      <c r="M59" s="11">
        <v>300000</v>
      </c>
      <c r="N59" s="11">
        <v>300000</v>
      </c>
      <c r="O59" s="11">
        <v>0</v>
      </c>
      <c r="P59" s="11">
        <v>11810479.88</v>
      </c>
      <c r="Q59" s="11">
        <v>10300000</v>
      </c>
      <c r="R59" s="11">
        <v>0</v>
      </c>
      <c r="S59" s="11">
        <v>1510479.88</v>
      </c>
      <c r="T59" s="11">
        <v>0</v>
      </c>
      <c r="U59" s="11">
        <v>752997</v>
      </c>
      <c r="V59" s="11">
        <v>0</v>
      </c>
      <c r="W59" s="66">
        <v>35.63</v>
      </c>
      <c r="X59" s="67">
        <v>2.27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15506311</v>
      </c>
      <c r="I60" s="11">
        <v>4300000</v>
      </c>
      <c r="J60" s="11">
        <v>11075000</v>
      </c>
      <c r="K60" s="11">
        <v>0</v>
      </c>
      <c r="L60" s="11">
        <v>131311</v>
      </c>
      <c r="M60" s="11">
        <v>12273000</v>
      </c>
      <c r="N60" s="11">
        <v>12233000</v>
      </c>
      <c r="O60" s="11">
        <v>0</v>
      </c>
      <c r="P60" s="11">
        <v>18853941.25</v>
      </c>
      <c r="Q60" s="11">
        <v>18519433.58</v>
      </c>
      <c r="R60" s="11">
        <v>0</v>
      </c>
      <c r="S60" s="11">
        <v>334507.67</v>
      </c>
      <c r="T60" s="11">
        <v>1650000</v>
      </c>
      <c r="U60" s="11">
        <v>12982167</v>
      </c>
      <c r="V60" s="11">
        <v>1500000</v>
      </c>
      <c r="W60" s="66">
        <v>51.93</v>
      </c>
      <c r="X60" s="67">
        <v>34.66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1716363</v>
      </c>
      <c r="I61" s="11">
        <v>0</v>
      </c>
      <c r="J61" s="11">
        <v>1716363</v>
      </c>
      <c r="K61" s="11">
        <v>0</v>
      </c>
      <c r="L61" s="11">
        <v>0</v>
      </c>
      <c r="M61" s="11">
        <v>4362944.42</v>
      </c>
      <c r="N61" s="11">
        <v>3292606.2</v>
      </c>
      <c r="O61" s="11">
        <v>680000</v>
      </c>
      <c r="P61" s="11">
        <v>23673674.06</v>
      </c>
      <c r="Q61" s="11">
        <v>21666062.78</v>
      </c>
      <c r="R61" s="11">
        <v>0</v>
      </c>
      <c r="S61" s="11">
        <v>2007611.28</v>
      </c>
      <c r="T61" s="11">
        <v>0</v>
      </c>
      <c r="U61" s="11">
        <v>5004658.2</v>
      </c>
      <c r="V61" s="11">
        <v>0</v>
      </c>
      <c r="W61" s="66">
        <v>39.71</v>
      </c>
      <c r="X61" s="67">
        <v>8.39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12038505</v>
      </c>
      <c r="I62" s="11">
        <v>0</v>
      </c>
      <c r="J62" s="11">
        <v>0</v>
      </c>
      <c r="K62" s="11">
        <v>0</v>
      </c>
      <c r="L62" s="11">
        <v>11038505</v>
      </c>
      <c r="M62" s="11">
        <v>12270797</v>
      </c>
      <c r="N62" s="11">
        <v>10270797</v>
      </c>
      <c r="O62" s="11">
        <v>0</v>
      </c>
      <c r="P62" s="11">
        <v>90965867.56</v>
      </c>
      <c r="Q62" s="11">
        <v>90965867.56</v>
      </c>
      <c r="R62" s="11">
        <v>0</v>
      </c>
      <c r="S62" s="11">
        <v>0</v>
      </c>
      <c r="T62" s="11">
        <v>0</v>
      </c>
      <c r="U62" s="11">
        <v>20768977</v>
      </c>
      <c r="V62" s="11">
        <v>0</v>
      </c>
      <c r="W62" s="66">
        <v>32.88</v>
      </c>
      <c r="X62" s="67">
        <v>7.5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9304842</v>
      </c>
      <c r="I63" s="11">
        <v>184842</v>
      </c>
      <c r="J63" s="11">
        <v>9120000</v>
      </c>
      <c r="K63" s="11">
        <v>0</v>
      </c>
      <c r="L63" s="11">
        <v>0</v>
      </c>
      <c r="M63" s="11">
        <v>9351398</v>
      </c>
      <c r="N63" s="11">
        <v>1221398</v>
      </c>
      <c r="O63" s="11">
        <v>8130000</v>
      </c>
      <c r="P63" s="11">
        <v>25330157.85</v>
      </c>
      <c r="Q63" s="11">
        <v>23940000</v>
      </c>
      <c r="R63" s="11">
        <v>0</v>
      </c>
      <c r="S63" s="11">
        <v>1390157.85</v>
      </c>
      <c r="T63" s="11">
        <v>0</v>
      </c>
      <c r="U63" s="11">
        <v>10726568</v>
      </c>
      <c r="V63" s="11">
        <v>0</v>
      </c>
      <c r="W63" s="66">
        <v>46.51</v>
      </c>
      <c r="X63" s="67">
        <v>19.69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23002762.53</v>
      </c>
      <c r="Q64" s="11">
        <v>23000000</v>
      </c>
      <c r="R64" s="11">
        <v>0</v>
      </c>
      <c r="S64" s="11">
        <v>2762.53</v>
      </c>
      <c r="T64" s="11">
        <v>0</v>
      </c>
      <c r="U64" s="11">
        <v>1492768</v>
      </c>
      <c r="V64" s="11">
        <v>0</v>
      </c>
      <c r="W64" s="66">
        <v>21.04</v>
      </c>
      <c r="X64" s="67">
        <v>1.36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14614072</v>
      </c>
      <c r="I65" s="11">
        <v>9292540</v>
      </c>
      <c r="J65" s="11">
        <v>0</v>
      </c>
      <c r="K65" s="11">
        <v>0</v>
      </c>
      <c r="L65" s="11">
        <v>5321532</v>
      </c>
      <c r="M65" s="11">
        <v>6292540</v>
      </c>
      <c r="N65" s="11">
        <v>6292540</v>
      </c>
      <c r="O65" s="11">
        <v>0</v>
      </c>
      <c r="P65" s="11">
        <v>38230600</v>
      </c>
      <c r="Q65" s="11">
        <v>38230600</v>
      </c>
      <c r="R65" s="11">
        <v>0</v>
      </c>
      <c r="S65" s="11">
        <v>0</v>
      </c>
      <c r="T65" s="11">
        <v>0</v>
      </c>
      <c r="U65" s="11">
        <v>7992540</v>
      </c>
      <c r="V65" s="11">
        <v>0</v>
      </c>
      <c r="W65" s="66">
        <v>41.49</v>
      </c>
      <c r="X65" s="67">
        <v>8.67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232500</v>
      </c>
      <c r="I66" s="11">
        <v>0</v>
      </c>
      <c r="J66" s="11">
        <v>0</v>
      </c>
      <c r="K66" s="11">
        <v>0</v>
      </c>
      <c r="L66" s="11">
        <v>232500</v>
      </c>
      <c r="M66" s="11">
        <v>1795722.6</v>
      </c>
      <c r="N66" s="11">
        <v>1795722.6</v>
      </c>
      <c r="O66" s="11">
        <v>0</v>
      </c>
      <c r="P66" s="11">
        <v>4283343.09</v>
      </c>
      <c r="Q66" s="11">
        <v>4136570.62</v>
      </c>
      <c r="R66" s="11">
        <v>0</v>
      </c>
      <c r="S66" s="11">
        <v>146772.47</v>
      </c>
      <c r="T66" s="11">
        <v>0</v>
      </c>
      <c r="U66" s="11">
        <v>2179468.6</v>
      </c>
      <c r="V66" s="11">
        <v>0</v>
      </c>
      <c r="W66" s="66">
        <v>21.44</v>
      </c>
      <c r="X66" s="67">
        <v>10.91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3550000</v>
      </c>
      <c r="I67" s="11">
        <v>2500000</v>
      </c>
      <c r="J67" s="11">
        <v>0</v>
      </c>
      <c r="K67" s="11">
        <v>0</v>
      </c>
      <c r="L67" s="11">
        <v>1050000</v>
      </c>
      <c r="M67" s="11">
        <v>1916114</v>
      </c>
      <c r="N67" s="11">
        <v>1916114</v>
      </c>
      <c r="O67" s="11">
        <v>0</v>
      </c>
      <c r="P67" s="11">
        <v>10741800</v>
      </c>
      <c r="Q67" s="11">
        <v>10741800</v>
      </c>
      <c r="R67" s="11">
        <v>0</v>
      </c>
      <c r="S67" s="11">
        <v>0</v>
      </c>
      <c r="T67" s="11">
        <v>0</v>
      </c>
      <c r="U67" s="11">
        <v>2466114</v>
      </c>
      <c r="V67" s="11">
        <v>0</v>
      </c>
      <c r="W67" s="66">
        <v>43.59</v>
      </c>
      <c r="X67" s="67">
        <v>10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850000</v>
      </c>
      <c r="I68" s="11">
        <v>500000</v>
      </c>
      <c r="J68" s="11">
        <v>0</v>
      </c>
      <c r="K68" s="11">
        <v>0</v>
      </c>
      <c r="L68" s="11">
        <v>350000</v>
      </c>
      <c r="M68" s="11">
        <v>856415</v>
      </c>
      <c r="N68" s="11">
        <v>356415</v>
      </c>
      <c r="O68" s="11">
        <v>500000</v>
      </c>
      <c r="P68" s="11">
        <v>3578499.34</v>
      </c>
      <c r="Q68" s="11">
        <v>3578499.34</v>
      </c>
      <c r="R68" s="11">
        <v>0</v>
      </c>
      <c r="S68" s="11">
        <v>0</v>
      </c>
      <c r="T68" s="11">
        <v>0</v>
      </c>
      <c r="U68" s="11">
        <v>1101715</v>
      </c>
      <c r="V68" s="11">
        <v>0</v>
      </c>
      <c r="W68" s="66">
        <v>21.76</v>
      </c>
      <c r="X68" s="67">
        <v>6.69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594958</v>
      </c>
      <c r="I69" s="11">
        <v>0</v>
      </c>
      <c r="J69" s="11">
        <v>0</v>
      </c>
      <c r="K69" s="11">
        <v>0</v>
      </c>
      <c r="L69" s="11">
        <v>494028</v>
      </c>
      <c r="M69" s="11">
        <v>3209816</v>
      </c>
      <c r="N69" s="11">
        <v>59816</v>
      </c>
      <c r="O69" s="11">
        <v>0</v>
      </c>
      <c r="P69" s="11">
        <v>6666120</v>
      </c>
      <c r="Q69" s="11">
        <v>6666120</v>
      </c>
      <c r="R69" s="11">
        <v>0</v>
      </c>
      <c r="S69" s="11">
        <v>0</v>
      </c>
      <c r="T69" s="11">
        <v>0</v>
      </c>
      <c r="U69" s="11">
        <v>3697216</v>
      </c>
      <c r="V69" s="11">
        <v>3150000</v>
      </c>
      <c r="W69" s="66">
        <v>22.84</v>
      </c>
      <c r="X69" s="67">
        <v>1.87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66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500000</v>
      </c>
      <c r="I71" s="11">
        <v>500000</v>
      </c>
      <c r="J71" s="11">
        <v>0</v>
      </c>
      <c r="K71" s="11">
        <v>0</v>
      </c>
      <c r="L71" s="11">
        <v>0</v>
      </c>
      <c r="M71" s="11">
        <v>2683776.97</v>
      </c>
      <c r="N71" s="11">
        <v>2683776.97</v>
      </c>
      <c r="O71" s="11">
        <v>0</v>
      </c>
      <c r="P71" s="11">
        <v>10198402.26</v>
      </c>
      <c r="Q71" s="11">
        <v>8763750.18</v>
      </c>
      <c r="R71" s="11">
        <v>0</v>
      </c>
      <c r="S71" s="11">
        <v>1434652.08</v>
      </c>
      <c r="T71" s="11">
        <v>0</v>
      </c>
      <c r="U71" s="11">
        <v>3232652.97</v>
      </c>
      <c r="V71" s="11">
        <v>0</v>
      </c>
      <c r="W71" s="66">
        <v>28.96</v>
      </c>
      <c r="X71" s="67">
        <v>9.18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9784500</v>
      </c>
      <c r="N72" s="11">
        <v>9784500</v>
      </c>
      <c r="O72" s="11">
        <v>0</v>
      </c>
      <c r="P72" s="11">
        <v>71080547.84</v>
      </c>
      <c r="Q72" s="11">
        <v>68316298.98</v>
      </c>
      <c r="R72" s="11">
        <v>0</v>
      </c>
      <c r="S72" s="11">
        <v>2764248.86</v>
      </c>
      <c r="T72" s="11">
        <v>0</v>
      </c>
      <c r="U72" s="11">
        <v>14283800</v>
      </c>
      <c r="V72" s="11">
        <v>0</v>
      </c>
      <c r="W72" s="66">
        <v>39.4</v>
      </c>
      <c r="X72" s="67">
        <v>7.91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7312763</v>
      </c>
      <c r="I73" s="11">
        <v>980000</v>
      </c>
      <c r="J73" s="11">
        <v>0</v>
      </c>
      <c r="K73" s="11">
        <v>0</v>
      </c>
      <c r="L73" s="11">
        <v>6332763</v>
      </c>
      <c r="M73" s="11">
        <v>6803400</v>
      </c>
      <c r="N73" s="11">
        <v>3203400</v>
      </c>
      <c r="O73" s="11">
        <v>0</v>
      </c>
      <c r="P73" s="11">
        <v>12469600</v>
      </c>
      <c r="Q73" s="11">
        <v>12469600</v>
      </c>
      <c r="R73" s="11">
        <v>0</v>
      </c>
      <c r="S73" s="11">
        <v>0</v>
      </c>
      <c r="T73" s="11">
        <v>0</v>
      </c>
      <c r="U73" s="11">
        <v>4343400</v>
      </c>
      <c r="V73" s="11">
        <v>0</v>
      </c>
      <c r="W73" s="66">
        <v>16.97</v>
      </c>
      <c r="X73" s="67">
        <v>5.91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4230000</v>
      </c>
      <c r="I74" s="11">
        <v>2430000</v>
      </c>
      <c r="J74" s="11">
        <v>1800000</v>
      </c>
      <c r="K74" s="11">
        <v>0</v>
      </c>
      <c r="L74" s="11">
        <v>0</v>
      </c>
      <c r="M74" s="11">
        <v>2212375</v>
      </c>
      <c r="N74" s="11">
        <v>1212375</v>
      </c>
      <c r="O74" s="11">
        <v>1000000</v>
      </c>
      <c r="P74" s="11">
        <v>19202939.05</v>
      </c>
      <c r="Q74" s="11">
        <v>19202344.59</v>
      </c>
      <c r="R74" s="11">
        <v>0</v>
      </c>
      <c r="S74" s="11">
        <v>594.46</v>
      </c>
      <c r="T74" s="11">
        <v>11545234.54</v>
      </c>
      <c r="U74" s="11">
        <v>3136859</v>
      </c>
      <c r="V74" s="11">
        <v>449000</v>
      </c>
      <c r="W74" s="66">
        <v>25.98</v>
      </c>
      <c r="X74" s="67">
        <v>9.12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1658923</v>
      </c>
      <c r="I75" s="11">
        <v>1649717</v>
      </c>
      <c r="J75" s="11">
        <v>0</v>
      </c>
      <c r="K75" s="11">
        <v>0</v>
      </c>
      <c r="L75" s="11">
        <v>9206</v>
      </c>
      <c r="M75" s="11">
        <v>1451040</v>
      </c>
      <c r="N75" s="11">
        <v>1451040</v>
      </c>
      <c r="O75" s="11">
        <v>0</v>
      </c>
      <c r="P75" s="11">
        <v>5365129.5</v>
      </c>
      <c r="Q75" s="11">
        <v>5365129.5</v>
      </c>
      <c r="R75" s="11">
        <v>0</v>
      </c>
      <c r="S75" s="11">
        <v>0</v>
      </c>
      <c r="T75" s="11">
        <v>1817712.5</v>
      </c>
      <c r="U75" s="11">
        <v>1651864</v>
      </c>
      <c r="V75" s="11">
        <v>807040</v>
      </c>
      <c r="W75" s="66">
        <v>20.33</v>
      </c>
      <c r="X75" s="67">
        <v>4.84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645146</v>
      </c>
      <c r="I76" s="11">
        <v>554358</v>
      </c>
      <c r="J76" s="11">
        <v>0</v>
      </c>
      <c r="K76" s="11">
        <v>0</v>
      </c>
      <c r="L76" s="11">
        <v>90788</v>
      </c>
      <c r="M76" s="11">
        <v>1111922</v>
      </c>
      <c r="N76" s="11">
        <v>1111922</v>
      </c>
      <c r="O76" s="11">
        <v>0</v>
      </c>
      <c r="P76" s="11">
        <v>4247286</v>
      </c>
      <c r="Q76" s="11">
        <v>4247286</v>
      </c>
      <c r="R76" s="11">
        <v>0</v>
      </c>
      <c r="S76" s="11">
        <v>0</v>
      </c>
      <c r="T76" s="11">
        <v>0</v>
      </c>
      <c r="U76" s="11">
        <v>1337401</v>
      </c>
      <c r="V76" s="11">
        <v>0</v>
      </c>
      <c r="W76" s="66">
        <v>34.48</v>
      </c>
      <c r="X76" s="67">
        <v>10.85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14897179</v>
      </c>
      <c r="I77" s="11">
        <v>0</v>
      </c>
      <c r="J77" s="11">
        <v>11180000</v>
      </c>
      <c r="K77" s="11">
        <v>0</v>
      </c>
      <c r="L77" s="11">
        <v>3210838</v>
      </c>
      <c r="M77" s="11">
        <v>4658500</v>
      </c>
      <c r="N77" s="11">
        <v>0</v>
      </c>
      <c r="O77" s="11">
        <v>4250000</v>
      </c>
      <c r="P77" s="11">
        <v>53716936.88</v>
      </c>
      <c r="Q77" s="11">
        <v>53010000</v>
      </c>
      <c r="R77" s="11">
        <v>0</v>
      </c>
      <c r="S77" s="11">
        <v>706936.88</v>
      </c>
      <c r="T77" s="11">
        <v>8000479.52</v>
      </c>
      <c r="U77" s="11">
        <v>6495812</v>
      </c>
      <c r="V77" s="11">
        <v>0</v>
      </c>
      <c r="W77" s="66">
        <v>40.65</v>
      </c>
      <c r="X77" s="67">
        <v>5.77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4645555</v>
      </c>
      <c r="I78" s="11">
        <v>3445555</v>
      </c>
      <c r="J78" s="11">
        <v>1200000</v>
      </c>
      <c r="K78" s="11">
        <v>0</v>
      </c>
      <c r="L78" s="11">
        <v>0</v>
      </c>
      <c r="M78" s="11">
        <v>3096200</v>
      </c>
      <c r="N78" s="11">
        <v>3096200</v>
      </c>
      <c r="O78" s="11">
        <v>0</v>
      </c>
      <c r="P78" s="11">
        <v>26931658.16</v>
      </c>
      <c r="Q78" s="11">
        <v>26931658.16</v>
      </c>
      <c r="R78" s="11">
        <v>0</v>
      </c>
      <c r="S78" s="11">
        <v>0</v>
      </c>
      <c r="T78" s="11">
        <v>1273621.08</v>
      </c>
      <c r="U78" s="11">
        <v>4408443.22</v>
      </c>
      <c r="V78" s="11">
        <v>1769927</v>
      </c>
      <c r="W78" s="66">
        <v>50.59</v>
      </c>
      <c r="X78" s="67">
        <v>5.2</v>
      </c>
    </row>
    <row r="79" spans="1:24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205492612.62999997</v>
      </c>
      <c r="I79" s="103">
        <v>90580675.65</v>
      </c>
      <c r="J79" s="103">
        <v>49086000</v>
      </c>
      <c r="K79" s="103">
        <v>15792733.53</v>
      </c>
      <c r="L79" s="103">
        <v>49850253.45</v>
      </c>
      <c r="M79" s="103">
        <v>127564299.96000002</v>
      </c>
      <c r="N79" s="103">
        <v>103783873.88000001</v>
      </c>
      <c r="O79" s="103">
        <v>20757000</v>
      </c>
      <c r="P79" s="103">
        <v>597413521.4100002</v>
      </c>
      <c r="Q79" s="103">
        <v>594166332.0200001</v>
      </c>
      <c r="R79" s="103">
        <v>0</v>
      </c>
      <c r="S79" s="103">
        <v>3247189.39</v>
      </c>
      <c r="T79" s="103">
        <v>36510052.65999999</v>
      </c>
      <c r="U79" s="103">
        <v>155825881.00999996</v>
      </c>
      <c r="V79" s="103">
        <v>19323947.94</v>
      </c>
      <c r="W79" s="128">
        <v>28.978136902964884</v>
      </c>
      <c r="X79" s="129">
        <v>7.052143415759196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3343875</v>
      </c>
      <c r="I80" s="11">
        <v>0</v>
      </c>
      <c r="J80" s="11">
        <v>0</v>
      </c>
      <c r="K80" s="11">
        <v>3343875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366467</v>
      </c>
      <c r="I81" s="11">
        <v>280000</v>
      </c>
      <c r="J81" s="11">
        <v>0</v>
      </c>
      <c r="K81" s="11">
        <v>0</v>
      </c>
      <c r="L81" s="11">
        <v>86467</v>
      </c>
      <c r="M81" s="11">
        <v>417260</v>
      </c>
      <c r="N81" s="11">
        <v>417260</v>
      </c>
      <c r="O81" s="11">
        <v>0</v>
      </c>
      <c r="P81" s="11">
        <v>3488085.4</v>
      </c>
      <c r="Q81" s="11">
        <v>3488085.4</v>
      </c>
      <c r="R81" s="11">
        <v>0</v>
      </c>
      <c r="S81" s="11">
        <v>0</v>
      </c>
      <c r="T81" s="11">
        <v>0</v>
      </c>
      <c r="U81" s="11">
        <v>597260</v>
      </c>
      <c r="V81" s="11">
        <v>0</v>
      </c>
      <c r="W81" s="66">
        <v>22.43</v>
      </c>
      <c r="X81" s="67">
        <v>3.84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2253842</v>
      </c>
      <c r="I82" s="11">
        <v>0</v>
      </c>
      <c r="J82" s="11">
        <v>1600000</v>
      </c>
      <c r="K82" s="11">
        <v>0</v>
      </c>
      <c r="L82" s="11">
        <v>633842</v>
      </c>
      <c r="M82" s="11">
        <v>2578563</v>
      </c>
      <c r="N82" s="11">
        <v>1308563</v>
      </c>
      <c r="O82" s="11">
        <v>1250000</v>
      </c>
      <c r="P82" s="11">
        <v>11435193.39</v>
      </c>
      <c r="Q82" s="11">
        <v>11298073</v>
      </c>
      <c r="R82" s="11">
        <v>0</v>
      </c>
      <c r="S82" s="11">
        <v>137120.39</v>
      </c>
      <c r="T82" s="11">
        <v>0</v>
      </c>
      <c r="U82" s="11">
        <v>3153272</v>
      </c>
      <c r="V82" s="11">
        <v>0</v>
      </c>
      <c r="W82" s="66">
        <v>44.47</v>
      </c>
      <c r="X82" s="67">
        <v>12.26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4138538</v>
      </c>
      <c r="I83" s="11">
        <v>3988538</v>
      </c>
      <c r="J83" s="11">
        <v>0</v>
      </c>
      <c r="K83" s="11">
        <v>0</v>
      </c>
      <c r="L83" s="11">
        <v>150000</v>
      </c>
      <c r="M83" s="11">
        <v>1095500</v>
      </c>
      <c r="N83" s="11">
        <v>1095500</v>
      </c>
      <c r="O83" s="11">
        <v>0</v>
      </c>
      <c r="P83" s="11">
        <v>4890544.99</v>
      </c>
      <c r="Q83" s="11">
        <v>4890544.99</v>
      </c>
      <c r="R83" s="11">
        <v>0</v>
      </c>
      <c r="S83" s="11">
        <v>0</v>
      </c>
      <c r="T83" s="11">
        <v>1372536.2</v>
      </c>
      <c r="U83" s="11">
        <v>1254628</v>
      </c>
      <c r="V83" s="11">
        <v>0</v>
      </c>
      <c r="W83" s="66">
        <v>39.72</v>
      </c>
      <c r="X83" s="67">
        <v>14.16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495600</v>
      </c>
      <c r="N84" s="11">
        <v>165600</v>
      </c>
      <c r="O84" s="11">
        <v>330000</v>
      </c>
      <c r="P84" s="11">
        <v>6440000</v>
      </c>
      <c r="Q84" s="11">
        <v>6440000</v>
      </c>
      <c r="R84" s="11">
        <v>0</v>
      </c>
      <c r="S84" s="11">
        <v>0</v>
      </c>
      <c r="T84" s="11">
        <v>0</v>
      </c>
      <c r="U84" s="11">
        <v>992956</v>
      </c>
      <c r="V84" s="11">
        <v>0</v>
      </c>
      <c r="W84" s="66">
        <v>44.36</v>
      </c>
      <c r="X84" s="67">
        <v>6.84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1741000</v>
      </c>
      <c r="I85" s="11">
        <v>1741000</v>
      </c>
      <c r="J85" s="11">
        <v>0</v>
      </c>
      <c r="K85" s="11">
        <v>0</v>
      </c>
      <c r="L85" s="11">
        <v>0</v>
      </c>
      <c r="M85" s="11">
        <v>323000</v>
      </c>
      <c r="N85" s="11">
        <v>188000</v>
      </c>
      <c r="O85" s="11">
        <v>0</v>
      </c>
      <c r="P85" s="11">
        <v>1604690.08</v>
      </c>
      <c r="Q85" s="11">
        <v>1604690.08</v>
      </c>
      <c r="R85" s="11">
        <v>0</v>
      </c>
      <c r="S85" s="11">
        <v>0</v>
      </c>
      <c r="T85" s="11">
        <v>304690.08</v>
      </c>
      <c r="U85" s="11">
        <v>259995</v>
      </c>
      <c r="V85" s="11">
        <v>0</v>
      </c>
      <c r="W85" s="66">
        <v>6.68</v>
      </c>
      <c r="X85" s="67">
        <v>1.33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2900000</v>
      </c>
      <c r="I86" s="11">
        <v>0</v>
      </c>
      <c r="J86" s="11">
        <v>2900000</v>
      </c>
      <c r="K86" s="11">
        <v>0</v>
      </c>
      <c r="L86" s="11">
        <v>0</v>
      </c>
      <c r="M86" s="11">
        <v>2920000</v>
      </c>
      <c r="N86" s="11">
        <v>2920000</v>
      </c>
      <c r="O86" s="11">
        <v>0</v>
      </c>
      <c r="P86" s="11">
        <v>11306563.87</v>
      </c>
      <c r="Q86" s="11">
        <v>11300000</v>
      </c>
      <c r="R86" s="11">
        <v>0</v>
      </c>
      <c r="S86" s="11">
        <v>6563.87</v>
      </c>
      <c r="T86" s="11">
        <v>0</v>
      </c>
      <c r="U86" s="11">
        <v>3430000</v>
      </c>
      <c r="V86" s="11">
        <v>0</v>
      </c>
      <c r="W86" s="66">
        <v>27.57</v>
      </c>
      <c r="X86" s="67">
        <v>8.36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16115640</v>
      </c>
      <c r="I87" s="11">
        <v>7496000</v>
      </c>
      <c r="J87" s="11">
        <v>0</v>
      </c>
      <c r="K87" s="11">
        <v>0</v>
      </c>
      <c r="L87" s="11">
        <v>8619640</v>
      </c>
      <c r="M87" s="11">
        <v>4713000</v>
      </c>
      <c r="N87" s="11">
        <v>4205000</v>
      </c>
      <c r="O87" s="11">
        <v>508000</v>
      </c>
      <c r="P87" s="11">
        <v>40288000</v>
      </c>
      <c r="Q87" s="11">
        <v>40288000</v>
      </c>
      <c r="R87" s="11">
        <v>0</v>
      </c>
      <c r="S87" s="11">
        <v>0</v>
      </c>
      <c r="T87" s="11">
        <v>0</v>
      </c>
      <c r="U87" s="11">
        <v>6663000</v>
      </c>
      <c r="V87" s="11">
        <v>0</v>
      </c>
      <c r="W87" s="66">
        <v>44.19</v>
      </c>
      <c r="X87" s="67">
        <v>7.3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4349000</v>
      </c>
      <c r="I88" s="11">
        <v>499000</v>
      </c>
      <c r="J88" s="11">
        <v>3850000</v>
      </c>
      <c r="K88" s="11">
        <v>0</v>
      </c>
      <c r="L88" s="11">
        <v>0</v>
      </c>
      <c r="M88" s="11">
        <v>4772972.68</v>
      </c>
      <c r="N88" s="11">
        <v>4417821.76</v>
      </c>
      <c r="O88" s="11">
        <v>0</v>
      </c>
      <c r="P88" s="11">
        <v>7850180</v>
      </c>
      <c r="Q88" s="11">
        <v>7850180</v>
      </c>
      <c r="R88" s="11">
        <v>0</v>
      </c>
      <c r="S88" s="11">
        <v>0</v>
      </c>
      <c r="T88" s="11">
        <v>0</v>
      </c>
      <c r="U88" s="11">
        <v>4833966.76</v>
      </c>
      <c r="V88" s="11">
        <v>361038</v>
      </c>
      <c r="W88" s="66">
        <v>39.4</v>
      </c>
      <c r="X88" s="67">
        <v>22.45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393686</v>
      </c>
      <c r="I89" s="11">
        <v>0</v>
      </c>
      <c r="J89" s="11">
        <v>0</v>
      </c>
      <c r="K89" s="11">
        <v>0</v>
      </c>
      <c r="L89" s="11">
        <v>393686</v>
      </c>
      <c r="M89" s="11">
        <v>1500000</v>
      </c>
      <c r="N89" s="11">
        <v>0</v>
      </c>
      <c r="O89" s="11">
        <v>1500000</v>
      </c>
      <c r="P89" s="11">
        <v>4500000</v>
      </c>
      <c r="Q89" s="11">
        <v>4500000</v>
      </c>
      <c r="R89" s="11">
        <v>0</v>
      </c>
      <c r="S89" s="11">
        <v>0</v>
      </c>
      <c r="T89" s="11">
        <v>4500000</v>
      </c>
      <c r="U89" s="11">
        <v>1863000</v>
      </c>
      <c r="V89" s="11">
        <v>0</v>
      </c>
      <c r="W89" s="66">
        <v>0</v>
      </c>
      <c r="X89" s="67">
        <v>6.95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2427982</v>
      </c>
      <c r="I90" s="11">
        <v>2157982</v>
      </c>
      <c r="J90" s="11">
        <v>0</v>
      </c>
      <c r="K90" s="11">
        <v>0</v>
      </c>
      <c r="L90" s="11">
        <v>270000</v>
      </c>
      <c r="M90" s="11">
        <v>977982</v>
      </c>
      <c r="N90" s="11">
        <v>977982</v>
      </c>
      <c r="O90" s="11">
        <v>0</v>
      </c>
      <c r="P90" s="11">
        <v>6930265</v>
      </c>
      <c r="Q90" s="11">
        <v>6930265</v>
      </c>
      <c r="R90" s="11">
        <v>0</v>
      </c>
      <c r="S90" s="11">
        <v>0</v>
      </c>
      <c r="T90" s="11">
        <v>0</v>
      </c>
      <c r="U90" s="11">
        <v>1382982</v>
      </c>
      <c r="V90" s="11">
        <v>0</v>
      </c>
      <c r="W90" s="66">
        <v>39.87</v>
      </c>
      <c r="X90" s="67">
        <v>7.95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2314800</v>
      </c>
      <c r="I91" s="11">
        <v>1061000</v>
      </c>
      <c r="J91" s="11">
        <v>0</v>
      </c>
      <c r="K91" s="11">
        <v>0</v>
      </c>
      <c r="L91" s="11">
        <v>1253800</v>
      </c>
      <c r="M91" s="11">
        <v>2513300</v>
      </c>
      <c r="N91" s="11">
        <v>2513300</v>
      </c>
      <c r="O91" s="11">
        <v>0</v>
      </c>
      <c r="P91" s="11">
        <v>6056249</v>
      </c>
      <c r="Q91" s="11">
        <v>6056249</v>
      </c>
      <c r="R91" s="11">
        <v>0</v>
      </c>
      <c r="S91" s="11">
        <v>0</v>
      </c>
      <c r="T91" s="11">
        <v>0</v>
      </c>
      <c r="U91" s="11">
        <v>2952300</v>
      </c>
      <c r="V91" s="11">
        <v>0</v>
      </c>
      <c r="W91" s="66">
        <v>39.72</v>
      </c>
      <c r="X91" s="67">
        <v>19.36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5752248</v>
      </c>
      <c r="I92" s="11">
        <v>3590000</v>
      </c>
      <c r="J92" s="11">
        <v>0</v>
      </c>
      <c r="K92" s="11">
        <v>0</v>
      </c>
      <c r="L92" s="11">
        <v>2162248</v>
      </c>
      <c r="M92" s="11">
        <v>3149946</v>
      </c>
      <c r="N92" s="11">
        <v>3149946</v>
      </c>
      <c r="O92" s="11">
        <v>0</v>
      </c>
      <c r="P92" s="11">
        <v>10004000</v>
      </c>
      <c r="Q92" s="11">
        <v>10004000</v>
      </c>
      <c r="R92" s="11">
        <v>0</v>
      </c>
      <c r="S92" s="11">
        <v>0</v>
      </c>
      <c r="T92" s="11">
        <v>0</v>
      </c>
      <c r="U92" s="11">
        <v>3597945</v>
      </c>
      <c r="V92" s="11">
        <v>0</v>
      </c>
      <c r="W92" s="66">
        <v>39.54</v>
      </c>
      <c r="X92" s="67">
        <v>14.22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2207000</v>
      </c>
      <c r="I93" s="11">
        <v>1907000</v>
      </c>
      <c r="J93" s="11">
        <v>0</v>
      </c>
      <c r="K93" s="11">
        <v>300000</v>
      </c>
      <c r="L93" s="11">
        <v>0</v>
      </c>
      <c r="M93" s="11">
        <v>907119.64</v>
      </c>
      <c r="N93" s="11">
        <v>907119.64</v>
      </c>
      <c r="O93" s="11">
        <v>0</v>
      </c>
      <c r="P93" s="11">
        <v>3005731.51</v>
      </c>
      <c r="Q93" s="11">
        <v>3005731.51</v>
      </c>
      <c r="R93" s="11">
        <v>0</v>
      </c>
      <c r="S93" s="11">
        <v>0</v>
      </c>
      <c r="T93" s="11">
        <v>874732.06</v>
      </c>
      <c r="U93" s="11">
        <v>990816.64</v>
      </c>
      <c r="V93" s="11">
        <v>187119.64</v>
      </c>
      <c r="W93" s="66">
        <v>16.84</v>
      </c>
      <c r="X93" s="67">
        <v>6.35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3021566.23</v>
      </c>
      <c r="I94" s="11">
        <v>1399935</v>
      </c>
      <c r="J94" s="11">
        <v>0</v>
      </c>
      <c r="K94" s="11">
        <v>0</v>
      </c>
      <c r="L94" s="11">
        <v>1621631.23</v>
      </c>
      <c r="M94" s="11">
        <v>895200</v>
      </c>
      <c r="N94" s="11">
        <v>895200</v>
      </c>
      <c r="O94" s="11">
        <v>0</v>
      </c>
      <c r="P94" s="11">
        <v>5549796</v>
      </c>
      <c r="Q94" s="11">
        <v>5549796</v>
      </c>
      <c r="R94" s="11">
        <v>0</v>
      </c>
      <c r="S94" s="11">
        <v>0</v>
      </c>
      <c r="T94" s="11">
        <v>582820</v>
      </c>
      <c r="U94" s="11">
        <v>1174435</v>
      </c>
      <c r="V94" s="11">
        <v>0</v>
      </c>
      <c r="W94" s="66">
        <v>25.5</v>
      </c>
      <c r="X94" s="67">
        <v>6.02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166000</v>
      </c>
      <c r="N95" s="11">
        <v>166000</v>
      </c>
      <c r="O95" s="11">
        <v>0</v>
      </c>
      <c r="P95" s="11">
        <v>386000</v>
      </c>
      <c r="Q95" s="11">
        <v>386000</v>
      </c>
      <c r="R95" s="11">
        <v>0</v>
      </c>
      <c r="S95" s="11">
        <v>0</v>
      </c>
      <c r="T95" s="11">
        <v>0</v>
      </c>
      <c r="U95" s="11">
        <v>184000</v>
      </c>
      <c r="V95" s="11">
        <v>0</v>
      </c>
      <c r="W95" s="66">
        <v>1.35</v>
      </c>
      <c r="X95" s="67">
        <v>0.64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2227982.73</v>
      </c>
      <c r="I96" s="11">
        <v>2227982.73</v>
      </c>
      <c r="J96" s="11">
        <v>0</v>
      </c>
      <c r="K96" s="11">
        <v>0</v>
      </c>
      <c r="L96" s="11">
        <v>0</v>
      </c>
      <c r="M96" s="11">
        <v>2315384.16</v>
      </c>
      <c r="N96" s="11">
        <v>1192430</v>
      </c>
      <c r="O96" s="11">
        <v>0</v>
      </c>
      <c r="P96" s="11">
        <v>8087987.86</v>
      </c>
      <c r="Q96" s="11">
        <v>8085694.85</v>
      </c>
      <c r="R96" s="11">
        <v>0</v>
      </c>
      <c r="S96" s="11">
        <v>2293.01</v>
      </c>
      <c r="T96" s="11">
        <v>6169894.85</v>
      </c>
      <c r="U96" s="11">
        <v>1551830</v>
      </c>
      <c r="V96" s="11">
        <v>153200</v>
      </c>
      <c r="W96" s="66">
        <v>7.67</v>
      </c>
      <c r="X96" s="67">
        <v>5.59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479908</v>
      </c>
      <c r="I97" s="11">
        <v>479908</v>
      </c>
      <c r="J97" s="11">
        <v>0</v>
      </c>
      <c r="K97" s="11">
        <v>0</v>
      </c>
      <c r="L97" s="11">
        <v>0</v>
      </c>
      <c r="M97" s="11">
        <v>1052873</v>
      </c>
      <c r="N97" s="11">
        <v>1052873</v>
      </c>
      <c r="O97" s="11">
        <v>0</v>
      </c>
      <c r="P97" s="11">
        <v>9198436</v>
      </c>
      <c r="Q97" s="11">
        <v>9193746</v>
      </c>
      <c r="R97" s="11">
        <v>0</v>
      </c>
      <c r="S97" s="11">
        <v>4690</v>
      </c>
      <c r="T97" s="11">
        <v>0</v>
      </c>
      <c r="U97" s="11">
        <v>1462873</v>
      </c>
      <c r="V97" s="11">
        <v>382611</v>
      </c>
      <c r="W97" s="66">
        <v>56.84</v>
      </c>
      <c r="X97" s="67">
        <v>6.67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1165866</v>
      </c>
      <c r="I98" s="11">
        <v>1165866</v>
      </c>
      <c r="J98" s="11">
        <v>0</v>
      </c>
      <c r="K98" s="11">
        <v>0</v>
      </c>
      <c r="L98" s="11">
        <v>0</v>
      </c>
      <c r="M98" s="11">
        <v>1638784</v>
      </c>
      <c r="N98" s="11">
        <v>1638784</v>
      </c>
      <c r="O98" s="11">
        <v>0</v>
      </c>
      <c r="P98" s="11">
        <v>4511629</v>
      </c>
      <c r="Q98" s="11">
        <v>4511629</v>
      </c>
      <c r="R98" s="11">
        <v>0</v>
      </c>
      <c r="S98" s="11">
        <v>0</v>
      </c>
      <c r="T98" s="11">
        <v>222727</v>
      </c>
      <c r="U98" s="11">
        <v>1906944</v>
      </c>
      <c r="V98" s="11">
        <v>563186</v>
      </c>
      <c r="W98" s="66">
        <v>36.29</v>
      </c>
      <c r="X98" s="67">
        <v>11.37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2790959</v>
      </c>
      <c r="I99" s="11">
        <v>0</v>
      </c>
      <c r="J99" s="11">
        <v>2000000</v>
      </c>
      <c r="K99" s="11">
        <v>0</v>
      </c>
      <c r="L99" s="11">
        <v>790959</v>
      </c>
      <c r="M99" s="11">
        <v>598000</v>
      </c>
      <c r="N99" s="11">
        <v>198000</v>
      </c>
      <c r="O99" s="11">
        <v>400000</v>
      </c>
      <c r="P99" s="11">
        <v>6369318.33</v>
      </c>
      <c r="Q99" s="11">
        <v>6369318.33</v>
      </c>
      <c r="R99" s="11">
        <v>0</v>
      </c>
      <c r="S99" s="11">
        <v>0</v>
      </c>
      <c r="T99" s="11">
        <v>0</v>
      </c>
      <c r="U99" s="11">
        <v>828000</v>
      </c>
      <c r="V99" s="11">
        <v>0</v>
      </c>
      <c r="W99" s="66">
        <v>19.97</v>
      </c>
      <c r="X99" s="67">
        <v>2.59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6675504.12</v>
      </c>
      <c r="I100" s="11">
        <v>6526070.12</v>
      </c>
      <c r="J100" s="11">
        <v>0</v>
      </c>
      <c r="K100" s="11">
        <v>0</v>
      </c>
      <c r="L100" s="11">
        <v>149434</v>
      </c>
      <c r="M100" s="11">
        <v>6165671.12</v>
      </c>
      <c r="N100" s="11">
        <v>6165671.12</v>
      </c>
      <c r="O100" s="11">
        <v>0</v>
      </c>
      <c r="P100" s="11">
        <v>11193890.5</v>
      </c>
      <c r="Q100" s="11">
        <v>11193890.5</v>
      </c>
      <c r="R100" s="11">
        <v>0</v>
      </c>
      <c r="S100" s="11">
        <v>0</v>
      </c>
      <c r="T100" s="11">
        <v>2233890.5</v>
      </c>
      <c r="U100" s="11">
        <v>7068585.12</v>
      </c>
      <c r="V100" s="11">
        <v>0</v>
      </c>
      <c r="W100" s="66">
        <v>39.47</v>
      </c>
      <c r="X100" s="67">
        <v>31.14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1513835.14</v>
      </c>
      <c r="I101" s="11">
        <v>720134</v>
      </c>
      <c r="J101" s="11">
        <v>0</v>
      </c>
      <c r="K101" s="11">
        <v>0</v>
      </c>
      <c r="L101" s="11">
        <v>793701.14</v>
      </c>
      <c r="M101" s="11">
        <v>247936</v>
      </c>
      <c r="N101" s="11">
        <v>247936</v>
      </c>
      <c r="O101" s="11">
        <v>0</v>
      </c>
      <c r="P101" s="11">
        <v>3667183.81</v>
      </c>
      <c r="Q101" s="11">
        <v>3667183.81</v>
      </c>
      <c r="R101" s="11">
        <v>0</v>
      </c>
      <c r="S101" s="11">
        <v>0</v>
      </c>
      <c r="T101" s="11">
        <v>691991.81</v>
      </c>
      <c r="U101" s="11">
        <v>366865</v>
      </c>
      <c r="V101" s="11">
        <v>0</v>
      </c>
      <c r="W101" s="66">
        <v>33.13</v>
      </c>
      <c r="X101" s="67">
        <v>4.08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2658435</v>
      </c>
      <c r="I102" s="11">
        <v>0</v>
      </c>
      <c r="J102" s="11">
        <v>0</v>
      </c>
      <c r="K102" s="11">
        <v>2658435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30000</v>
      </c>
      <c r="V102" s="11">
        <v>0</v>
      </c>
      <c r="W102" s="66">
        <v>0</v>
      </c>
      <c r="X102" s="67">
        <v>0.12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1264633</v>
      </c>
      <c r="I103" s="11">
        <v>1000000</v>
      </c>
      <c r="J103" s="11">
        <v>0</v>
      </c>
      <c r="K103" s="11">
        <v>0</v>
      </c>
      <c r="L103" s="11">
        <v>264633</v>
      </c>
      <c r="M103" s="11">
        <v>645900</v>
      </c>
      <c r="N103" s="11">
        <v>645900</v>
      </c>
      <c r="O103" s="11">
        <v>0</v>
      </c>
      <c r="P103" s="11">
        <v>5089181.1</v>
      </c>
      <c r="Q103" s="11">
        <v>5089181.1</v>
      </c>
      <c r="R103" s="11">
        <v>0</v>
      </c>
      <c r="S103" s="11">
        <v>0</v>
      </c>
      <c r="T103" s="11">
        <v>0</v>
      </c>
      <c r="U103" s="11">
        <v>845998.25</v>
      </c>
      <c r="V103" s="11">
        <v>0</v>
      </c>
      <c r="W103" s="66">
        <v>18.12</v>
      </c>
      <c r="X103" s="67">
        <v>3.01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67050</v>
      </c>
      <c r="I104" s="11">
        <v>67050</v>
      </c>
      <c r="J104" s="11">
        <v>0</v>
      </c>
      <c r="K104" s="11">
        <v>0</v>
      </c>
      <c r="L104" s="11">
        <v>0</v>
      </c>
      <c r="M104" s="11">
        <v>2214000</v>
      </c>
      <c r="N104" s="11">
        <v>2175000</v>
      </c>
      <c r="O104" s="11">
        <v>0</v>
      </c>
      <c r="P104" s="11">
        <v>26325158.44</v>
      </c>
      <c r="Q104" s="11">
        <v>26325158.44</v>
      </c>
      <c r="R104" s="11">
        <v>0</v>
      </c>
      <c r="S104" s="11">
        <v>0</v>
      </c>
      <c r="T104" s="11">
        <v>0</v>
      </c>
      <c r="U104" s="11">
        <v>3577000</v>
      </c>
      <c r="V104" s="11">
        <v>0</v>
      </c>
      <c r="W104" s="66">
        <v>55</v>
      </c>
      <c r="X104" s="67">
        <v>7.47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10472422.05</v>
      </c>
      <c r="I105" s="11">
        <v>3603907.37</v>
      </c>
      <c r="J105" s="11">
        <v>0</v>
      </c>
      <c r="K105" s="11">
        <v>1999732</v>
      </c>
      <c r="L105" s="11">
        <v>4868782.68</v>
      </c>
      <c r="M105" s="11">
        <v>1999732</v>
      </c>
      <c r="N105" s="11">
        <v>1999732</v>
      </c>
      <c r="O105" s="11">
        <v>0</v>
      </c>
      <c r="P105" s="11">
        <v>8127103.88</v>
      </c>
      <c r="Q105" s="11">
        <v>8127103.88</v>
      </c>
      <c r="R105" s="11">
        <v>0</v>
      </c>
      <c r="S105" s="11">
        <v>0</v>
      </c>
      <c r="T105" s="11">
        <v>0</v>
      </c>
      <c r="U105" s="11">
        <v>2219732</v>
      </c>
      <c r="V105" s="11">
        <v>0</v>
      </c>
      <c r="W105" s="66">
        <v>7.51</v>
      </c>
      <c r="X105" s="67">
        <v>2.05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2769318</v>
      </c>
      <c r="I106" s="11">
        <v>1955228</v>
      </c>
      <c r="J106" s="11">
        <v>0</v>
      </c>
      <c r="K106" s="11">
        <v>0</v>
      </c>
      <c r="L106" s="11">
        <v>704590</v>
      </c>
      <c r="M106" s="11">
        <v>1014003</v>
      </c>
      <c r="N106" s="11">
        <v>534003</v>
      </c>
      <c r="O106" s="11">
        <v>0</v>
      </c>
      <c r="P106" s="11">
        <v>6160951.6</v>
      </c>
      <c r="Q106" s="11">
        <v>5993940</v>
      </c>
      <c r="R106" s="11">
        <v>0</v>
      </c>
      <c r="S106" s="11">
        <v>167011.6</v>
      </c>
      <c r="T106" s="11">
        <v>0</v>
      </c>
      <c r="U106" s="11">
        <v>809203</v>
      </c>
      <c r="V106" s="11">
        <v>0</v>
      </c>
      <c r="W106" s="66">
        <v>32.07</v>
      </c>
      <c r="X106" s="67">
        <v>4.21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4625647</v>
      </c>
      <c r="I107" s="11">
        <v>550454</v>
      </c>
      <c r="J107" s="11">
        <v>2980000</v>
      </c>
      <c r="K107" s="11">
        <v>0</v>
      </c>
      <c r="L107" s="11">
        <v>1095193</v>
      </c>
      <c r="M107" s="11">
        <v>4566644</v>
      </c>
      <c r="N107" s="11">
        <v>4276644</v>
      </c>
      <c r="O107" s="11">
        <v>0</v>
      </c>
      <c r="P107" s="11">
        <v>7906169.08</v>
      </c>
      <c r="Q107" s="11">
        <v>7906169.08</v>
      </c>
      <c r="R107" s="11">
        <v>0</v>
      </c>
      <c r="S107" s="11">
        <v>0</v>
      </c>
      <c r="T107" s="11">
        <v>345669</v>
      </c>
      <c r="U107" s="11">
        <v>4732649</v>
      </c>
      <c r="V107" s="11">
        <v>144710</v>
      </c>
      <c r="W107" s="66">
        <v>34.72</v>
      </c>
      <c r="X107" s="67">
        <v>21.07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3445950</v>
      </c>
      <c r="I108" s="11">
        <v>2528918</v>
      </c>
      <c r="J108" s="11">
        <v>0</v>
      </c>
      <c r="K108" s="11">
        <v>0</v>
      </c>
      <c r="L108" s="11">
        <v>917032</v>
      </c>
      <c r="M108" s="11">
        <v>1173296</v>
      </c>
      <c r="N108" s="11">
        <v>873296</v>
      </c>
      <c r="O108" s="11">
        <v>300000</v>
      </c>
      <c r="P108" s="11">
        <v>3855298.31</v>
      </c>
      <c r="Q108" s="11">
        <v>3855298.31</v>
      </c>
      <c r="R108" s="11">
        <v>0</v>
      </c>
      <c r="S108" s="11">
        <v>0</v>
      </c>
      <c r="T108" s="11">
        <v>826935.29</v>
      </c>
      <c r="U108" s="11">
        <v>1372296</v>
      </c>
      <c r="V108" s="11">
        <v>610796</v>
      </c>
      <c r="W108" s="66">
        <v>20.18</v>
      </c>
      <c r="X108" s="67">
        <v>5.07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4030404</v>
      </c>
      <c r="I109" s="11">
        <v>3690115</v>
      </c>
      <c r="J109" s="11">
        <v>0</v>
      </c>
      <c r="K109" s="11">
        <v>0</v>
      </c>
      <c r="L109" s="11">
        <v>340289</v>
      </c>
      <c r="M109" s="11">
        <v>5046032</v>
      </c>
      <c r="N109" s="11">
        <v>3946032</v>
      </c>
      <c r="O109" s="11">
        <v>1100000</v>
      </c>
      <c r="P109" s="11">
        <v>23813435</v>
      </c>
      <c r="Q109" s="11">
        <v>23813435</v>
      </c>
      <c r="R109" s="11">
        <v>0</v>
      </c>
      <c r="S109" s="11">
        <v>0</v>
      </c>
      <c r="T109" s="11">
        <v>0</v>
      </c>
      <c r="U109" s="11">
        <v>6350302</v>
      </c>
      <c r="V109" s="11">
        <v>2727157</v>
      </c>
      <c r="W109" s="66">
        <v>57.76</v>
      </c>
      <c r="X109" s="67">
        <v>8.78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1558401</v>
      </c>
      <c r="N110" s="11">
        <v>1558401</v>
      </c>
      <c r="O110" s="11">
        <v>0</v>
      </c>
      <c r="P110" s="11">
        <v>1998532</v>
      </c>
      <c r="Q110" s="11">
        <v>1998532</v>
      </c>
      <c r="R110" s="11">
        <v>0</v>
      </c>
      <c r="S110" s="11">
        <v>0</v>
      </c>
      <c r="T110" s="11">
        <v>1080960</v>
      </c>
      <c r="U110" s="11">
        <v>1666401</v>
      </c>
      <c r="V110" s="11">
        <v>1065293</v>
      </c>
      <c r="W110" s="66">
        <v>7.12</v>
      </c>
      <c r="X110" s="67">
        <v>4.66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3141611.88</v>
      </c>
      <c r="I111" s="11">
        <v>2250000</v>
      </c>
      <c r="J111" s="11">
        <v>0</v>
      </c>
      <c r="K111" s="11">
        <v>0</v>
      </c>
      <c r="L111" s="11">
        <v>864011.88</v>
      </c>
      <c r="M111" s="11">
        <v>1075600</v>
      </c>
      <c r="N111" s="11">
        <v>748000</v>
      </c>
      <c r="O111" s="11">
        <v>300000</v>
      </c>
      <c r="P111" s="11">
        <v>9402000</v>
      </c>
      <c r="Q111" s="11">
        <v>9402000</v>
      </c>
      <c r="R111" s="11">
        <v>0</v>
      </c>
      <c r="S111" s="11">
        <v>0</v>
      </c>
      <c r="T111" s="11">
        <v>0</v>
      </c>
      <c r="U111" s="11">
        <v>1508000</v>
      </c>
      <c r="V111" s="11">
        <v>0</v>
      </c>
      <c r="W111" s="66">
        <v>45.11</v>
      </c>
      <c r="X111" s="67">
        <v>7.23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3166406.49</v>
      </c>
      <c r="I112" s="11">
        <v>3034763</v>
      </c>
      <c r="J112" s="11">
        <v>0</v>
      </c>
      <c r="K112" s="11">
        <v>0</v>
      </c>
      <c r="L112" s="11">
        <v>131643.49</v>
      </c>
      <c r="M112" s="11">
        <v>1212762.49</v>
      </c>
      <c r="N112" s="11">
        <v>1212762.49</v>
      </c>
      <c r="O112" s="11">
        <v>0</v>
      </c>
      <c r="P112" s="11">
        <v>6635709.63</v>
      </c>
      <c r="Q112" s="11">
        <v>6635709.63</v>
      </c>
      <c r="R112" s="11">
        <v>0</v>
      </c>
      <c r="S112" s="11">
        <v>0</v>
      </c>
      <c r="T112" s="11">
        <v>0</v>
      </c>
      <c r="U112" s="11">
        <v>1647762.49</v>
      </c>
      <c r="V112" s="11">
        <v>0</v>
      </c>
      <c r="W112" s="66">
        <v>30.74</v>
      </c>
      <c r="X112" s="67">
        <v>7.63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730000</v>
      </c>
      <c r="I113" s="11">
        <v>730000</v>
      </c>
      <c r="J113" s="11">
        <v>0</v>
      </c>
      <c r="K113" s="11">
        <v>0</v>
      </c>
      <c r="L113" s="11">
        <v>0</v>
      </c>
      <c r="M113" s="11">
        <v>1093479</v>
      </c>
      <c r="N113" s="11">
        <v>1093479</v>
      </c>
      <c r="O113" s="11">
        <v>0</v>
      </c>
      <c r="P113" s="11">
        <v>2955902.17</v>
      </c>
      <c r="Q113" s="11">
        <v>2939592</v>
      </c>
      <c r="R113" s="11">
        <v>0</v>
      </c>
      <c r="S113" s="11">
        <v>16310.17</v>
      </c>
      <c r="T113" s="11">
        <v>400000</v>
      </c>
      <c r="U113" s="11">
        <v>1276479</v>
      </c>
      <c r="V113" s="11">
        <v>604349</v>
      </c>
      <c r="W113" s="66">
        <v>31.93</v>
      </c>
      <c r="X113" s="67">
        <v>8.39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1705808</v>
      </c>
      <c r="I114" s="11">
        <v>0</v>
      </c>
      <c r="J114" s="11">
        <v>0</v>
      </c>
      <c r="K114" s="11">
        <v>261344</v>
      </c>
      <c r="L114" s="11">
        <v>1444464</v>
      </c>
      <c r="M114" s="11">
        <v>516347</v>
      </c>
      <c r="N114" s="11">
        <v>516347</v>
      </c>
      <c r="O114" s="11">
        <v>0</v>
      </c>
      <c r="P114" s="11">
        <v>2926618.28</v>
      </c>
      <c r="Q114" s="11">
        <v>2926618.28</v>
      </c>
      <c r="R114" s="11">
        <v>0</v>
      </c>
      <c r="S114" s="11">
        <v>0</v>
      </c>
      <c r="T114" s="11">
        <v>0</v>
      </c>
      <c r="U114" s="11">
        <v>707747</v>
      </c>
      <c r="V114" s="11">
        <v>0</v>
      </c>
      <c r="W114" s="66">
        <v>14.99</v>
      </c>
      <c r="X114" s="67">
        <v>3.62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6870386.17</v>
      </c>
      <c r="I115" s="11">
        <v>0</v>
      </c>
      <c r="J115" s="11">
        <v>4500000</v>
      </c>
      <c r="K115" s="11">
        <v>0</v>
      </c>
      <c r="L115" s="11">
        <v>2370386.17</v>
      </c>
      <c r="M115" s="11">
        <v>1555000</v>
      </c>
      <c r="N115" s="11">
        <v>1555000</v>
      </c>
      <c r="O115" s="11">
        <v>0</v>
      </c>
      <c r="P115" s="11">
        <v>11067388.85</v>
      </c>
      <c r="Q115" s="11">
        <v>11060000</v>
      </c>
      <c r="R115" s="11">
        <v>0</v>
      </c>
      <c r="S115" s="11">
        <v>7388.85</v>
      </c>
      <c r="T115" s="11">
        <v>0</v>
      </c>
      <c r="U115" s="11">
        <v>2000000</v>
      </c>
      <c r="V115" s="11">
        <v>0</v>
      </c>
      <c r="W115" s="66">
        <v>20.36</v>
      </c>
      <c r="X115" s="67">
        <v>3.68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4055854</v>
      </c>
      <c r="I116" s="11">
        <v>1127000</v>
      </c>
      <c r="J116" s="11">
        <v>2000000</v>
      </c>
      <c r="K116" s="11">
        <v>0</v>
      </c>
      <c r="L116" s="11">
        <v>928854</v>
      </c>
      <c r="M116" s="11">
        <v>4530585</v>
      </c>
      <c r="N116" s="11">
        <v>4530585</v>
      </c>
      <c r="O116" s="11">
        <v>0</v>
      </c>
      <c r="P116" s="11">
        <v>5771250</v>
      </c>
      <c r="Q116" s="11">
        <v>5771250</v>
      </c>
      <c r="R116" s="11">
        <v>0</v>
      </c>
      <c r="S116" s="11">
        <v>0</v>
      </c>
      <c r="T116" s="11">
        <v>0</v>
      </c>
      <c r="U116" s="11">
        <v>4809450.5</v>
      </c>
      <c r="V116" s="11">
        <v>2052685</v>
      </c>
      <c r="W116" s="66">
        <v>21.7</v>
      </c>
      <c r="X116" s="67">
        <v>10.36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1921298</v>
      </c>
      <c r="I117" s="11">
        <v>0</v>
      </c>
      <c r="J117" s="11">
        <v>0</v>
      </c>
      <c r="K117" s="11">
        <v>0</v>
      </c>
      <c r="L117" s="11">
        <v>1921298</v>
      </c>
      <c r="M117" s="11">
        <v>1921298</v>
      </c>
      <c r="N117" s="11">
        <v>1921298</v>
      </c>
      <c r="O117" s="11">
        <v>0</v>
      </c>
      <c r="P117" s="11">
        <v>4000000</v>
      </c>
      <c r="Q117" s="11">
        <v>4000000</v>
      </c>
      <c r="R117" s="11">
        <v>0</v>
      </c>
      <c r="S117" s="11">
        <v>0</v>
      </c>
      <c r="T117" s="11">
        <v>0</v>
      </c>
      <c r="U117" s="11">
        <v>2171298</v>
      </c>
      <c r="V117" s="11">
        <v>1700000</v>
      </c>
      <c r="W117" s="66">
        <v>24.88</v>
      </c>
      <c r="X117" s="67">
        <v>2.93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2704380</v>
      </c>
      <c r="I118" s="11">
        <v>0</v>
      </c>
      <c r="J118" s="11">
        <v>1100000</v>
      </c>
      <c r="K118" s="11">
        <v>0</v>
      </c>
      <c r="L118" s="11">
        <v>1604380</v>
      </c>
      <c r="M118" s="11">
        <v>1551000</v>
      </c>
      <c r="N118" s="11">
        <v>1151000</v>
      </c>
      <c r="O118" s="11">
        <v>400000</v>
      </c>
      <c r="P118" s="11">
        <v>8464000</v>
      </c>
      <c r="Q118" s="11">
        <v>8464000</v>
      </c>
      <c r="R118" s="11">
        <v>0</v>
      </c>
      <c r="S118" s="11">
        <v>0</v>
      </c>
      <c r="T118" s="11">
        <v>1440000</v>
      </c>
      <c r="U118" s="11">
        <v>2519511</v>
      </c>
      <c r="V118" s="11">
        <v>720000</v>
      </c>
      <c r="W118" s="66">
        <v>30.54</v>
      </c>
      <c r="X118" s="67">
        <v>7.82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367906.22</v>
      </c>
      <c r="I119" s="11">
        <v>0</v>
      </c>
      <c r="J119" s="11">
        <v>0</v>
      </c>
      <c r="K119" s="11">
        <v>0</v>
      </c>
      <c r="L119" s="11">
        <v>367906.22</v>
      </c>
      <c r="M119" s="11">
        <v>1042900</v>
      </c>
      <c r="N119" s="11">
        <v>1042900</v>
      </c>
      <c r="O119" s="11">
        <v>0</v>
      </c>
      <c r="P119" s="11">
        <v>5093329.4</v>
      </c>
      <c r="Q119" s="11">
        <v>5093329.4</v>
      </c>
      <c r="R119" s="11">
        <v>0</v>
      </c>
      <c r="S119" s="11">
        <v>0</v>
      </c>
      <c r="T119" s="11">
        <v>0</v>
      </c>
      <c r="U119" s="11">
        <v>1281900</v>
      </c>
      <c r="V119" s="11">
        <v>0</v>
      </c>
      <c r="W119" s="66">
        <v>37.61</v>
      </c>
      <c r="X119" s="67">
        <v>9.46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1033000</v>
      </c>
      <c r="N120" s="11">
        <v>133000</v>
      </c>
      <c r="O120" s="11">
        <v>900000</v>
      </c>
      <c r="P120" s="11">
        <v>6516200</v>
      </c>
      <c r="Q120" s="11">
        <v>6516200</v>
      </c>
      <c r="R120" s="11">
        <v>0</v>
      </c>
      <c r="S120" s="11">
        <v>0</v>
      </c>
      <c r="T120" s="11">
        <v>0</v>
      </c>
      <c r="U120" s="11">
        <v>1401900</v>
      </c>
      <c r="V120" s="11">
        <v>0</v>
      </c>
      <c r="W120" s="66">
        <v>36.25</v>
      </c>
      <c r="X120" s="67">
        <v>7.8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2743242</v>
      </c>
      <c r="I121" s="11">
        <v>1720327</v>
      </c>
      <c r="J121" s="11">
        <v>0</v>
      </c>
      <c r="K121" s="11">
        <v>0</v>
      </c>
      <c r="L121" s="11">
        <v>1022915</v>
      </c>
      <c r="M121" s="11">
        <v>591664</v>
      </c>
      <c r="N121" s="11">
        <v>591664</v>
      </c>
      <c r="O121" s="11">
        <v>0</v>
      </c>
      <c r="P121" s="11">
        <v>3529572.86</v>
      </c>
      <c r="Q121" s="11">
        <v>3529572.86</v>
      </c>
      <c r="R121" s="11">
        <v>0</v>
      </c>
      <c r="S121" s="11">
        <v>0</v>
      </c>
      <c r="T121" s="11">
        <v>100736.86</v>
      </c>
      <c r="U121" s="11">
        <v>700570</v>
      </c>
      <c r="V121" s="11">
        <v>0</v>
      </c>
      <c r="W121" s="66">
        <v>28.95</v>
      </c>
      <c r="X121" s="67">
        <v>5.91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6422991.35</v>
      </c>
      <c r="I122" s="11">
        <v>0</v>
      </c>
      <c r="J122" s="11">
        <v>5000000</v>
      </c>
      <c r="K122" s="11">
        <v>0</v>
      </c>
      <c r="L122" s="11">
        <v>1422991.35</v>
      </c>
      <c r="M122" s="11">
        <v>2029654</v>
      </c>
      <c r="N122" s="11">
        <v>29654</v>
      </c>
      <c r="O122" s="11">
        <v>2000000</v>
      </c>
      <c r="P122" s="11">
        <v>16923673.2</v>
      </c>
      <c r="Q122" s="11">
        <v>16923673.2</v>
      </c>
      <c r="R122" s="11">
        <v>0</v>
      </c>
      <c r="S122" s="11">
        <v>0</v>
      </c>
      <c r="T122" s="11">
        <v>0</v>
      </c>
      <c r="U122" s="11">
        <v>3071854</v>
      </c>
      <c r="V122" s="11">
        <v>0</v>
      </c>
      <c r="W122" s="66">
        <v>39.88</v>
      </c>
      <c r="X122" s="67">
        <v>7.23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4508280.29</v>
      </c>
      <c r="I123" s="11">
        <v>3177912</v>
      </c>
      <c r="J123" s="11">
        <v>1000000</v>
      </c>
      <c r="K123" s="11">
        <v>0</v>
      </c>
      <c r="L123" s="11">
        <v>330368.29</v>
      </c>
      <c r="M123" s="11">
        <v>940480</v>
      </c>
      <c r="N123" s="11">
        <v>340480</v>
      </c>
      <c r="O123" s="11">
        <v>500000</v>
      </c>
      <c r="P123" s="11">
        <v>11216610.02</v>
      </c>
      <c r="Q123" s="11">
        <v>11063708.11</v>
      </c>
      <c r="R123" s="11">
        <v>0</v>
      </c>
      <c r="S123" s="11">
        <v>152901.91</v>
      </c>
      <c r="T123" s="11">
        <v>1928028.11</v>
      </c>
      <c r="U123" s="11">
        <v>1237601.05</v>
      </c>
      <c r="V123" s="11">
        <v>0</v>
      </c>
      <c r="W123" s="66">
        <v>53.17</v>
      </c>
      <c r="X123" s="67">
        <v>7.08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925824</v>
      </c>
      <c r="N124" s="11">
        <v>825824</v>
      </c>
      <c r="O124" s="11">
        <v>100000</v>
      </c>
      <c r="P124" s="11">
        <v>6050788</v>
      </c>
      <c r="Q124" s="11">
        <v>6050588</v>
      </c>
      <c r="R124" s="11">
        <v>0</v>
      </c>
      <c r="S124" s="11">
        <v>200</v>
      </c>
      <c r="T124" s="11">
        <v>0</v>
      </c>
      <c r="U124" s="11">
        <v>1305824</v>
      </c>
      <c r="V124" s="11">
        <v>0</v>
      </c>
      <c r="W124" s="66">
        <v>34.46</v>
      </c>
      <c r="X124" s="67">
        <v>7.43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1709812</v>
      </c>
      <c r="N125" s="11">
        <v>1709812</v>
      </c>
      <c r="O125" s="11">
        <v>0</v>
      </c>
      <c r="P125" s="11">
        <v>7496975.68</v>
      </c>
      <c r="Q125" s="11">
        <v>6241072</v>
      </c>
      <c r="R125" s="11">
        <v>0</v>
      </c>
      <c r="S125" s="11">
        <v>1255903.68</v>
      </c>
      <c r="T125" s="11">
        <v>0</v>
      </c>
      <c r="U125" s="11">
        <v>2243442</v>
      </c>
      <c r="V125" s="11">
        <v>651022</v>
      </c>
      <c r="W125" s="66">
        <v>21.68</v>
      </c>
      <c r="X125" s="67">
        <v>4.6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643224</v>
      </c>
      <c r="I126" s="11">
        <v>507000</v>
      </c>
      <c r="J126" s="11">
        <v>0</v>
      </c>
      <c r="K126" s="11">
        <v>0</v>
      </c>
      <c r="L126" s="11">
        <v>136224</v>
      </c>
      <c r="M126" s="11">
        <v>547304</v>
      </c>
      <c r="N126" s="11">
        <v>547304</v>
      </c>
      <c r="O126" s="11">
        <v>0</v>
      </c>
      <c r="P126" s="11">
        <v>4700054.24</v>
      </c>
      <c r="Q126" s="11">
        <v>4700054.24</v>
      </c>
      <c r="R126" s="11">
        <v>0</v>
      </c>
      <c r="S126" s="11">
        <v>0</v>
      </c>
      <c r="T126" s="11">
        <v>0</v>
      </c>
      <c r="U126" s="11">
        <v>740104</v>
      </c>
      <c r="V126" s="11">
        <v>0</v>
      </c>
      <c r="W126" s="66">
        <v>30.28</v>
      </c>
      <c r="X126" s="67">
        <v>4.76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5300000</v>
      </c>
      <c r="I127" s="11">
        <v>0</v>
      </c>
      <c r="J127" s="11">
        <v>5300000</v>
      </c>
      <c r="K127" s="11">
        <v>0</v>
      </c>
      <c r="L127" s="11">
        <v>0</v>
      </c>
      <c r="M127" s="11">
        <v>6517047</v>
      </c>
      <c r="N127" s="11">
        <v>617047</v>
      </c>
      <c r="O127" s="11">
        <v>5900000</v>
      </c>
      <c r="P127" s="11">
        <v>18396402.74</v>
      </c>
      <c r="Q127" s="11">
        <v>18270189.44</v>
      </c>
      <c r="R127" s="11">
        <v>0</v>
      </c>
      <c r="S127" s="11">
        <v>126213.3</v>
      </c>
      <c r="T127" s="11">
        <v>3670189.44</v>
      </c>
      <c r="U127" s="11">
        <v>7558838.18</v>
      </c>
      <c r="V127" s="11">
        <v>524547</v>
      </c>
      <c r="W127" s="66">
        <v>41.9</v>
      </c>
      <c r="X127" s="67">
        <v>20.01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2063344.43</v>
      </c>
      <c r="I128" s="11">
        <v>0</v>
      </c>
      <c r="J128" s="11">
        <v>1500000</v>
      </c>
      <c r="K128" s="11">
        <v>0</v>
      </c>
      <c r="L128" s="11">
        <v>563344.43</v>
      </c>
      <c r="M128" s="11">
        <v>597790</v>
      </c>
      <c r="N128" s="11">
        <v>297790</v>
      </c>
      <c r="O128" s="11">
        <v>300000</v>
      </c>
      <c r="P128" s="11">
        <v>17482195</v>
      </c>
      <c r="Q128" s="11">
        <v>17482195</v>
      </c>
      <c r="R128" s="11">
        <v>0</v>
      </c>
      <c r="S128" s="11">
        <v>0</v>
      </c>
      <c r="T128" s="11">
        <v>0</v>
      </c>
      <c r="U128" s="11">
        <v>1532790</v>
      </c>
      <c r="V128" s="11">
        <v>0</v>
      </c>
      <c r="W128" s="66">
        <v>49.5</v>
      </c>
      <c r="X128" s="67">
        <v>4.34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5372555</v>
      </c>
      <c r="I129" s="11">
        <v>4135200</v>
      </c>
      <c r="J129" s="11">
        <v>0</v>
      </c>
      <c r="K129" s="11">
        <v>0</v>
      </c>
      <c r="L129" s="11">
        <v>1237355</v>
      </c>
      <c r="M129" s="11">
        <v>2792012</v>
      </c>
      <c r="N129" s="11">
        <v>2396012</v>
      </c>
      <c r="O129" s="11">
        <v>396000</v>
      </c>
      <c r="P129" s="11">
        <v>26006772</v>
      </c>
      <c r="Q129" s="11">
        <v>26006772</v>
      </c>
      <c r="R129" s="11">
        <v>0</v>
      </c>
      <c r="S129" s="11">
        <v>0</v>
      </c>
      <c r="T129" s="11">
        <v>0</v>
      </c>
      <c r="U129" s="11">
        <v>3734172</v>
      </c>
      <c r="V129" s="11">
        <v>900000</v>
      </c>
      <c r="W129" s="66">
        <v>50.63</v>
      </c>
      <c r="X129" s="67">
        <v>5.51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1234170</v>
      </c>
      <c r="I130" s="11">
        <v>191000</v>
      </c>
      <c r="J130" s="11">
        <v>0</v>
      </c>
      <c r="K130" s="11">
        <v>1043170</v>
      </c>
      <c r="L130" s="11">
        <v>0</v>
      </c>
      <c r="M130" s="11">
        <v>466000</v>
      </c>
      <c r="N130" s="11">
        <v>466000</v>
      </c>
      <c r="O130" s="11">
        <v>0</v>
      </c>
      <c r="P130" s="11">
        <v>6155000</v>
      </c>
      <c r="Q130" s="11">
        <v>6155000</v>
      </c>
      <c r="R130" s="11">
        <v>0</v>
      </c>
      <c r="S130" s="11">
        <v>0</v>
      </c>
      <c r="T130" s="11">
        <v>0</v>
      </c>
      <c r="U130" s="11">
        <v>690897</v>
      </c>
      <c r="V130" s="11">
        <v>0</v>
      </c>
      <c r="W130" s="66">
        <v>22.57</v>
      </c>
      <c r="X130" s="67">
        <v>2.53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853006</v>
      </c>
      <c r="I131" s="11">
        <v>853006</v>
      </c>
      <c r="J131" s="11">
        <v>0</v>
      </c>
      <c r="K131" s="11">
        <v>0</v>
      </c>
      <c r="L131" s="11">
        <v>0</v>
      </c>
      <c r="M131" s="11">
        <v>2135263</v>
      </c>
      <c r="N131" s="11">
        <v>2135263</v>
      </c>
      <c r="O131" s="11">
        <v>0</v>
      </c>
      <c r="P131" s="11">
        <v>4377892</v>
      </c>
      <c r="Q131" s="11">
        <v>4377892</v>
      </c>
      <c r="R131" s="11">
        <v>0</v>
      </c>
      <c r="S131" s="11">
        <v>0</v>
      </c>
      <c r="T131" s="11">
        <v>771585</v>
      </c>
      <c r="U131" s="11">
        <v>2325263</v>
      </c>
      <c r="V131" s="11">
        <v>1291483</v>
      </c>
      <c r="W131" s="66">
        <v>26.1</v>
      </c>
      <c r="X131" s="67">
        <v>7.48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236479</v>
      </c>
      <c r="I132" s="11">
        <v>200000</v>
      </c>
      <c r="J132" s="11">
        <v>0</v>
      </c>
      <c r="K132" s="11">
        <v>0</v>
      </c>
      <c r="L132" s="11">
        <v>36479</v>
      </c>
      <c r="M132" s="11">
        <v>650643</v>
      </c>
      <c r="N132" s="11">
        <v>650643</v>
      </c>
      <c r="O132" s="11">
        <v>0</v>
      </c>
      <c r="P132" s="11">
        <v>4718916.37</v>
      </c>
      <c r="Q132" s="11">
        <v>4629699.75</v>
      </c>
      <c r="R132" s="11">
        <v>0</v>
      </c>
      <c r="S132" s="11">
        <v>89216.62</v>
      </c>
      <c r="T132" s="11">
        <v>0</v>
      </c>
      <c r="U132" s="11">
        <v>946643</v>
      </c>
      <c r="V132" s="11">
        <v>0</v>
      </c>
      <c r="W132" s="66">
        <v>53.68</v>
      </c>
      <c r="X132" s="67">
        <v>10.76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1720800.77</v>
      </c>
      <c r="I133" s="11">
        <v>1572577.77</v>
      </c>
      <c r="J133" s="11">
        <v>0</v>
      </c>
      <c r="K133" s="11">
        <v>0</v>
      </c>
      <c r="L133" s="11">
        <v>148223</v>
      </c>
      <c r="M133" s="11">
        <v>644756.64</v>
      </c>
      <c r="N133" s="11">
        <v>644756.64</v>
      </c>
      <c r="O133" s="11">
        <v>0</v>
      </c>
      <c r="P133" s="11">
        <v>6880699.85</v>
      </c>
      <c r="Q133" s="11">
        <v>6880699.85</v>
      </c>
      <c r="R133" s="11">
        <v>0</v>
      </c>
      <c r="S133" s="11">
        <v>0</v>
      </c>
      <c r="T133" s="11">
        <v>0</v>
      </c>
      <c r="U133" s="11">
        <v>954410.64</v>
      </c>
      <c r="V133" s="11">
        <v>0</v>
      </c>
      <c r="W133" s="66">
        <v>35.95</v>
      </c>
      <c r="X133" s="67">
        <v>4.98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255736</v>
      </c>
      <c r="I134" s="11">
        <v>255736</v>
      </c>
      <c r="J134" s="11">
        <v>0</v>
      </c>
      <c r="K134" s="11">
        <v>0</v>
      </c>
      <c r="L134" s="11">
        <v>0</v>
      </c>
      <c r="M134" s="11">
        <v>83526</v>
      </c>
      <c r="N134" s="11">
        <v>83526</v>
      </c>
      <c r="O134" s="11">
        <v>0</v>
      </c>
      <c r="P134" s="11">
        <v>346457.33</v>
      </c>
      <c r="Q134" s="11">
        <v>346457.33</v>
      </c>
      <c r="R134" s="11">
        <v>0</v>
      </c>
      <c r="S134" s="11">
        <v>0</v>
      </c>
      <c r="T134" s="11">
        <v>99983.33</v>
      </c>
      <c r="U134" s="11">
        <v>142651</v>
      </c>
      <c r="V134" s="11">
        <v>0</v>
      </c>
      <c r="W134" s="66">
        <v>5.14</v>
      </c>
      <c r="X134" s="67">
        <v>2.97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620000</v>
      </c>
      <c r="I135" s="11">
        <v>0</v>
      </c>
      <c r="J135" s="11">
        <v>620000</v>
      </c>
      <c r="K135" s="11">
        <v>0</v>
      </c>
      <c r="L135" s="11">
        <v>0</v>
      </c>
      <c r="M135" s="11">
        <v>1645858.04</v>
      </c>
      <c r="N135" s="11">
        <v>1345858.04</v>
      </c>
      <c r="O135" s="11">
        <v>300000</v>
      </c>
      <c r="P135" s="11">
        <v>11558223.18</v>
      </c>
      <c r="Q135" s="11">
        <v>11035331</v>
      </c>
      <c r="R135" s="11">
        <v>0</v>
      </c>
      <c r="S135" s="11">
        <v>522892.18</v>
      </c>
      <c r="T135" s="11">
        <v>3503316.35</v>
      </c>
      <c r="U135" s="11">
        <v>2279368.19</v>
      </c>
      <c r="V135" s="11">
        <v>300000</v>
      </c>
      <c r="W135" s="66">
        <v>30.14</v>
      </c>
      <c r="X135" s="67">
        <v>7.4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3742009</v>
      </c>
      <c r="I136" s="11">
        <v>2860009</v>
      </c>
      <c r="J136" s="11">
        <v>0</v>
      </c>
      <c r="K136" s="11">
        <v>0</v>
      </c>
      <c r="L136" s="11">
        <v>882000</v>
      </c>
      <c r="M136" s="11">
        <v>375000</v>
      </c>
      <c r="N136" s="11">
        <v>375000</v>
      </c>
      <c r="O136" s="11">
        <v>0</v>
      </c>
      <c r="P136" s="11">
        <v>2521961.65</v>
      </c>
      <c r="Q136" s="11">
        <v>2521961.65</v>
      </c>
      <c r="R136" s="11">
        <v>0</v>
      </c>
      <c r="S136" s="11">
        <v>0</v>
      </c>
      <c r="T136" s="11">
        <v>196961.65</v>
      </c>
      <c r="U136" s="11">
        <v>515000</v>
      </c>
      <c r="V136" s="11">
        <v>0</v>
      </c>
      <c r="W136" s="66">
        <v>16.65</v>
      </c>
      <c r="X136" s="67">
        <v>3.68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1370125.73</v>
      </c>
      <c r="I137" s="11">
        <v>1250000</v>
      </c>
      <c r="J137" s="11">
        <v>0</v>
      </c>
      <c r="K137" s="11">
        <v>0</v>
      </c>
      <c r="L137" s="11">
        <v>120125.73</v>
      </c>
      <c r="M137" s="11">
        <v>997600</v>
      </c>
      <c r="N137" s="11">
        <v>997600</v>
      </c>
      <c r="O137" s="11">
        <v>0</v>
      </c>
      <c r="P137" s="11">
        <v>4649400</v>
      </c>
      <c r="Q137" s="11">
        <v>4649400</v>
      </c>
      <c r="R137" s="11">
        <v>0</v>
      </c>
      <c r="S137" s="11">
        <v>0</v>
      </c>
      <c r="T137" s="11">
        <v>0</v>
      </c>
      <c r="U137" s="11">
        <v>1161294</v>
      </c>
      <c r="V137" s="11">
        <v>0</v>
      </c>
      <c r="W137" s="66">
        <v>22.13</v>
      </c>
      <c r="X137" s="67">
        <v>5.52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1884980</v>
      </c>
      <c r="I138" s="11">
        <v>0</v>
      </c>
      <c r="J138" s="11">
        <v>0</v>
      </c>
      <c r="K138" s="11">
        <v>1884980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1938201</v>
      </c>
      <c r="I139" s="11">
        <v>823851</v>
      </c>
      <c r="J139" s="11">
        <v>0</v>
      </c>
      <c r="K139" s="11">
        <v>0</v>
      </c>
      <c r="L139" s="11">
        <v>1114350</v>
      </c>
      <c r="M139" s="11">
        <v>376828</v>
      </c>
      <c r="N139" s="11">
        <v>376828</v>
      </c>
      <c r="O139" s="11">
        <v>0</v>
      </c>
      <c r="P139" s="11">
        <v>4173311.79</v>
      </c>
      <c r="Q139" s="11">
        <v>4173307.15</v>
      </c>
      <c r="R139" s="11">
        <v>0</v>
      </c>
      <c r="S139" s="11">
        <v>4.64</v>
      </c>
      <c r="T139" s="11">
        <v>1124572.15</v>
      </c>
      <c r="U139" s="11">
        <v>556828</v>
      </c>
      <c r="V139" s="11">
        <v>0</v>
      </c>
      <c r="W139" s="66">
        <v>34.57</v>
      </c>
      <c r="X139" s="67">
        <v>6.31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435502.22</v>
      </c>
      <c r="I140" s="11">
        <v>435502.22</v>
      </c>
      <c r="J140" s="11">
        <v>0</v>
      </c>
      <c r="K140" s="11">
        <v>0</v>
      </c>
      <c r="L140" s="11">
        <v>0</v>
      </c>
      <c r="M140" s="11">
        <v>844995.56</v>
      </c>
      <c r="N140" s="11">
        <v>844995.56</v>
      </c>
      <c r="O140" s="11">
        <v>0</v>
      </c>
      <c r="P140" s="11">
        <v>3171016</v>
      </c>
      <c r="Q140" s="11">
        <v>3171016</v>
      </c>
      <c r="R140" s="11">
        <v>0</v>
      </c>
      <c r="S140" s="11">
        <v>0</v>
      </c>
      <c r="T140" s="11">
        <v>2009300</v>
      </c>
      <c r="U140" s="11">
        <v>1003595.56</v>
      </c>
      <c r="V140" s="11">
        <v>274738.56</v>
      </c>
      <c r="W140" s="66">
        <v>7.66</v>
      </c>
      <c r="X140" s="67">
        <v>4.8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962193.15</v>
      </c>
      <c r="I141" s="11">
        <v>870454.15</v>
      </c>
      <c r="J141" s="11">
        <v>0</v>
      </c>
      <c r="K141" s="11">
        <v>0</v>
      </c>
      <c r="L141" s="11">
        <v>65889</v>
      </c>
      <c r="M141" s="11">
        <v>1315859.09</v>
      </c>
      <c r="N141" s="11">
        <v>1315859.09</v>
      </c>
      <c r="O141" s="11">
        <v>0</v>
      </c>
      <c r="P141" s="11">
        <v>13336410.2</v>
      </c>
      <c r="Q141" s="11">
        <v>13076644.42</v>
      </c>
      <c r="R141" s="11">
        <v>0</v>
      </c>
      <c r="S141" s="11">
        <v>259765.78</v>
      </c>
      <c r="T141" s="11">
        <v>1344320</v>
      </c>
      <c r="U141" s="11">
        <v>1987949.09</v>
      </c>
      <c r="V141" s="11">
        <v>307016</v>
      </c>
      <c r="W141" s="66">
        <v>65.04</v>
      </c>
      <c r="X141" s="67">
        <v>9.11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262500</v>
      </c>
      <c r="I142" s="11">
        <v>0</v>
      </c>
      <c r="J142" s="11">
        <v>0</v>
      </c>
      <c r="K142" s="11">
        <v>0</v>
      </c>
      <c r="L142" s="11">
        <v>262500</v>
      </c>
      <c r="M142" s="11">
        <v>262500</v>
      </c>
      <c r="N142" s="11">
        <v>262500</v>
      </c>
      <c r="O142" s="11">
        <v>0</v>
      </c>
      <c r="P142" s="11">
        <v>1312500</v>
      </c>
      <c r="Q142" s="11">
        <v>1312500</v>
      </c>
      <c r="R142" s="11">
        <v>0</v>
      </c>
      <c r="S142" s="11">
        <v>0</v>
      </c>
      <c r="T142" s="11">
        <v>0</v>
      </c>
      <c r="U142" s="11">
        <v>410337</v>
      </c>
      <c r="V142" s="11">
        <v>0</v>
      </c>
      <c r="W142" s="66">
        <v>11.31</v>
      </c>
      <c r="X142" s="67">
        <v>3.53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1203495.2</v>
      </c>
      <c r="I143" s="11">
        <v>1203495.2</v>
      </c>
      <c r="J143" s="11">
        <v>0</v>
      </c>
      <c r="K143" s="11">
        <v>0</v>
      </c>
      <c r="L143" s="11">
        <v>0</v>
      </c>
      <c r="M143" s="11">
        <v>1462137.2</v>
      </c>
      <c r="N143" s="11">
        <v>1462137.2</v>
      </c>
      <c r="O143" s="11">
        <v>0</v>
      </c>
      <c r="P143" s="11">
        <v>6920318.2</v>
      </c>
      <c r="Q143" s="11">
        <v>6920318.2</v>
      </c>
      <c r="R143" s="11">
        <v>0</v>
      </c>
      <c r="S143" s="11">
        <v>0</v>
      </c>
      <c r="T143" s="11">
        <v>0</v>
      </c>
      <c r="U143" s="11">
        <v>1827418.2</v>
      </c>
      <c r="V143" s="11">
        <v>0</v>
      </c>
      <c r="W143" s="66">
        <v>39.44</v>
      </c>
      <c r="X143" s="67">
        <v>10.41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3247239.13</v>
      </c>
      <c r="I144" s="11">
        <v>2945107</v>
      </c>
      <c r="J144" s="11">
        <v>0</v>
      </c>
      <c r="K144" s="11">
        <v>0</v>
      </c>
      <c r="L144" s="11">
        <v>302132.13</v>
      </c>
      <c r="M144" s="11">
        <v>2545107</v>
      </c>
      <c r="N144" s="11">
        <v>2205107</v>
      </c>
      <c r="O144" s="11">
        <v>340000</v>
      </c>
      <c r="P144" s="11">
        <v>7375107</v>
      </c>
      <c r="Q144" s="11">
        <v>7375107</v>
      </c>
      <c r="R144" s="11">
        <v>0</v>
      </c>
      <c r="S144" s="11">
        <v>0</v>
      </c>
      <c r="T144" s="11">
        <v>0</v>
      </c>
      <c r="U144" s="11">
        <v>2844607</v>
      </c>
      <c r="V144" s="11">
        <v>0</v>
      </c>
      <c r="W144" s="66">
        <v>34.72</v>
      </c>
      <c r="X144" s="67">
        <v>13.39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6990721</v>
      </c>
      <c r="I145" s="11">
        <v>1890721</v>
      </c>
      <c r="J145" s="11">
        <v>5100000</v>
      </c>
      <c r="K145" s="11">
        <v>0</v>
      </c>
      <c r="L145" s="11">
        <v>0</v>
      </c>
      <c r="M145" s="11">
        <v>3708389</v>
      </c>
      <c r="N145" s="11">
        <v>2077208</v>
      </c>
      <c r="O145" s="11">
        <v>1200000</v>
      </c>
      <c r="P145" s="11">
        <v>22635907.7</v>
      </c>
      <c r="Q145" s="11">
        <v>22635907.7</v>
      </c>
      <c r="R145" s="11">
        <v>0</v>
      </c>
      <c r="S145" s="11">
        <v>0</v>
      </c>
      <c r="T145" s="11">
        <v>0</v>
      </c>
      <c r="U145" s="11">
        <v>4231508</v>
      </c>
      <c r="V145" s="11">
        <v>0</v>
      </c>
      <c r="W145" s="66">
        <v>44.28</v>
      </c>
      <c r="X145" s="67">
        <v>8.27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5783875.09</v>
      </c>
      <c r="I146" s="11">
        <v>458875.09</v>
      </c>
      <c r="J146" s="11">
        <v>4580000</v>
      </c>
      <c r="K146" s="11">
        <v>0</v>
      </c>
      <c r="L146" s="11">
        <v>745000</v>
      </c>
      <c r="M146" s="11">
        <v>5642805.7</v>
      </c>
      <c r="N146" s="11">
        <v>5642805.7</v>
      </c>
      <c r="O146" s="11">
        <v>0</v>
      </c>
      <c r="P146" s="11">
        <v>6323339</v>
      </c>
      <c r="Q146" s="11">
        <v>6323339</v>
      </c>
      <c r="R146" s="11">
        <v>0</v>
      </c>
      <c r="S146" s="11">
        <v>0</v>
      </c>
      <c r="T146" s="11">
        <v>152439</v>
      </c>
      <c r="U146" s="11">
        <v>5922805.7</v>
      </c>
      <c r="V146" s="11">
        <v>1262614.26</v>
      </c>
      <c r="W146" s="66">
        <v>33.5</v>
      </c>
      <c r="X146" s="67">
        <v>25.3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1208360</v>
      </c>
      <c r="I147" s="11">
        <v>1208360</v>
      </c>
      <c r="J147" s="11">
        <v>0</v>
      </c>
      <c r="K147" s="11">
        <v>0</v>
      </c>
      <c r="L147" s="11">
        <v>0</v>
      </c>
      <c r="M147" s="11">
        <v>615200</v>
      </c>
      <c r="N147" s="11">
        <v>615200</v>
      </c>
      <c r="O147" s="11">
        <v>0</v>
      </c>
      <c r="P147" s="11">
        <v>6251069.39</v>
      </c>
      <c r="Q147" s="11">
        <v>6249419</v>
      </c>
      <c r="R147" s="11">
        <v>0</v>
      </c>
      <c r="S147" s="11">
        <v>1650.39</v>
      </c>
      <c r="T147" s="11">
        <v>108419</v>
      </c>
      <c r="U147" s="11">
        <v>1105200</v>
      </c>
      <c r="V147" s="11">
        <v>0</v>
      </c>
      <c r="W147" s="66">
        <v>33.33</v>
      </c>
      <c r="X147" s="67">
        <v>5.99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2000000</v>
      </c>
      <c r="I148" s="11">
        <v>0</v>
      </c>
      <c r="J148" s="11">
        <v>0</v>
      </c>
      <c r="K148" s="11">
        <v>2000000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66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404785</v>
      </c>
      <c r="I149" s="11">
        <v>404785</v>
      </c>
      <c r="J149" s="11">
        <v>0</v>
      </c>
      <c r="K149" s="11">
        <v>0</v>
      </c>
      <c r="L149" s="11">
        <v>0</v>
      </c>
      <c r="M149" s="11">
        <v>663381</v>
      </c>
      <c r="N149" s="11">
        <v>663381</v>
      </c>
      <c r="O149" s="11">
        <v>0</v>
      </c>
      <c r="P149" s="11">
        <v>4288799.36</v>
      </c>
      <c r="Q149" s="11">
        <v>4288799.36</v>
      </c>
      <c r="R149" s="11">
        <v>0</v>
      </c>
      <c r="S149" s="11">
        <v>0</v>
      </c>
      <c r="T149" s="11">
        <v>0</v>
      </c>
      <c r="U149" s="11">
        <v>956381</v>
      </c>
      <c r="V149" s="11">
        <v>0</v>
      </c>
      <c r="W149" s="66">
        <v>34.19</v>
      </c>
      <c r="X149" s="67">
        <v>7.62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2806792</v>
      </c>
      <c r="I150" s="11">
        <v>141646</v>
      </c>
      <c r="J150" s="11">
        <v>1660000</v>
      </c>
      <c r="K150" s="11">
        <v>0</v>
      </c>
      <c r="L150" s="11">
        <v>1005146</v>
      </c>
      <c r="M150" s="11">
        <v>2910556</v>
      </c>
      <c r="N150" s="11">
        <v>2910556</v>
      </c>
      <c r="O150" s="11">
        <v>0</v>
      </c>
      <c r="P150" s="11">
        <v>6964068</v>
      </c>
      <c r="Q150" s="11">
        <v>6964068</v>
      </c>
      <c r="R150" s="11">
        <v>0</v>
      </c>
      <c r="S150" s="11">
        <v>0</v>
      </c>
      <c r="T150" s="11">
        <v>0</v>
      </c>
      <c r="U150" s="11">
        <v>3385556</v>
      </c>
      <c r="V150" s="11">
        <v>0</v>
      </c>
      <c r="W150" s="66">
        <v>29.29</v>
      </c>
      <c r="X150" s="67">
        <v>14.24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4348577</v>
      </c>
      <c r="I151" s="11">
        <v>400000</v>
      </c>
      <c r="J151" s="11">
        <v>2600000</v>
      </c>
      <c r="K151" s="11">
        <v>0</v>
      </c>
      <c r="L151" s="11">
        <v>1348577</v>
      </c>
      <c r="M151" s="11">
        <v>1130000</v>
      </c>
      <c r="N151" s="11">
        <v>130000</v>
      </c>
      <c r="O151" s="11">
        <v>1000000</v>
      </c>
      <c r="P151" s="11">
        <v>13027262.14</v>
      </c>
      <c r="Q151" s="11">
        <v>13026900</v>
      </c>
      <c r="R151" s="11">
        <v>0</v>
      </c>
      <c r="S151" s="11">
        <v>362.14</v>
      </c>
      <c r="T151" s="11">
        <v>0</v>
      </c>
      <c r="U151" s="11">
        <v>1817600</v>
      </c>
      <c r="V151" s="11">
        <v>0</v>
      </c>
      <c r="W151" s="66">
        <v>48.14</v>
      </c>
      <c r="X151" s="67">
        <v>6.71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645689</v>
      </c>
      <c r="N152" s="11">
        <v>645689</v>
      </c>
      <c r="O152" s="11">
        <v>0</v>
      </c>
      <c r="P152" s="11">
        <v>1634096.57</v>
      </c>
      <c r="Q152" s="11">
        <v>1634096.57</v>
      </c>
      <c r="R152" s="11">
        <v>0</v>
      </c>
      <c r="S152" s="11">
        <v>0</v>
      </c>
      <c r="T152" s="11">
        <v>0</v>
      </c>
      <c r="U152" s="11">
        <v>770083</v>
      </c>
      <c r="V152" s="11">
        <v>0</v>
      </c>
      <c r="W152" s="66">
        <v>7.89</v>
      </c>
      <c r="X152" s="67">
        <v>3.72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1411606.2</v>
      </c>
      <c r="I153" s="11">
        <v>0</v>
      </c>
      <c r="J153" s="11">
        <v>796000</v>
      </c>
      <c r="K153" s="11">
        <v>0</v>
      </c>
      <c r="L153" s="11">
        <v>615606.2</v>
      </c>
      <c r="M153" s="11">
        <v>1043000</v>
      </c>
      <c r="N153" s="11">
        <v>10000</v>
      </c>
      <c r="O153" s="11">
        <v>1033000</v>
      </c>
      <c r="P153" s="11">
        <v>3087000</v>
      </c>
      <c r="Q153" s="11">
        <v>3087000</v>
      </c>
      <c r="R153" s="11">
        <v>0</v>
      </c>
      <c r="S153" s="11">
        <v>0</v>
      </c>
      <c r="T153" s="11">
        <v>27720</v>
      </c>
      <c r="U153" s="11">
        <v>1283000</v>
      </c>
      <c r="V153" s="11">
        <v>9240</v>
      </c>
      <c r="W153" s="66">
        <v>17.52</v>
      </c>
      <c r="X153" s="67">
        <v>7.29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3004265</v>
      </c>
      <c r="I154" s="11">
        <v>2000000</v>
      </c>
      <c r="J154" s="11">
        <v>0</v>
      </c>
      <c r="K154" s="11">
        <v>0</v>
      </c>
      <c r="L154" s="11">
        <v>1004265</v>
      </c>
      <c r="M154" s="11">
        <v>2529070.98</v>
      </c>
      <c r="N154" s="11">
        <v>1806530.98</v>
      </c>
      <c r="O154" s="11">
        <v>700000</v>
      </c>
      <c r="P154" s="11">
        <v>13968342.7</v>
      </c>
      <c r="Q154" s="11">
        <v>13966543.84</v>
      </c>
      <c r="R154" s="11">
        <v>0</v>
      </c>
      <c r="S154" s="11">
        <v>1798.86</v>
      </c>
      <c r="T154" s="11">
        <v>0</v>
      </c>
      <c r="U154" s="11">
        <v>3114530.98</v>
      </c>
      <c r="V154" s="11">
        <v>1171030.98</v>
      </c>
      <c r="W154" s="66">
        <v>41.3</v>
      </c>
      <c r="X154" s="67">
        <v>5.74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5607260</v>
      </c>
      <c r="I155" s="11">
        <v>5297260</v>
      </c>
      <c r="J155" s="11">
        <v>0</v>
      </c>
      <c r="K155" s="11">
        <v>0</v>
      </c>
      <c r="L155" s="11">
        <v>310000</v>
      </c>
      <c r="M155" s="11">
        <v>2866551.5</v>
      </c>
      <c r="N155" s="11">
        <v>2866551.5</v>
      </c>
      <c r="O155" s="11">
        <v>0</v>
      </c>
      <c r="P155" s="11">
        <v>8208160.62</v>
      </c>
      <c r="Q155" s="11">
        <v>8037162.32</v>
      </c>
      <c r="R155" s="11">
        <v>0</v>
      </c>
      <c r="S155" s="11">
        <v>170998.3</v>
      </c>
      <c r="T155" s="11">
        <v>425634.98</v>
      </c>
      <c r="U155" s="11">
        <v>3266551.5</v>
      </c>
      <c r="V155" s="11">
        <v>1360111.5</v>
      </c>
      <c r="W155" s="66">
        <v>29.36</v>
      </c>
      <c r="X155" s="67">
        <v>7.19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400458.11</v>
      </c>
      <c r="I156" s="11">
        <v>0</v>
      </c>
      <c r="J156" s="11">
        <v>0</v>
      </c>
      <c r="K156" s="11">
        <v>0</v>
      </c>
      <c r="L156" s="11">
        <v>400458.11</v>
      </c>
      <c r="M156" s="11">
        <v>1654700</v>
      </c>
      <c r="N156" s="11">
        <v>1654700</v>
      </c>
      <c r="O156" s="11">
        <v>0</v>
      </c>
      <c r="P156" s="11">
        <v>7128653.7</v>
      </c>
      <c r="Q156" s="11">
        <v>6804750</v>
      </c>
      <c r="R156" s="11">
        <v>0</v>
      </c>
      <c r="S156" s="11">
        <v>323903.7</v>
      </c>
      <c r="T156" s="11">
        <v>0</v>
      </c>
      <c r="U156" s="11">
        <v>2154700</v>
      </c>
      <c r="V156" s="11">
        <v>0</v>
      </c>
      <c r="W156" s="66">
        <v>23.49</v>
      </c>
      <c r="X156" s="67">
        <v>7.1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503225.16</v>
      </c>
      <c r="N157" s="11">
        <v>503225.16</v>
      </c>
      <c r="O157" s="11">
        <v>0</v>
      </c>
      <c r="P157" s="11">
        <v>1724592.44</v>
      </c>
      <c r="Q157" s="11">
        <v>1724592.44</v>
      </c>
      <c r="R157" s="11">
        <v>0</v>
      </c>
      <c r="S157" s="11">
        <v>0</v>
      </c>
      <c r="T157" s="11">
        <v>0</v>
      </c>
      <c r="U157" s="11">
        <v>603225.16</v>
      </c>
      <c r="V157" s="11">
        <v>0</v>
      </c>
      <c r="W157" s="66">
        <v>13.37</v>
      </c>
      <c r="X157" s="67">
        <v>4.67</v>
      </c>
    </row>
    <row r="158" spans="1:24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341025335.24</v>
      </c>
      <c r="I158" s="103">
        <v>86378605.25</v>
      </c>
      <c r="J158" s="103">
        <v>150439931</v>
      </c>
      <c r="K158" s="103">
        <v>22417109.27</v>
      </c>
      <c r="L158" s="103">
        <v>65551093.720000006</v>
      </c>
      <c r="M158" s="103">
        <v>242710798.41</v>
      </c>
      <c r="N158" s="103">
        <v>156003084.26</v>
      </c>
      <c r="O158" s="103">
        <v>74804000</v>
      </c>
      <c r="P158" s="103">
        <v>936232569.1399999</v>
      </c>
      <c r="Q158" s="103">
        <v>917569538.66</v>
      </c>
      <c r="R158" s="103">
        <v>0</v>
      </c>
      <c r="S158" s="103">
        <v>18663030.48</v>
      </c>
      <c r="T158" s="103">
        <v>97971336.43</v>
      </c>
      <c r="U158" s="103">
        <v>284319280.19</v>
      </c>
      <c r="V158" s="103">
        <v>20537140.82</v>
      </c>
      <c r="W158" s="128">
        <v>32.58017932103271</v>
      </c>
      <c r="X158" s="129">
        <v>10.252256775106524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1189109</v>
      </c>
      <c r="I159" s="11">
        <v>929581</v>
      </c>
      <c r="J159" s="11">
        <v>0</v>
      </c>
      <c r="K159" s="11">
        <v>0</v>
      </c>
      <c r="L159" s="11">
        <v>259528</v>
      </c>
      <c r="M159" s="11">
        <v>1715849</v>
      </c>
      <c r="N159" s="11">
        <v>1696849</v>
      </c>
      <c r="O159" s="11">
        <v>0</v>
      </c>
      <c r="P159" s="11">
        <v>7479879.72</v>
      </c>
      <c r="Q159" s="11">
        <v>7479879.72</v>
      </c>
      <c r="R159" s="11">
        <v>0</v>
      </c>
      <c r="S159" s="11">
        <v>0</v>
      </c>
      <c r="T159" s="11">
        <v>1109128.72</v>
      </c>
      <c r="U159" s="11">
        <v>2034849</v>
      </c>
      <c r="V159" s="11">
        <v>493597</v>
      </c>
      <c r="W159" s="66">
        <v>38.84</v>
      </c>
      <c r="X159" s="67">
        <v>9.39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3130332</v>
      </c>
      <c r="N160" s="11">
        <v>3130332</v>
      </c>
      <c r="O160" s="11">
        <v>0</v>
      </c>
      <c r="P160" s="11">
        <v>14868903.79</v>
      </c>
      <c r="Q160" s="11">
        <v>14845004</v>
      </c>
      <c r="R160" s="11">
        <v>0</v>
      </c>
      <c r="S160" s="11">
        <v>23899.79</v>
      </c>
      <c r="T160" s="11">
        <v>0</v>
      </c>
      <c r="U160" s="11">
        <v>4150332</v>
      </c>
      <c r="V160" s="11">
        <v>0</v>
      </c>
      <c r="W160" s="66">
        <v>46.15</v>
      </c>
      <c r="X160" s="67">
        <v>12.88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18900474.51</v>
      </c>
      <c r="I161" s="11">
        <v>2892400</v>
      </c>
      <c r="J161" s="11">
        <v>0</v>
      </c>
      <c r="K161" s="11">
        <v>0</v>
      </c>
      <c r="L161" s="11">
        <v>1108074.51</v>
      </c>
      <c r="M161" s="11">
        <v>8391940</v>
      </c>
      <c r="N161" s="11">
        <v>8391940</v>
      </c>
      <c r="O161" s="11">
        <v>0</v>
      </c>
      <c r="P161" s="11">
        <v>51593162.45</v>
      </c>
      <c r="Q161" s="11">
        <v>47694720.4</v>
      </c>
      <c r="R161" s="11">
        <v>0</v>
      </c>
      <c r="S161" s="11">
        <v>3898442.05</v>
      </c>
      <c r="T161" s="11">
        <v>0</v>
      </c>
      <c r="U161" s="11">
        <v>11563336.13</v>
      </c>
      <c r="V161" s="11">
        <v>0</v>
      </c>
      <c r="W161" s="66">
        <v>32.79</v>
      </c>
      <c r="X161" s="67">
        <v>7.35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2528500</v>
      </c>
      <c r="I162" s="11">
        <v>1910500</v>
      </c>
      <c r="J162" s="11">
        <v>0</v>
      </c>
      <c r="K162" s="11">
        <v>0</v>
      </c>
      <c r="L162" s="11">
        <v>618000</v>
      </c>
      <c r="M162" s="11">
        <v>3042090</v>
      </c>
      <c r="N162" s="11">
        <v>3042090</v>
      </c>
      <c r="O162" s="11">
        <v>0</v>
      </c>
      <c r="P162" s="11">
        <v>13348447.57</v>
      </c>
      <c r="Q162" s="11">
        <v>13348447.57</v>
      </c>
      <c r="R162" s="11">
        <v>0</v>
      </c>
      <c r="S162" s="11">
        <v>0</v>
      </c>
      <c r="T162" s="11">
        <v>0</v>
      </c>
      <c r="U162" s="11">
        <v>3542790</v>
      </c>
      <c r="V162" s="11">
        <v>0</v>
      </c>
      <c r="W162" s="66">
        <v>44.6</v>
      </c>
      <c r="X162" s="67">
        <v>11.83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2353800</v>
      </c>
      <c r="I163" s="11">
        <v>453800</v>
      </c>
      <c r="J163" s="11">
        <v>1900000</v>
      </c>
      <c r="K163" s="11">
        <v>0</v>
      </c>
      <c r="L163" s="11">
        <v>0</v>
      </c>
      <c r="M163" s="11">
        <v>2083600</v>
      </c>
      <c r="N163" s="11">
        <v>83600</v>
      </c>
      <c r="O163" s="11">
        <v>2000000</v>
      </c>
      <c r="P163" s="11">
        <v>15823000</v>
      </c>
      <c r="Q163" s="11">
        <v>15823000</v>
      </c>
      <c r="R163" s="11">
        <v>0</v>
      </c>
      <c r="S163" s="11">
        <v>0</v>
      </c>
      <c r="T163" s="11">
        <v>0</v>
      </c>
      <c r="U163" s="11">
        <v>2992600</v>
      </c>
      <c r="V163" s="11">
        <v>0</v>
      </c>
      <c r="W163" s="66">
        <v>31.25</v>
      </c>
      <c r="X163" s="67">
        <v>5.91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1929291</v>
      </c>
      <c r="I164" s="11">
        <v>0</v>
      </c>
      <c r="J164" s="11">
        <v>0</v>
      </c>
      <c r="K164" s="11">
        <v>0</v>
      </c>
      <c r="L164" s="11">
        <v>1796745</v>
      </c>
      <c r="M164" s="11">
        <v>3956334</v>
      </c>
      <c r="N164" s="11">
        <v>3261562</v>
      </c>
      <c r="O164" s="11">
        <v>0</v>
      </c>
      <c r="P164" s="11">
        <v>24572117.73</v>
      </c>
      <c r="Q164" s="11">
        <v>24572117.73</v>
      </c>
      <c r="R164" s="11">
        <v>0</v>
      </c>
      <c r="S164" s="11">
        <v>0</v>
      </c>
      <c r="T164" s="11">
        <v>8383941.36</v>
      </c>
      <c r="U164" s="11">
        <v>4414735</v>
      </c>
      <c r="V164" s="11">
        <v>840000</v>
      </c>
      <c r="W164" s="66">
        <v>22.14</v>
      </c>
      <c r="X164" s="67">
        <v>4.88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4160000</v>
      </c>
      <c r="I165" s="11">
        <v>0</v>
      </c>
      <c r="J165" s="11">
        <v>4160000</v>
      </c>
      <c r="K165" s="11">
        <v>0</v>
      </c>
      <c r="L165" s="11">
        <v>0</v>
      </c>
      <c r="M165" s="11">
        <v>2242560</v>
      </c>
      <c r="N165" s="11">
        <v>1162560</v>
      </c>
      <c r="O165" s="11">
        <v>1080000</v>
      </c>
      <c r="P165" s="11">
        <v>17456754.33</v>
      </c>
      <c r="Q165" s="11">
        <v>17071394.96</v>
      </c>
      <c r="R165" s="11">
        <v>0</v>
      </c>
      <c r="S165" s="11">
        <v>385359.37</v>
      </c>
      <c r="T165" s="11">
        <v>0</v>
      </c>
      <c r="U165" s="11">
        <v>3133560</v>
      </c>
      <c r="V165" s="11">
        <v>0</v>
      </c>
      <c r="W165" s="66">
        <v>48.2</v>
      </c>
      <c r="X165" s="67">
        <v>8.65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99239.55</v>
      </c>
      <c r="I166" s="11">
        <v>0</v>
      </c>
      <c r="J166" s="11">
        <v>0</v>
      </c>
      <c r="K166" s="11">
        <v>0</v>
      </c>
      <c r="L166" s="11">
        <v>99239.55</v>
      </c>
      <c r="M166" s="11">
        <v>2285437</v>
      </c>
      <c r="N166" s="11">
        <v>2285437</v>
      </c>
      <c r="O166" s="11">
        <v>0</v>
      </c>
      <c r="P166" s="11">
        <v>12530891</v>
      </c>
      <c r="Q166" s="11">
        <v>10953873.84</v>
      </c>
      <c r="R166" s="11">
        <v>0</v>
      </c>
      <c r="S166" s="11">
        <v>1577017.16</v>
      </c>
      <c r="T166" s="11">
        <v>0</v>
      </c>
      <c r="U166" s="11">
        <v>2937437</v>
      </c>
      <c r="V166" s="11">
        <v>0</v>
      </c>
      <c r="W166" s="66">
        <v>40.09</v>
      </c>
      <c r="X166" s="67">
        <v>9.39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12828461.35</v>
      </c>
      <c r="I167" s="11">
        <v>754537.04</v>
      </c>
      <c r="J167" s="11">
        <v>11900000</v>
      </c>
      <c r="K167" s="11">
        <v>0</v>
      </c>
      <c r="L167" s="11">
        <v>173924.31</v>
      </c>
      <c r="M167" s="11">
        <v>9427600</v>
      </c>
      <c r="N167" s="11">
        <v>9427600</v>
      </c>
      <c r="O167" s="11">
        <v>0</v>
      </c>
      <c r="P167" s="11">
        <v>29484900</v>
      </c>
      <c r="Q167" s="11">
        <v>29484900</v>
      </c>
      <c r="R167" s="11">
        <v>0</v>
      </c>
      <c r="S167" s="11">
        <v>0</v>
      </c>
      <c r="T167" s="11">
        <v>259700</v>
      </c>
      <c r="U167" s="11">
        <v>10651400</v>
      </c>
      <c r="V167" s="11">
        <v>267600</v>
      </c>
      <c r="W167" s="66">
        <v>40.86</v>
      </c>
      <c r="X167" s="67">
        <v>14.51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642696.1</v>
      </c>
      <c r="I168" s="11">
        <v>0</v>
      </c>
      <c r="J168" s="11">
        <v>0</v>
      </c>
      <c r="K168" s="11">
        <v>0</v>
      </c>
      <c r="L168" s="11">
        <v>642696.1</v>
      </c>
      <c r="M168" s="11">
        <v>1567137.3</v>
      </c>
      <c r="N168" s="11">
        <v>1567137.3</v>
      </c>
      <c r="O168" s="11">
        <v>0</v>
      </c>
      <c r="P168" s="11">
        <v>7539717.19</v>
      </c>
      <c r="Q168" s="11">
        <v>7282678.74</v>
      </c>
      <c r="R168" s="11">
        <v>0</v>
      </c>
      <c r="S168" s="11">
        <v>257038.45</v>
      </c>
      <c r="T168" s="11">
        <v>0</v>
      </c>
      <c r="U168" s="11">
        <v>2018235.3</v>
      </c>
      <c r="V168" s="11">
        <v>87000</v>
      </c>
      <c r="W168" s="66">
        <v>29.52</v>
      </c>
      <c r="X168" s="67">
        <v>7.56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5833663</v>
      </c>
      <c r="I169" s="11">
        <v>777363</v>
      </c>
      <c r="J169" s="11">
        <v>4841000</v>
      </c>
      <c r="K169" s="11">
        <v>0</v>
      </c>
      <c r="L169" s="11">
        <v>215300</v>
      </c>
      <c r="M169" s="11">
        <v>977363</v>
      </c>
      <c r="N169" s="11">
        <v>277363</v>
      </c>
      <c r="O169" s="11">
        <v>700000</v>
      </c>
      <c r="P169" s="11">
        <v>14267598.22</v>
      </c>
      <c r="Q169" s="11">
        <v>14157637.58</v>
      </c>
      <c r="R169" s="11">
        <v>0</v>
      </c>
      <c r="S169" s="11">
        <v>109960.64</v>
      </c>
      <c r="T169" s="11">
        <v>265557.04</v>
      </c>
      <c r="U169" s="11">
        <v>1930963</v>
      </c>
      <c r="V169" s="11">
        <v>277363</v>
      </c>
      <c r="W169" s="66">
        <v>48.57</v>
      </c>
      <c r="X169" s="67">
        <v>5.73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10000000</v>
      </c>
      <c r="I170" s="11">
        <v>0</v>
      </c>
      <c r="J170" s="11">
        <v>0</v>
      </c>
      <c r="K170" s="11">
        <v>0</v>
      </c>
      <c r="L170" s="11">
        <v>10000000</v>
      </c>
      <c r="M170" s="11">
        <v>3845008</v>
      </c>
      <c r="N170" s="11">
        <v>3220008</v>
      </c>
      <c r="O170" s="11">
        <v>625000</v>
      </c>
      <c r="P170" s="11">
        <v>6289994.87</v>
      </c>
      <c r="Q170" s="11">
        <v>6249980</v>
      </c>
      <c r="R170" s="11">
        <v>0</v>
      </c>
      <c r="S170" s="11">
        <v>40014.87</v>
      </c>
      <c r="T170" s="11">
        <v>0</v>
      </c>
      <c r="U170" s="11">
        <v>4761275</v>
      </c>
      <c r="V170" s="11">
        <v>0</v>
      </c>
      <c r="W170" s="66">
        <v>9.38</v>
      </c>
      <c r="X170" s="67">
        <v>7.1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5769255</v>
      </c>
      <c r="I171" s="11">
        <v>3813630</v>
      </c>
      <c r="J171" s="11">
        <v>0</v>
      </c>
      <c r="K171" s="11">
        <v>0</v>
      </c>
      <c r="L171" s="11">
        <v>1955625</v>
      </c>
      <c r="M171" s="11">
        <v>5247400</v>
      </c>
      <c r="N171" s="11">
        <v>5247400</v>
      </c>
      <c r="O171" s="11">
        <v>0</v>
      </c>
      <c r="P171" s="11">
        <v>18611341.5</v>
      </c>
      <c r="Q171" s="11">
        <v>18611341.5</v>
      </c>
      <c r="R171" s="11">
        <v>0</v>
      </c>
      <c r="S171" s="11">
        <v>0</v>
      </c>
      <c r="T171" s="11">
        <v>0</v>
      </c>
      <c r="U171" s="11">
        <v>6242400</v>
      </c>
      <c r="V171" s="11">
        <v>0</v>
      </c>
      <c r="W171" s="66">
        <v>23.61</v>
      </c>
      <c r="X171" s="67">
        <v>7.91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2192000</v>
      </c>
      <c r="I172" s="11">
        <v>2060000</v>
      </c>
      <c r="J172" s="11">
        <v>0</v>
      </c>
      <c r="K172" s="11">
        <v>0</v>
      </c>
      <c r="L172" s="11">
        <v>132000</v>
      </c>
      <c r="M172" s="11">
        <v>2545511</v>
      </c>
      <c r="N172" s="11">
        <v>2545511</v>
      </c>
      <c r="O172" s="11">
        <v>0</v>
      </c>
      <c r="P172" s="11">
        <v>10736971.41</v>
      </c>
      <c r="Q172" s="11">
        <v>10211370.04</v>
      </c>
      <c r="R172" s="11">
        <v>0</v>
      </c>
      <c r="S172" s="11">
        <v>525601.37</v>
      </c>
      <c r="T172" s="11">
        <v>1979468.84</v>
      </c>
      <c r="U172" s="11">
        <v>3141810</v>
      </c>
      <c r="V172" s="11">
        <v>505260</v>
      </c>
      <c r="W172" s="66">
        <v>32.95</v>
      </c>
      <c r="X172" s="67">
        <v>9.92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3412548.84</v>
      </c>
      <c r="I173" s="11">
        <v>2721223</v>
      </c>
      <c r="J173" s="11">
        <v>0</v>
      </c>
      <c r="K173" s="11">
        <v>0</v>
      </c>
      <c r="L173" s="11">
        <v>691325.84</v>
      </c>
      <c r="M173" s="11">
        <v>1141117.94</v>
      </c>
      <c r="N173" s="11">
        <v>1141117.94</v>
      </c>
      <c r="O173" s="11">
        <v>0</v>
      </c>
      <c r="P173" s="11">
        <v>8388178.15</v>
      </c>
      <c r="Q173" s="11">
        <v>8346000</v>
      </c>
      <c r="R173" s="11">
        <v>0</v>
      </c>
      <c r="S173" s="11">
        <v>42178.15</v>
      </c>
      <c r="T173" s="11">
        <v>0</v>
      </c>
      <c r="U173" s="11">
        <v>1483462.94</v>
      </c>
      <c r="V173" s="11">
        <v>0</v>
      </c>
      <c r="W173" s="66">
        <v>20.43</v>
      </c>
      <c r="X173" s="67">
        <v>3.61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2252598</v>
      </c>
      <c r="I174" s="11">
        <v>1463215</v>
      </c>
      <c r="J174" s="11">
        <v>0</v>
      </c>
      <c r="K174" s="11">
        <v>0</v>
      </c>
      <c r="L174" s="11">
        <v>789383</v>
      </c>
      <c r="M174" s="11">
        <v>2529709</v>
      </c>
      <c r="N174" s="11">
        <v>2529709</v>
      </c>
      <c r="O174" s="11">
        <v>0</v>
      </c>
      <c r="P174" s="11">
        <v>8120886</v>
      </c>
      <c r="Q174" s="11">
        <v>8120886</v>
      </c>
      <c r="R174" s="11">
        <v>0</v>
      </c>
      <c r="S174" s="11">
        <v>0</v>
      </c>
      <c r="T174" s="11">
        <v>1855842</v>
      </c>
      <c r="U174" s="11">
        <v>3065382</v>
      </c>
      <c r="V174" s="11">
        <v>1319709</v>
      </c>
      <c r="W174" s="66">
        <v>18.32</v>
      </c>
      <c r="X174" s="67">
        <v>5.1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2277253.6</v>
      </c>
      <c r="I175" s="11">
        <v>420000</v>
      </c>
      <c r="J175" s="11">
        <v>1800000</v>
      </c>
      <c r="K175" s="11">
        <v>0</v>
      </c>
      <c r="L175" s="11">
        <v>45822.6</v>
      </c>
      <c r="M175" s="11">
        <v>3164337</v>
      </c>
      <c r="N175" s="11">
        <v>3164337</v>
      </c>
      <c r="O175" s="11">
        <v>0</v>
      </c>
      <c r="P175" s="11">
        <v>6092250</v>
      </c>
      <c r="Q175" s="11">
        <v>6092250</v>
      </c>
      <c r="R175" s="11">
        <v>0</v>
      </c>
      <c r="S175" s="11">
        <v>0</v>
      </c>
      <c r="T175" s="11">
        <v>0</v>
      </c>
      <c r="U175" s="11">
        <v>3508337</v>
      </c>
      <c r="V175" s="11">
        <v>0</v>
      </c>
      <c r="W175" s="66">
        <v>26.68</v>
      </c>
      <c r="X175" s="67">
        <v>15.36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544367</v>
      </c>
      <c r="I176" s="11">
        <v>544367</v>
      </c>
      <c r="J176" s="11">
        <v>0</v>
      </c>
      <c r="K176" s="11">
        <v>0</v>
      </c>
      <c r="L176" s="11">
        <v>0</v>
      </c>
      <c r="M176" s="11">
        <v>6113324</v>
      </c>
      <c r="N176" s="11">
        <v>6113324</v>
      </c>
      <c r="O176" s="11">
        <v>0</v>
      </c>
      <c r="P176" s="11">
        <v>21393292.69</v>
      </c>
      <c r="Q176" s="11">
        <v>21256047</v>
      </c>
      <c r="R176" s="11">
        <v>0</v>
      </c>
      <c r="S176" s="11">
        <v>137245.69</v>
      </c>
      <c r="T176" s="11">
        <v>0</v>
      </c>
      <c r="U176" s="11">
        <v>7013324</v>
      </c>
      <c r="V176" s="11">
        <v>3834734</v>
      </c>
      <c r="W176" s="66">
        <v>38.6</v>
      </c>
      <c r="X176" s="67">
        <v>5.73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165123.87</v>
      </c>
      <c r="I177" s="11">
        <v>0</v>
      </c>
      <c r="J177" s="11">
        <v>0</v>
      </c>
      <c r="K177" s="11">
        <v>0</v>
      </c>
      <c r="L177" s="11">
        <v>165123.87</v>
      </c>
      <c r="M177" s="11">
        <v>1560628</v>
      </c>
      <c r="N177" s="11">
        <v>1560628</v>
      </c>
      <c r="O177" s="11">
        <v>0</v>
      </c>
      <c r="P177" s="11">
        <v>4605183.22</v>
      </c>
      <c r="Q177" s="11">
        <v>4605183.22</v>
      </c>
      <c r="R177" s="11">
        <v>0</v>
      </c>
      <c r="S177" s="11">
        <v>0</v>
      </c>
      <c r="T177" s="11">
        <v>0</v>
      </c>
      <c r="U177" s="11">
        <v>1910628</v>
      </c>
      <c r="V177" s="11">
        <v>0</v>
      </c>
      <c r="W177" s="66">
        <v>19.03</v>
      </c>
      <c r="X177" s="67">
        <v>7.89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2629994</v>
      </c>
      <c r="I178" s="11">
        <v>1720000</v>
      </c>
      <c r="J178" s="11">
        <v>0</v>
      </c>
      <c r="K178" s="11">
        <v>0</v>
      </c>
      <c r="L178" s="11">
        <v>860394</v>
      </c>
      <c r="M178" s="11">
        <v>698402</v>
      </c>
      <c r="N178" s="11">
        <v>675700</v>
      </c>
      <c r="O178" s="11">
        <v>0</v>
      </c>
      <c r="P178" s="11">
        <v>6645984.8</v>
      </c>
      <c r="Q178" s="11">
        <v>6645984.8</v>
      </c>
      <c r="R178" s="11">
        <v>0</v>
      </c>
      <c r="S178" s="11">
        <v>0</v>
      </c>
      <c r="T178" s="11">
        <v>118175.26</v>
      </c>
      <c r="U178" s="11">
        <v>891700</v>
      </c>
      <c r="V178" s="11">
        <v>41290</v>
      </c>
      <c r="W178" s="66">
        <v>33.09</v>
      </c>
      <c r="X178" s="67">
        <v>4.31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1223577</v>
      </c>
      <c r="I179" s="11">
        <v>0</v>
      </c>
      <c r="J179" s="11">
        <v>0</v>
      </c>
      <c r="K179" s="11">
        <v>0</v>
      </c>
      <c r="L179" s="11">
        <v>1223577</v>
      </c>
      <c r="M179" s="11">
        <v>1412360</v>
      </c>
      <c r="N179" s="11">
        <v>1402360</v>
      </c>
      <c r="O179" s="11">
        <v>0</v>
      </c>
      <c r="P179" s="11">
        <v>8605894.86</v>
      </c>
      <c r="Q179" s="11">
        <v>8603707</v>
      </c>
      <c r="R179" s="11">
        <v>0</v>
      </c>
      <c r="S179" s="11">
        <v>2187.86</v>
      </c>
      <c r="T179" s="11">
        <v>6701000</v>
      </c>
      <c r="U179" s="11">
        <v>2191142</v>
      </c>
      <c r="V179" s="11">
        <v>968000</v>
      </c>
      <c r="W179" s="66">
        <v>8.33</v>
      </c>
      <c r="X179" s="67">
        <v>5.35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6117000</v>
      </c>
      <c r="I180" s="11">
        <v>0</v>
      </c>
      <c r="J180" s="11">
        <v>6117000</v>
      </c>
      <c r="K180" s="11">
        <v>0</v>
      </c>
      <c r="L180" s="11">
        <v>0</v>
      </c>
      <c r="M180" s="11">
        <v>2864292</v>
      </c>
      <c r="N180" s="11">
        <v>434292</v>
      </c>
      <c r="O180" s="11">
        <v>2430000</v>
      </c>
      <c r="P180" s="11">
        <v>42116705.32</v>
      </c>
      <c r="Q180" s="11">
        <v>41872905.76</v>
      </c>
      <c r="R180" s="11">
        <v>0</v>
      </c>
      <c r="S180" s="11">
        <v>243799.56</v>
      </c>
      <c r="T180" s="11">
        <v>40850000</v>
      </c>
      <c r="U180" s="11">
        <v>6769376</v>
      </c>
      <c r="V180" s="11">
        <v>0</v>
      </c>
      <c r="W180" s="66">
        <v>1.52</v>
      </c>
      <c r="X180" s="67">
        <v>8.15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5738842.02</v>
      </c>
      <c r="I181" s="11">
        <v>5376786.84</v>
      </c>
      <c r="J181" s="11">
        <v>0</v>
      </c>
      <c r="K181" s="11">
        <v>0</v>
      </c>
      <c r="L181" s="11">
        <v>302307.18</v>
      </c>
      <c r="M181" s="11">
        <v>2997286.84</v>
      </c>
      <c r="N181" s="11">
        <v>2997286.84</v>
      </c>
      <c r="O181" s="11">
        <v>0</v>
      </c>
      <c r="P181" s="11">
        <v>8956419.96</v>
      </c>
      <c r="Q181" s="11">
        <v>8951330.04</v>
      </c>
      <c r="R181" s="11">
        <v>0</v>
      </c>
      <c r="S181" s="11">
        <v>5089.92</v>
      </c>
      <c r="T181" s="11">
        <v>4646325.96</v>
      </c>
      <c r="U181" s="11">
        <v>3422129.84</v>
      </c>
      <c r="V181" s="11">
        <v>2518486.84</v>
      </c>
      <c r="W181" s="66">
        <v>13.34</v>
      </c>
      <c r="X181" s="67">
        <v>2.79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1358713</v>
      </c>
      <c r="I182" s="11">
        <v>930000</v>
      </c>
      <c r="J182" s="11">
        <v>0</v>
      </c>
      <c r="K182" s="11">
        <v>0</v>
      </c>
      <c r="L182" s="11">
        <v>428713</v>
      </c>
      <c r="M182" s="11">
        <v>400000</v>
      </c>
      <c r="N182" s="11">
        <v>400000</v>
      </c>
      <c r="O182" s="11">
        <v>0</v>
      </c>
      <c r="P182" s="11">
        <v>5811078.08</v>
      </c>
      <c r="Q182" s="11">
        <v>5794667.08</v>
      </c>
      <c r="R182" s="11">
        <v>0</v>
      </c>
      <c r="S182" s="11">
        <v>16411</v>
      </c>
      <c r="T182" s="11">
        <v>0</v>
      </c>
      <c r="U182" s="11">
        <v>670000</v>
      </c>
      <c r="V182" s="11">
        <v>0</v>
      </c>
      <c r="W182" s="66">
        <v>37.23</v>
      </c>
      <c r="X182" s="67">
        <v>4.29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3000000</v>
      </c>
      <c r="I183" s="11">
        <v>0</v>
      </c>
      <c r="J183" s="11">
        <v>0</v>
      </c>
      <c r="K183" s="11">
        <v>0</v>
      </c>
      <c r="L183" s="11">
        <v>3000000</v>
      </c>
      <c r="M183" s="11">
        <v>2078906.04</v>
      </c>
      <c r="N183" s="11">
        <v>2060000</v>
      </c>
      <c r="O183" s="11">
        <v>0</v>
      </c>
      <c r="P183" s="11">
        <v>7710616.68</v>
      </c>
      <c r="Q183" s="11">
        <v>7687764.1</v>
      </c>
      <c r="R183" s="11">
        <v>0</v>
      </c>
      <c r="S183" s="11">
        <v>22852.58</v>
      </c>
      <c r="T183" s="11">
        <v>0</v>
      </c>
      <c r="U183" s="11">
        <v>2690000</v>
      </c>
      <c r="V183" s="11">
        <v>0</v>
      </c>
      <c r="W183" s="66">
        <v>18.82</v>
      </c>
      <c r="X183" s="67">
        <v>6.56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23431700</v>
      </c>
      <c r="I184" s="11">
        <v>0</v>
      </c>
      <c r="J184" s="11">
        <v>22950000</v>
      </c>
      <c r="K184" s="11">
        <v>0</v>
      </c>
      <c r="L184" s="11">
        <v>481700</v>
      </c>
      <c r="M184" s="11">
        <v>20606000</v>
      </c>
      <c r="N184" s="11">
        <v>76000</v>
      </c>
      <c r="O184" s="11">
        <v>20530000</v>
      </c>
      <c r="P184" s="11">
        <v>23269499.01</v>
      </c>
      <c r="Q184" s="11">
        <v>23180100</v>
      </c>
      <c r="R184" s="11">
        <v>0</v>
      </c>
      <c r="S184" s="11">
        <v>89399.01</v>
      </c>
      <c r="T184" s="11">
        <v>0</v>
      </c>
      <c r="U184" s="11">
        <v>22179800</v>
      </c>
      <c r="V184" s="11">
        <v>0</v>
      </c>
      <c r="W184" s="66">
        <v>45.4</v>
      </c>
      <c r="X184" s="67">
        <v>43.27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4145027</v>
      </c>
      <c r="I185" s="11">
        <v>0</v>
      </c>
      <c r="J185" s="11">
        <v>3200000</v>
      </c>
      <c r="K185" s="11">
        <v>0</v>
      </c>
      <c r="L185" s="11">
        <v>945027</v>
      </c>
      <c r="M185" s="11">
        <v>3072544</v>
      </c>
      <c r="N185" s="11">
        <v>3057544</v>
      </c>
      <c r="O185" s="11">
        <v>0</v>
      </c>
      <c r="P185" s="11">
        <v>6523875.44</v>
      </c>
      <c r="Q185" s="11">
        <v>6523875.44</v>
      </c>
      <c r="R185" s="11">
        <v>0</v>
      </c>
      <c r="S185" s="11">
        <v>0</v>
      </c>
      <c r="T185" s="11">
        <v>0</v>
      </c>
      <c r="U185" s="11">
        <v>3347085</v>
      </c>
      <c r="V185" s="11">
        <v>0</v>
      </c>
      <c r="W185" s="66">
        <v>16.4</v>
      </c>
      <c r="X185" s="67">
        <v>8.41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6801439</v>
      </c>
      <c r="I186" s="11">
        <v>6639254</v>
      </c>
      <c r="J186" s="11">
        <v>0</v>
      </c>
      <c r="K186" s="11">
        <v>0</v>
      </c>
      <c r="L186" s="11">
        <v>24287</v>
      </c>
      <c r="M186" s="11">
        <v>5160441</v>
      </c>
      <c r="N186" s="11">
        <v>5160441</v>
      </c>
      <c r="O186" s="11">
        <v>0</v>
      </c>
      <c r="P186" s="11">
        <v>12211544.77</v>
      </c>
      <c r="Q186" s="11">
        <v>12210607.84</v>
      </c>
      <c r="R186" s="11">
        <v>0</v>
      </c>
      <c r="S186" s="11">
        <v>936.93</v>
      </c>
      <c r="T186" s="11">
        <v>3043045.57</v>
      </c>
      <c r="U186" s="11">
        <v>5615077</v>
      </c>
      <c r="V186" s="11">
        <v>4297811</v>
      </c>
      <c r="W186" s="66">
        <v>32.22</v>
      </c>
      <c r="X186" s="67">
        <v>4.63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38619403.62</v>
      </c>
      <c r="I187" s="11">
        <v>0</v>
      </c>
      <c r="J187" s="11">
        <v>0</v>
      </c>
      <c r="K187" s="11">
        <v>22417109.27</v>
      </c>
      <c r="L187" s="11">
        <v>16186294.35</v>
      </c>
      <c r="M187" s="11">
        <v>20230081.62</v>
      </c>
      <c r="N187" s="11">
        <v>10711580</v>
      </c>
      <c r="O187" s="11">
        <v>0</v>
      </c>
      <c r="P187" s="11">
        <v>29943386.5</v>
      </c>
      <c r="Q187" s="11">
        <v>29943305</v>
      </c>
      <c r="R187" s="11">
        <v>0</v>
      </c>
      <c r="S187" s="11">
        <v>81.5</v>
      </c>
      <c r="T187" s="11">
        <v>0</v>
      </c>
      <c r="U187" s="11">
        <v>12611580</v>
      </c>
      <c r="V187" s="11">
        <v>0</v>
      </c>
      <c r="W187" s="66">
        <v>12.12</v>
      </c>
      <c r="X187" s="67">
        <v>5.1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3680364.26</v>
      </c>
      <c r="I188" s="11">
        <v>2053438</v>
      </c>
      <c r="J188" s="11">
        <v>0</v>
      </c>
      <c r="K188" s="11">
        <v>0</v>
      </c>
      <c r="L188" s="11">
        <v>1584468.26</v>
      </c>
      <c r="M188" s="11">
        <v>2144896</v>
      </c>
      <c r="N188" s="11">
        <v>2095896</v>
      </c>
      <c r="O188" s="11">
        <v>0</v>
      </c>
      <c r="P188" s="11">
        <v>8505508</v>
      </c>
      <c r="Q188" s="11">
        <v>8505508</v>
      </c>
      <c r="R188" s="11">
        <v>0</v>
      </c>
      <c r="S188" s="11">
        <v>0</v>
      </c>
      <c r="T188" s="11">
        <v>920700</v>
      </c>
      <c r="U188" s="11">
        <v>2433666</v>
      </c>
      <c r="V188" s="11">
        <v>0</v>
      </c>
      <c r="W188" s="66">
        <v>32.14</v>
      </c>
      <c r="X188" s="67">
        <v>10.31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5110000</v>
      </c>
      <c r="I189" s="11">
        <v>3900000</v>
      </c>
      <c r="J189" s="11">
        <v>0</v>
      </c>
      <c r="K189" s="11">
        <v>0</v>
      </c>
      <c r="L189" s="11">
        <v>1210000</v>
      </c>
      <c r="M189" s="11">
        <v>2038300</v>
      </c>
      <c r="N189" s="11">
        <v>1138300</v>
      </c>
      <c r="O189" s="11">
        <v>900000</v>
      </c>
      <c r="P189" s="11">
        <v>18178532.84</v>
      </c>
      <c r="Q189" s="11">
        <v>18178532.84</v>
      </c>
      <c r="R189" s="11">
        <v>0</v>
      </c>
      <c r="S189" s="11">
        <v>0</v>
      </c>
      <c r="T189" s="11">
        <v>11020800</v>
      </c>
      <c r="U189" s="11">
        <v>2895300</v>
      </c>
      <c r="V189" s="11">
        <v>903000</v>
      </c>
      <c r="W189" s="66">
        <v>15.89</v>
      </c>
      <c r="X189" s="67">
        <v>4.42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1154413.52</v>
      </c>
      <c r="I190" s="11">
        <v>0</v>
      </c>
      <c r="J190" s="11">
        <v>0</v>
      </c>
      <c r="K190" s="11">
        <v>0</v>
      </c>
      <c r="L190" s="11">
        <v>1154413.52</v>
      </c>
      <c r="M190" s="11">
        <v>2413802</v>
      </c>
      <c r="N190" s="11">
        <v>2413802</v>
      </c>
      <c r="O190" s="11">
        <v>0</v>
      </c>
      <c r="P190" s="11">
        <v>28795519.82</v>
      </c>
      <c r="Q190" s="11">
        <v>22551719.41</v>
      </c>
      <c r="R190" s="11">
        <v>0</v>
      </c>
      <c r="S190" s="11">
        <v>6243800.41</v>
      </c>
      <c r="T190" s="11">
        <v>0</v>
      </c>
      <c r="U190" s="11">
        <v>5272704</v>
      </c>
      <c r="V190" s="11">
        <v>0</v>
      </c>
      <c r="W190" s="66">
        <v>81.85</v>
      </c>
      <c r="X190" s="67">
        <v>14.98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12580000</v>
      </c>
      <c r="I191" s="11">
        <v>400000</v>
      </c>
      <c r="J191" s="11">
        <v>12180000</v>
      </c>
      <c r="K191" s="11">
        <v>0</v>
      </c>
      <c r="L191" s="11">
        <v>0</v>
      </c>
      <c r="M191" s="11">
        <v>10827267</v>
      </c>
      <c r="N191" s="11">
        <v>10262157</v>
      </c>
      <c r="O191" s="11">
        <v>210000</v>
      </c>
      <c r="P191" s="11">
        <v>16345788.09</v>
      </c>
      <c r="Q191" s="11">
        <v>15920000</v>
      </c>
      <c r="R191" s="11">
        <v>0</v>
      </c>
      <c r="S191" s="11">
        <v>425788.09</v>
      </c>
      <c r="T191" s="11">
        <v>0</v>
      </c>
      <c r="U191" s="11">
        <v>11171662</v>
      </c>
      <c r="V191" s="11">
        <v>499984</v>
      </c>
      <c r="W191" s="66">
        <v>46.78</v>
      </c>
      <c r="X191" s="67">
        <v>30.54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16512832</v>
      </c>
      <c r="I192" s="11">
        <v>14735450</v>
      </c>
      <c r="J192" s="11">
        <v>0</v>
      </c>
      <c r="K192" s="11">
        <v>0</v>
      </c>
      <c r="L192" s="11">
        <v>1777382</v>
      </c>
      <c r="M192" s="11">
        <v>5404073</v>
      </c>
      <c r="N192" s="11">
        <v>5404073</v>
      </c>
      <c r="O192" s="11">
        <v>0</v>
      </c>
      <c r="P192" s="11">
        <v>40354353.93</v>
      </c>
      <c r="Q192" s="11">
        <v>40354353.93</v>
      </c>
      <c r="R192" s="11">
        <v>0</v>
      </c>
      <c r="S192" s="11">
        <v>0</v>
      </c>
      <c r="T192" s="11">
        <v>0</v>
      </c>
      <c r="U192" s="11">
        <v>6864073</v>
      </c>
      <c r="V192" s="11">
        <v>0</v>
      </c>
      <c r="W192" s="66">
        <v>55.7</v>
      </c>
      <c r="X192" s="67">
        <v>9.47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725000</v>
      </c>
      <c r="I193" s="11">
        <v>725000</v>
      </c>
      <c r="J193" s="11">
        <v>0</v>
      </c>
      <c r="K193" s="11">
        <v>0</v>
      </c>
      <c r="L193" s="11">
        <v>0</v>
      </c>
      <c r="M193" s="11">
        <v>581000</v>
      </c>
      <c r="N193" s="11">
        <v>581000</v>
      </c>
      <c r="O193" s="11">
        <v>0</v>
      </c>
      <c r="P193" s="11">
        <v>2261642.27</v>
      </c>
      <c r="Q193" s="11">
        <v>2261642.27</v>
      </c>
      <c r="R193" s="11">
        <v>0</v>
      </c>
      <c r="S193" s="11">
        <v>0</v>
      </c>
      <c r="T193" s="11">
        <v>0</v>
      </c>
      <c r="U193" s="11">
        <v>669000</v>
      </c>
      <c r="V193" s="11">
        <v>0</v>
      </c>
      <c r="W193" s="66">
        <v>5.86</v>
      </c>
      <c r="X193" s="67">
        <v>1.73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1926434</v>
      </c>
      <c r="I194" s="11">
        <v>1443734</v>
      </c>
      <c r="J194" s="11">
        <v>0</v>
      </c>
      <c r="K194" s="11">
        <v>0</v>
      </c>
      <c r="L194" s="11">
        <v>482700</v>
      </c>
      <c r="M194" s="11">
        <v>2371600</v>
      </c>
      <c r="N194" s="11">
        <v>2371600</v>
      </c>
      <c r="O194" s="11">
        <v>0</v>
      </c>
      <c r="P194" s="11">
        <v>11315200</v>
      </c>
      <c r="Q194" s="11">
        <v>11315200</v>
      </c>
      <c r="R194" s="11">
        <v>0</v>
      </c>
      <c r="S194" s="11">
        <v>0</v>
      </c>
      <c r="T194" s="11">
        <v>0</v>
      </c>
      <c r="U194" s="11">
        <v>2921080</v>
      </c>
      <c r="V194" s="11">
        <v>0</v>
      </c>
      <c r="W194" s="66">
        <v>49.03</v>
      </c>
      <c r="X194" s="67">
        <v>12.65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10581394</v>
      </c>
      <c r="I195" s="11">
        <v>2381394</v>
      </c>
      <c r="J195" s="11">
        <v>8200000</v>
      </c>
      <c r="K195" s="11">
        <v>0</v>
      </c>
      <c r="L195" s="11">
        <v>0</v>
      </c>
      <c r="M195" s="11">
        <v>5424274</v>
      </c>
      <c r="N195" s="11">
        <v>844274</v>
      </c>
      <c r="O195" s="11">
        <v>4580000</v>
      </c>
      <c r="P195" s="11">
        <v>45961779.77</v>
      </c>
      <c r="Q195" s="11">
        <v>45458537.46</v>
      </c>
      <c r="R195" s="11">
        <v>0</v>
      </c>
      <c r="S195" s="11">
        <v>503242.31</v>
      </c>
      <c r="T195" s="11">
        <v>525064.23</v>
      </c>
      <c r="U195" s="11">
        <v>7924274</v>
      </c>
      <c r="V195" s="11">
        <v>551000</v>
      </c>
      <c r="W195" s="66">
        <v>56.36</v>
      </c>
      <c r="X195" s="67">
        <v>9.14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6779126</v>
      </c>
      <c r="I196" s="11">
        <v>0</v>
      </c>
      <c r="J196" s="11">
        <v>5502931</v>
      </c>
      <c r="K196" s="11">
        <v>0</v>
      </c>
      <c r="L196" s="11">
        <v>387280</v>
      </c>
      <c r="M196" s="11">
        <v>3712520</v>
      </c>
      <c r="N196" s="11">
        <v>2407100</v>
      </c>
      <c r="O196" s="11">
        <v>800000</v>
      </c>
      <c r="P196" s="11">
        <v>38650100</v>
      </c>
      <c r="Q196" s="11">
        <v>38650100</v>
      </c>
      <c r="R196" s="11">
        <v>0</v>
      </c>
      <c r="S196" s="11">
        <v>0</v>
      </c>
      <c r="T196" s="11">
        <v>0</v>
      </c>
      <c r="U196" s="11">
        <v>5407100</v>
      </c>
      <c r="V196" s="11">
        <v>0</v>
      </c>
      <c r="W196" s="66">
        <v>55.01</v>
      </c>
      <c r="X196" s="67">
        <v>7.69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5651229</v>
      </c>
      <c r="I197" s="11">
        <v>5000000</v>
      </c>
      <c r="J197" s="11">
        <v>0</v>
      </c>
      <c r="K197" s="11">
        <v>0</v>
      </c>
      <c r="L197" s="11">
        <v>651229</v>
      </c>
      <c r="M197" s="11">
        <v>5100000</v>
      </c>
      <c r="N197" s="11">
        <v>5100000</v>
      </c>
      <c r="O197" s="11">
        <v>0</v>
      </c>
      <c r="P197" s="11">
        <v>19593300</v>
      </c>
      <c r="Q197" s="11">
        <v>19593300</v>
      </c>
      <c r="R197" s="11">
        <v>0</v>
      </c>
      <c r="S197" s="11">
        <v>0</v>
      </c>
      <c r="T197" s="11">
        <v>0</v>
      </c>
      <c r="U197" s="11">
        <v>6092800</v>
      </c>
      <c r="V197" s="11">
        <v>1000000</v>
      </c>
      <c r="W197" s="66">
        <v>46.75</v>
      </c>
      <c r="X197" s="67">
        <v>12.15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1920179.49</v>
      </c>
      <c r="N198" s="11">
        <v>1703541</v>
      </c>
      <c r="O198" s="11">
        <v>0</v>
      </c>
      <c r="P198" s="11">
        <v>10468552.01</v>
      </c>
      <c r="Q198" s="11">
        <v>10181228</v>
      </c>
      <c r="R198" s="11">
        <v>0</v>
      </c>
      <c r="S198" s="11">
        <v>287324.01</v>
      </c>
      <c r="T198" s="11">
        <v>0</v>
      </c>
      <c r="U198" s="11">
        <v>2238341</v>
      </c>
      <c r="V198" s="11">
        <v>468283</v>
      </c>
      <c r="W198" s="66">
        <v>51.65</v>
      </c>
      <c r="X198" s="67">
        <v>8.73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11980000</v>
      </c>
      <c r="I199" s="11">
        <v>0</v>
      </c>
      <c r="J199" s="11">
        <v>11980000</v>
      </c>
      <c r="K199" s="11">
        <v>0</v>
      </c>
      <c r="L199" s="11">
        <v>0</v>
      </c>
      <c r="M199" s="11">
        <v>12118421</v>
      </c>
      <c r="N199" s="11">
        <v>12118421</v>
      </c>
      <c r="O199" s="11">
        <v>0</v>
      </c>
      <c r="P199" s="11">
        <v>13230281.34</v>
      </c>
      <c r="Q199" s="11">
        <v>12752058.56</v>
      </c>
      <c r="R199" s="11">
        <v>0</v>
      </c>
      <c r="S199" s="11">
        <v>478222.78</v>
      </c>
      <c r="T199" s="11">
        <v>0</v>
      </c>
      <c r="U199" s="11">
        <v>12588862.11</v>
      </c>
      <c r="V199" s="11">
        <v>0</v>
      </c>
      <c r="W199" s="66">
        <v>46.98</v>
      </c>
      <c r="X199" s="67">
        <v>44.7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10452655</v>
      </c>
      <c r="I200" s="11">
        <v>0</v>
      </c>
      <c r="J200" s="11">
        <v>0</v>
      </c>
      <c r="K200" s="11">
        <v>0</v>
      </c>
      <c r="L200" s="11">
        <v>10452655</v>
      </c>
      <c r="M200" s="11">
        <v>3780484</v>
      </c>
      <c r="N200" s="11">
        <v>730484</v>
      </c>
      <c r="O200" s="11">
        <v>3050000</v>
      </c>
      <c r="P200" s="11">
        <v>20279571</v>
      </c>
      <c r="Q200" s="11">
        <v>20279571</v>
      </c>
      <c r="R200" s="11">
        <v>0</v>
      </c>
      <c r="S200" s="11">
        <v>0</v>
      </c>
      <c r="T200" s="11">
        <v>0</v>
      </c>
      <c r="U200" s="11">
        <v>4625484</v>
      </c>
      <c r="V200" s="11">
        <v>0</v>
      </c>
      <c r="W200" s="66">
        <v>34.32</v>
      </c>
      <c r="X200" s="67">
        <v>7.82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3156582</v>
      </c>
      <c r="I201" s="11">
        <v>1856582</v>
      </c>
      <c r="J201" s="11">
        <v>1300000</v>
      </c>
      <c r="K201" s="11">
        <v>0</v>
      </c>
      <c r="L201" s="11">
        <v>0</v>
      </c>
      <c r="M201" s="11">
        <v>1675822.98</v>
      </c>
      <c r="N201" s="11">
        <v>275822.98</v>
      </c>
      <c r="O201" s="11">
        <v>1400000</v>
      </c>
      <c r="P201" s="11">
        <v>7093885.39</v>
      </c>
      <c r="Q201" s="11">
        <v>7093347.45</v>
      </c>
      <c r="R201" s="11">
        <v>0</v>
      </c>
      <c r="S201" s="11">
        <v>537.94</v>
      </c>
      <c r="T201" s="11">
        <v>913347.45</v>
      </c>
      <c r="U201" s="11">
        <v>2159302.98</v>
      </c>
      <c r="V201" s="11">
        <v>275822.98</v>
      </c>
      <c r="W201" s="66">
        <v>21.74</v>
      </c>
      <c r="X201" s="67">
        <v>6.62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8750000</v>
      </c>
      <c r="I202" s="11">
        <v>0</v>
      </c>
      <c r="J202" s="11">
        <v>8750000</v>
      </c>
      <c r="K202" s="11">
        <v>0</v>
      </c>
      <c r="L202" s="11">
        <v>0</v>
      </c>
      <c r="M202" s="11">
        <v>3000000</v>
      </c>
      <c r="N202" s="11">
        <v>0</v>
      </c>
      <c r="O202" s="11">
        <v>3000000</v>
      </c>
      <c r="P202" s="11">
        <v>36904587.41</v>
      </c>
      <c r="Q202" s="11">
        <v>36750000</v>
      </c>
      <c r="R202" s="11">
        <v>0</v>
      </c>
      <c r="S202" s="11">
        <v>154587.41</v>
      </c>
      <c r="T202" s="11">
        <v>1050000</v>
      </c>
      <c r="U202" s="11">
        <v>4922561</v>
      </c>
      <c r="V202" s="11">
        <v>0</v>
      </c>
      <c r="W202" s="66">
        <v>52.17</v>
      </c>
      <c r="X202" s="67">
        <v>7.16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6571770</v>
      </c>
      <c r="I203" s="11">
        <v>2174900</v>
      </c>
      <c r="J203" s="11">
        <v>2000000</v>
      </c>
      <c r="K203" s="11">
        <v>0</v>
      </c>
      <c r="L203" s="11">
        <v>2396870</v>
      </c>
      <c r="M203" s="11">
        <v>3335360</v>
      </c>
      <c r="N203" s="11">
        <v>1835360</v>
      </c>
      <c r="O203" s="11">
        <v>1500000</v>
      </c>
      <c r="P203" s="11">
        <v>14173570</v>
      </c>
      <c r="Q203" s="11">
        <v>14173570</v>
      </c>
      <c r="R203" s="11">
        <v>0</v>
      </c>
      <c r="S203" s="11">
        <v>0</v>
      </c>
      <c r="T203" s="11">
        <v>991970</v>
      </c>
      <c r="U203" s="11">
        <v>4019779</v>
      </c>
      <c r="V203" s="11">
        <v>0</v>
      </c>
      <c r="W203" s="66">
        <v>31.46</v>
      </c>
      <c r="X203" s="67">
        <v>9.59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4339224.07</v>
      </c>
      <c r="I204" s="11">
        <v>2638600</v>
      </c>
      <c r="J204" s="11">
        <v>1600000</v>
      </c>
      <c r="K204" s="11">
        <v>0</v>
      </c>
      <c r="L204" s="11">
        <v>100624.07</v>
      </c>
      <c r="M204" s="11">
        <v>1044862</v>
      </c>
      <c r="N204" s="11">
        <v>594862</v>
      </c>
      <c r="O204" s="11">
        <v>450000</v>
      </c>
      <c r="P204" s="11">
        <v>9999086.87</v>
      </c>
      <c r="Q204" s="11">
        <v>9999086.87</v>
      </c>
      <c r="R204" s="11">
        <v>0</v>
      </c>
      <c r="S204" s="11">
        <v>0</v>
      </c>
      <c r="T204" s="11">
        <v>0</v>
      </c>
      <c r="U204" s="11">
        <v>1452893</v>
      </c>
      <c r="V204" s="11">
        <v>0</v>
      </c>
      <c r="W204" s="66">
        <v>41.9</v>
      </c>
      <c r="X204" s="67">
        <v>6.08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1409183</v>
      </c>
      <c r="I205" s="11">
        <v>1022570</v>
      </c>
      <c r="J205" s="11">
        <v>0</v>
      </c>
      <c r="K205" s="11">
        <v>0</v>
      </c>
      <c r="L205" s="11">
        <v>386613</v>
      </c>
      <c r="M205" s="11">
        <v>917000</v>
      </c>
      <c r="N205" s="11">
        <v>917000</v>
      </c>
      <c r="O205" s="11">
        <v>0</v>
      </c>
      <c r="P205" s="11">
        <v>8095638.4</v>
      </c>
      <c r="Q205" s="11">
        <v>8091649.48</v>
      </c>
      <c r="R205" s="11">
        <v>0</v>
      </c>
      <c r="S205" s="11">
        <v>3988.92</v>
      </c>
      <c r="T205" s="11">
        <v>152570</v>
      </c>
      <c r="U205" s="11">
        <v>1228949</v>
      </c>
      <c r="V205" s="11">
        <v>917000</v>
      </c>
      <c r="W205" s="66">
        <v>30.41</v>
      </c>
      <c r="X205" s="67">
        <v>1.19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1080461</v>
      </c>
      <c r="I206" s="11">
        <v>303395</v>
      </c>
      <c r="J206" s="11">
        <v>0</v>
      </c>
      <c r="K206" s="11">
        <v>0</v>
      </c>
      <c r="L206" s="11">
        <v>777066</v>
      </c>
      <c r="M206" s="11">
        <v>1344579</v>
      </c>
      <c r="N206" s="11">
        <v>1269000</v>
      </c>
      <c r="O206" s="11">
        <v>0</v>
      </c>
      <c r="P206" s="11">
        <v>9103044</v>
      </c>
      <c r="Q206" s="11">
        <v>9103044</v>
      </c>
      <c r="R206" s="11">
        <v>0</v>
      </c>
      <c r="S206" s="11">
        <v>0</v>
      </c>
      <c r="T206" s="11">
        <v>0</v>
      </c>
      <c r="U206" s="11">
        <v>1959000</v>
      </c>
      <c r="V206" s="11">
        <v>0</v>
      </c>
      <c r="W206" s="66">
        <v>37.62</v>
      </c>
      <c r="X206" s="67">
        <v>8.09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1450466.93</v>
      </c>
      <c r="I207" s="11">
        <v>1400000</v>
      </c>
      <c r="J207" s="11">
        <v>0</v>
      </c>
      <c r="K207" s="11">
        <v>0</v>
      </c>
      <c r="L207" s="11">
        <v>50466.93</v>
      </c>
      <c r="M207" s="11">
        <v>850000</v>
      </c>
      <c r="N207" s="11">
        <v>850000</v>
      </c>
      <c r="O207" s="11">
        <v>0</v>
      </c>
      <c r="P207" s="11">
        <v>4077022.95</v>
      </c>
      <c r="Q207" s="11">
        <v>3750000</v>
      </c>
      <c r="R207" s="11">
        <v>0</v>
      </c>
      <c r="S207" s="11">
        <v>327022.95</v>
      </c>
      <c r="T207" s="11">
        <v>300000</v>
      </c>
      <c r="U207" s="11">
        <v>1050000</v>
      </c>
      <c r="V207" s="11">
        <v>0</v>
      </c>
      <c r="W207" s="66">
        <v>28.8</v>
      </c>
      <c r="X207" s="67">
        <v>8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4188120</v>
      </c>
      <c r="I208" s="11">
        <v>0</v>
      </c>
      <c r="J208" s="11">
        <v>4000000</v>
      </c>
      <c r="K208" s="11">
        <v>0</v>
      </c>
      <c r="L208" s="11">
        <v>188120</v>
      </c>
      <c r="M208" s="11">
        <v>4740499.2</v>
      </c>
      <c r="N208" s="11">
        <v>940499.2</v>
      </c>
      <c r="O208" s="11">
        <v>3800000</v>
      </c>
      <c r="P208" s="11">
        <v>31880113.67</v>
      </c>
      <c r="Q208" s="11">
        <v>31880113.67</v>
      </c>
      <c r="R208" s="11">
        <v>0</v>
      </c>
      <c r="S208" s="11">
        <v>0</v>
      </c>
      <c r="T208" s="11">
        <v>2000000</v>
      </c>
      <c r="U208" s="11">
        <v>6545499.2</v>
      </c>
      <c r="V208" s="11">
        <v>0</v>
      </c>
      <c r="W208" s="66">
        <v>44.88</v>
      </c>
      <c r="X208" s="67">
        <v>9.83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8941005</v>
      </c>
      <c r="I209" s="11">
        <v>8506625.37</v>
      </c>
      <c r="J209" s="11">
        <v>0</v>
      </c>
      <c r="K209" s="11">
        <v>0</v>
      </c>
      <c r="L209" s="11">
        <v>434379.63</v>
      </c>
      <c r="M209" s="11">
        <v>2136744</v>
      </c>
      <c r="N209" s="11">
        <v>2136744</v>
      </c>
      <c r="O209" s="11">
        <v>0</v>
      </c>
      <c r="P209" s="11">
        <v>23493922.87</v>
      </c>
      <c r="Q209" s="11">
        <v>23493485.66</v>
      </c>
      <c r="R209" s="11">
        <v>0</v>
      </c>
      <c r="S209" s="11">
        <v>437.21</v>
      </c>
      <c r="T209" s="11">
        <v>0</v>
      </c>
      <c r="U209" s="11">
        <v>3191744</v>
      </c>
      <c r="V209" s="11">
        <v>0</v>
      </c>
      <c r="W209" s="66">
        <v>33.9</v>
      </c>
      <c r="X209" s="67">
        <v>4.6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1801636</v>
      </c>
      <c r="N210" s="11">
        <v>1801636</v>
      </c>
      <c r="O210" s="11">
        <v>0</v>
      </c>
      <c r="P210" s="11">
        <v>22562340.54</v>
      </c>
      <c r="Q210" s="11">
        <v>22562340.54</v>
      </c>
      <c r="R210" s="11">
        <v>0</v>
      </c>
      <c r="S210" s="11">
        <v>0</v>
      </c>
      <c r="T210" s="11">
        <v>8880000</v>
      </c>
      <c r="U210" s="11">
        <v>2946936</v>
      </c>
      <c r="V210" s="11">
        <v>171200</v>
      </c>
      <c r="W210" s="66">
        <v>29.45</v>
      </c>
      <c r="X210" s="67">
        <v>5.97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1320539</v>
      </c>
      <c r="I211" s="11">
        <v>254800</v>
      </c>
      <c r="J211" s="11">
        <v>0</v>
      </c>
      <c r="K211" s="11">
        <v>0</v>
      </c>
      <c r="L211" s="11">
        <v>1065739</v>
      </c>
      <c r="M211" s="11">
        <v>1065316</v>
      </c>
      <c r="N211" s="11">
        <v>1065316</v>
      </c>
      <c r="O211" s="11">
        <v>0</v>
      </c>
      <c r="P211" s="11">
        <v>4784824</v>
      </c>
      <c r="Q211" s="11">
        <v>4784824</v>
      </c>
      <c r="R211" s="11">
        <v>0</v>
      </c>
      <c r="S211" s="11">
        <v>0</v>
      </c>
      <c r="T211" s="11">
        <v>0</v>
      </c>
      <c r="U211" s="11">
        <v>1334745</v>
      </c>
      <c r="V211" s="11">
        <v>300000</v>
      </c>
      <c r="W211" s="66">
        <v>30.54</v>
      </c>
      <c r="X211" s="67">
        <v>6.6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12264700</v>
      </c>
      <c r="I212" s="11">
        <v>2004700</v>
      </c>
      <c r="J212" s="11">
        <v>10260000</v>
      </c>
      <c r="K212" s="11">
        <v>0</v>
      </c>
      <c r="L212" s="11">
        <v>0</v>
      </c>
      <c r="M212" s="11">
        <v>9597776</v>
      </c>
      <c r="N212" s="11">
        <v>9194691</v>
      </c>
      <c r="O212" s="11">
        <v>0</v>
      </c>
      <c r="P212" s="11">
        <v>15825037.95</v>
      </c>
      <c r="Q212" s="11">
        <v>14777398.81</v>
      </c>
      <c r="R212" s="11">
        <v>0</v>
      </c>
      <c r="S212" s="11">
        <v>1047639.14</v>
      </c>
      <c r="T212" s="11">
        <v>2004700</v>
      </c>
      <c r="U212" s="11">
        <v>10622315</v>
      </c>
      <c r="V212" s="11">
        <v>0</v>
      </c>
      <c r="W212" s="66">
        <v>34.45</v>
      </c>
      <c r="X212" s="67">
        <v>26.48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29275760</v>
      </c>
      <c r="I213" s="11">
        <v>1170760</v>
      </c>
      <c r="J213" s="11">
        <v>27799000</v>
      </c>
      <c r="K213" s="11">
        <v>0</v>
      </c>
      <c r="L213" s="11">
        <v>306000</v>
      </c>
      <c r="M213" s="11">
        <v>28876796</v>
      </c>
      <c r="N213" s="11">
        <v>1127796</v>
      </c>
      <c r="O213" s="11">
        <v>27749000</v>
      </c>
      <c r="P213" s="11">
        <v>29300890.76</v>
      </c>
      <c r="Q213" s="11">
        <v>27487967.35</v>
      </c>
      <c r="R213" s="11">
        <v>0</v>
      </c>
      <c r="S213" s="11">
        <v>1812923.41</v>
      </c>
      <c r="T213" s="11">
        <v>0</v>
      </c>
      <c r="U213" s="11">
        <v>30896463.69</v>
      </c>
      <c r="V213" s="11">
        <v>0</v>
      </c>
      <c r="W213" s="66">
        <v>56.81</v>
      </c>
      <c r="X213" s="67">
        <v>59.91</v>
      </c>
    </row>
    <row r="214" spans="1:24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18896525.12</v>
      </c>
      <c r="I214" s="103">
        <v>4254559</v>
      </c>
      <c r="J214" s="103">
        <v>10000000</v>
      </c>
      <c r="K214" s="103">
        <v>4344866.12</v>
      </c>
      <c r="L214" s="103">
        <v>297100</v>
      </c>
      <c r="M214" s="103">
        <v>11664011</v>
      </c>
      <c r="N214" s="103">
        <v>11664011</v>
      </c>
      <c r="O214" s="103">
        <v>0</v>
      </c>
      <c r="P214" s="103">
        <v>150125009.75</v>
      </c>
      <c r="Q214" s="103">
        <v>150125009.45</v>
      </c>
      <c r="R214" s="103">
        <v>0</v>
      </c>
      <c r="S214" s="103">
        <v>0.3</v>
      </c>
      <c r="T214" s="103">
        <v>127708051.45</v>
      </c>
      <c r="U214" s="103">
        <v>18318500</v>
      </c>
      <c r="V214" s="103">
        <v>10286611</v>
      </c>
      <c r="W214" s="128">
        <v>18.724872431265116</v>
      </c>
      <c r="X214" s="129">
        <v>6.7090322823628386</v>
      </c>
    </row>
    <row r="215" spans="1:24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66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11">
        <v>10579900</v>
      </c>
      <c r="I216" s="11">
        <v>282800</v>
      </c>
      <c r="J216" s="11">
        <v>10000000</v>
      </c>
      <c r="K216" s="11">
        <v>0</v>
      </c>
      <c r="L216" s="11">
        <v>297100</v>
      </c>
      <c r="M216" s="11">
        <v>11664011</v>
      </c>
      <c r="N216" s="11">
        <v>11664011</v>
      </c>
      <c r="O216" s="11">
        <v>0</v>
      </c>
      <c r="P216" s="11">
        <v>146153250.45</v>
      </c>
      <c r="Q216" s="11">
        <v>146153250.45</v>
      </c>
      <c r="R216" s="11">
        <v>0</v>
      </c>
      <c r="S216" s="11">
        <v>0</v>
      </c>
      <c r="T216" s="11">
        <v>127708051.45</v>
      </c>
      <c r="U216" s="11">
        <v>18318500</v>
      </c>
      <c r="V216" s="11">
        <v>10286611</v>
      </c>
      <c r="W216" s="66">
        <v>21.96</v>
      </c>
      <c r="X216" s="67">
        <v>9.56</v>
      </c>
    </row>
    <row r="217" spans="1:24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11">
        <v>41266.23</v>
      </c>
      <c r="I217" s="11">
        <v>0</v>
      </c>
      <c r="J217" s="11">
        <v>0</v>
      </c>
      <c r="K217" s="11">
        <v>41266.23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66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66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0.3</v>
      </c>
      <c r="Q220" s="11">
        <v>0</v>
      </c>
      <c r="R220" s="11">
        <v>0</v>
      </c>
      <c r="S220" s="11">
        <v>0.3</v>
      </c>
      <c r="T220" s="11">
        <v>0</v>
      </c>
      <c r="U220" s="11">
        <v>0</v>
      </c>
      <c r="V220" s="11">
        <v>0</v>
      </c>
      <c r="W220" s="66">
        <v>0</v>
      </c>
      <c r="X220" s="67">
        <v>0</v>
      </c>
    </row>
    <row r="221" spans="1:24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11">
        <v>40000</v>
      </c>
      <c r="I221" s="11">
        <v>0</v>
      </c>
      <c r="J221" s="11">
        <v>0</v>
      </c>
      <c r="K221" s="11">
        <v>40000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66">
        <v>0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11">
        <v>18000</v>
      </c>
      <c r="I222" s="11">
        <v>0</v>
      </c>
      <c r="J222" s="11">
        <v>0</v>
      </c>
      <c r="K222" s="11">
        <v>18000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66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11">
        <v>8136714</v>
      </c>
      <c r="I223" s="11">
        <v>3971759</v>
      </c>
      <c r="J223" s="11">
        <v>0</v>
      </c>
      <c r="K223" s="11">
        <v>4164955</v>
      </c>
      <c r="L223" s="11">
        <v>0</v>
      </c>
      <c r="M223" s="11">
        <v>0</v>
      </c>
      <c r="N223" s="11">
        <v>0</v>
      </c>
      <c r="O223" s="11">
        <v>0</v>
      </c>
      <c r="P223" s="11">
        <v>3971759</v>
      </c>
      <c r="Q223" s="11">
        <v>3971759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66">
        <v>32.16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11">
        <v>5855</v>
      </c>
      <c r="I224" s="11">
        <v>0</v>
      </c>
      <c r="J224" s="11">
        <v>0</v>
      </c>
      <c r="K224" s="11">
        <v>5855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v>0</v>
      </c>
      <c r="X224" s="67">
        <v>0</v>
      </c>
    </row>
    <row r="225" spans="1:24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v>0</v>
      </c>
      <c r="X225" s="67">
        <v>0</v>
      </c>
    </row>
    <row r="226" spans="1:24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4" t="s">
        <v>486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66">
        <v>0</v>
      </c>
      <c r="X226" s="67">
        <v>0</v>
      </c>
    </row>
    <row r="227" spans="1:24" ht="38.25">
      <c r="A227" s="227">
        <v>2</v>
      </c>
      <c r="B227" s="228">
        <v>3</v>
      </c>
      <c r="C227" s="228">
        <v>1</v>
      </c>
      <c r="D227" s="16" t="s">
        <v>474</v>
      </c>
      <c r="E227" s="16">
        <v>8</v>
      </c>
      <c r="F227" s="19"/>
      <c r="G227" s="54" t="s">
        <v>487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66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66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66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66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66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66"/>
      <c r="X232" s="67"/>
    </row>
    <row r="233" spans="1:24" ht="13.5" thickBot="1">
      <c r="A233" s="241"/>
      <c r="B233" s="242"/>
      <c r="C233" s="242"/>
      <c r="D233" s="17"/>
      <c r="E233" s="17"/>
      <c r="F233" s="20"/>
      <c r="G233" s="5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68"/>
      <c r="X233" s="69"/>
    </row>
  </sheetData>
  <sheetProtection/>
  <mergeCells count="28">
    <mergeCell ref="M7:O7"/>
    <mergeCell ref="U7:U9"/>
    <mergeCell ref="H8:H9"/>
    <mergeCell ref="T8:T9"/>
    <mergeCell ref="P7:T7"/>
    <mergeCell ref="I8:L8"/>
    <mergeCell ref="H7:L7"/>
    <mergeCell ref="Q8:S8"/>
    <mergeCell ref="A3:N3"/>
    <mergeCell ref="F10:G10"/>
    <mergeCell ref="X8:X9"/>
    <mergeCell ref="F7:G9"/>
    <mergeCell ref="W7:X7"/>
    <mergeCell ref="M8:M9"/>
    <mergeCell ref="N8:O8"/>
    <mergeCell ref="P8:P9"/>
    <mergeCell ref="W8:W9"/>
    <mergeCell ref="V8:V9"/>
    <mergeCell ref="O1:P1"/>
    <mergeCell ref="O2:P2"/>
    <mergeCell ref="O3:P3"/>
    <mergeCell ref="E7:E9"/>
    <mergeCell ref="A7:A9"/>
    <mergeCell ref="B7:B9"/>
    <mergeCell ref="C7:C9"/>
    <mergeCell ref="D7:D9"/>
    <mergeCell ref="A1:N1"/>
    <mergeCell ref="A2:N2"/>
  </mergeCells>
  <conditionalFormatting sqref="W11:W233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3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3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4.875" style="0" customWidth="1"/>
    <col min="9" max="15" width="14.25390625" style="0" customWidth="1"/>
    <col min="16" max="16" width="14.75390625" style="0" customWidth="1"/>
    <col min="17" max="26" width="14.25390625" style="0" customWidth="1"/>
  </cols>
  <sheetData>
    <row r="1" spans="1:35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65" t="s">
        <v>88</v>
      </c>
      <c r="P1" s="366"/>
      <c r="Q1" s="50" t="str">
        <f>1!P1</f>
        <v>02.04.2013</v>
      </c>
      <c r="R1" s="47"/>
      <c r="S1" s="47"/>
      <c r="T1" s="47"/>
      <c r="U1" s="47"/>
      <c r="V1" s="47"/>
      <c r="W1" s="47"/>
      <c r="X1" s="4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357" t="s">
        <v>85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65" t="s">
        <v>89</v>
      </c>
      <c r="P2" s="366"/>
      <c r="Q2" s="50">
        <f>1!P2</f>
        <v>1</v>
      </c>
      <c r="R2" s="47"/>
      <c r="S2" s="47"/>
      <c r="T2" s="47"/>
      <c r="U2" s="47"/>
      <c r="V2" s="47"/>
      <c r="W2" s="47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65" t="s">
        <v>90</v>
      </c>
      <c r="P3" s="366"/>
      <c r="Q3" s="50" t="str">
        <f>1!P3</f>
        <v>02.04.2013</v>
      </c>
      <c r="R3" s="47"/>
      <c r="S3" s="47"/>
      <c r="T3" s="47"/>
      <c r="U3" s="47"/>
      <c r="V3" s="47"/>
      <c r="W3" s="47"/>
      <c r="X3" s="4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8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24" s="29" customFormat="1" ht="18">
      <c r="A5" s="28" t="str">
        <f>'Spis tabel'!B5</f>
        <v>Tabela 2. Przychody i rozchody oraz zadłużenie w budżetach jst woj. dolnośląskiego wg stanu na koniec IV kwartału 2013 roku    (wykonanie)</v>
      </c>
      <c r="R5" s="28"/>
      <c r="S5" s="28"/>
      <c r="T5" s="28"/>
      <c r="X5" s="30" t="s">
        <v>87</v>
      </c>
    </row>
    <row r="6" spans="1:26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4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10</v>
      </c>
      <c r="I7" s="351"/>
      <c r="J7" s="351"/>
      <c r="K7" s="351"/>
      <c r="L7" s="352"/>
      <c r="M7" s="342" t="s">
        <v>11</v>
      </c>
      <c r="N7" s="351"/>
      <c r="O7" s="352"/>
      <c r="P7" s="359" t="s">
        <v>35</v>
      </c>
      <c r="Q7" s="381"/>
      <c r="R7" s="381"/>
      <c r="S7" s="381"/>
      <c r="T7" s="360"/>
      <c r="U7" s="377" t="s">
        <v>157</v>
      </c>
      <c r="V7" s="219" t="s">
        <v>12</v>
      </c>
      <c r="W7" s="371" t="s">
        <v>113</v>
      </c>
      <c r="X7" s="372"/>
    </row>
    <row r="8" spans="1:24" ht="16.5" customHeight="1">
      <c r="A8" s="354"/>
      <c r="B8" s="345"/>
      <c r="C8" s="345"/>
      <c r="D8" s="345"/>
      <c r="E8" s="345"/>
      <c r="F8" s="361"/>
      <c r="G8" s="362"/>
      <c r="H8" s="332" t="s">
        <v>18</v>
      </c>
      <c r="I8" s="340" t="s">
        <v>12</v>
      </c>
      <c r="J8" s="340"/>
      <c r="K8" s="340"/>
      <c r="L8" s="341"/>
      <c r="M8" s="332" t="s">
        <v>18</v>
      </c>
      <c r="N8" s="340" t="s">
        <v>12</v>
      </c>
      <c r="O8" s="341"/>
      <c r="P8" s="373" t="s">
        <v>18</v>
      </c>
      <c r="Q8" s="384" t="s">
        <v>12</v>
      </c>
      <c r="R8" s="384"/>
      <c r="S8" s="385"/>
      <c r="T8" s="380" t="s">
        <v>215</v>
      </c>
      <c r="U8" s="378"/>
      <c r="V8" s="375" t="s">
        <v>215</v>
      </c>
      <c r="W8" s="375" t="s">
        <v>217</v>
      </c>
      <c r="X8" s="369" t="s">
        <v>218</v>
      </c>
    </row>
    <row r="9" spans="1:24" ht="44.25" customHeight="1" thickBot="1">
      <c r="A9" s="355"/>
      <c r="B9" s="346"/>
      <c r="C9" s="346"/>
      <c r="D9" s="346"/>
      <c r="E9" s="346"/>
      <c r="F9" s="363"/>
      <c r="G9" s="364"/>
      <c r="H9" s="329"/>
      <c r="I9" s="9" t="s">
        <v>13</v>
      </c>
      <c r="J9" s="9" t="s">
        <v>14</v>
      </c>
      <c r="K9" s="9" t="s">
        <v>110</v>
      </c>
      <c r="L9" s="9" t="s">
        <v>266</v>
      </c>
      <c r="M9" s="329"/>
      <c r="N9" s="9" t="s">
        <v>111</v>
      </c>
      <c r="O9" s="9" t="s">
        <v>112</v>
      </c>
      <c r="P9" s="374"/>
      <c r="Q9" s="274" t="s">
        <v>13</v>
      </c>
      <c r="R9" s="274" t="s">
        <v>15</v>
      </c>
      <c r="S9" s="274" t="s">
        <v>267</v>
      </c>
      <c r="T9" s="376"/>
      <c r="U9" s="379"/>
      <c r="V9" s="376"/>
      <c r="W9" s="376"/>
      <c r="X9" s="370"/>
    </row>
    <row r="10" spans="1:24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7">
        <v>6</v>
      </c>
      <c r="G10" s="368"/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6">
        <v>23</v>
      </c>
    </row>
    <row r="11" spans="1:24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1521096105.6399999</v>
      </c>
      <c r="I11" s="92">
        <v>531089970.89</v>
      </c>
      <c r="J11" s="92">
        <v>348594763</v>
      </c>
      <c r="K11" s="92">
        <v>96451745.78000002</v>
      </c>
      <c r="L11" s="92">
        <v>527568251.95000005</v>
      </c>
      <c r="M11" s="92">
        <v>1082489527.34</v>
      </c>
      <c r="N11" s="92">
        <v>785434654.05</v>
      </c>
      <c r="O11" s="92">
        <v>239734000</v>
      </c>
      <c r="P11" s="92">
        <v>6364530217.85</v>
      </c>
      <c r="Q11" s="92">
        <v>6230239858.17</v>
      </c>
      <c r="R11" s="92">
        <v>97000000</v>
      </c>
      <c r="S11" s="92">
        <v>37290359.68</v>
      </c>
      <c r="T11" s="92">
        <v>543729356.2</v>
      </c>
      <c r="U11" s="92">
        <v>1288208687.6999998</v>
      </c>
      <c r="V11" s="92">
        <v>121977221.67000002</v>
      </c>
      <c r="W11" s="115">
        <v>39.18692559124812</v>
      </c>
      <c r="X11" s="116">
        <v>7.85132952796724</v>
      </c>
    </row>
    <row r="12" spans="1:24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161069149.72</v>
      </c>
      <c r="I12" s="119">
        <v>80500000</v>
      </c>
      <c r="J12" s="119">
        <v>0</v>
      </c>
      <c r="K12" s="119">
        <v>0</v>
      </c>
      <c r="L12" s="119">
        <v>80569149.72</v>
      </c>
      <c r="M12" s="119">
        <v>110198559</v>
      </c>
      <c r="N12" s="119">
        <v>96800000</v>
      </c>
      <c r="O12" s="119">
        <v>8000000</v>
      </c>
      <c r="P12" s="119">
        <v>552650000</v>
      </c>
      <c r="Q12" s="119">
        <v>552650000</v>
      </c>
      <c r="R12" s="119">
        <v>0</v>
      </c>
      <c r="S12" s="119">
        <v>0</v>
      </c>
      <c r="T12" s="119">
        <v>1658847</v>
      </c>
      <c r="U12" s="119">
        <v>131192560.84</v>
      </c>
      <c r="V12" s="119">
        <v>0</v>
      </c>
      <c r="W12" s="120">
        <v>33.87</v>
      </c>
      <c r="X12" s="121">
        <v>8.06</v>
      </c>
    </row>
    <row r="13" spans="1:24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167439120.10000002</v>
      </c>
      <c r="I13" s="98">
        <v>48361764.15</v>
      </c>
      <c r="J13" s="98">
        <v>30480400</v>
      </c>
      <c r="K13" s="98">
        <v>4918247.8100000005</v>
      </c>
      <c r="L13" s="98">
        <v>83678708.14000002</v>
      </c>
      <c r="M13" s="98">
        <v>78300302.85999998</v>
      </c>
      <c r="N13" s="98">
        <v>64438302.85999999</v>
      </c>
      <c r="O13" s="98">
        <v>12062000</v>
      </c>
      <c r="P13" s="98">
        <v>674622603.96</v>
      </c>
      <c r="Q13" s="98">
        <v>674595717.86</v>
      </c>
      <c r="R13" s="98">
        <v>0</v>
      </c>
      <c r="S13" s="98">
        <v>26886.1</v>
      </c>
      <c r="T13" s="98">
        <v>8424541.04</v>
      </c>
      <c r="U13" s="98">
        <v>108706755.98000002</v>
      </c>
      <c r="V13" s="98">
        <v>4100628.4</v>
      </c>
      <c r="W13" s="122">
        <v>35.4045010936591</v>
      </c>
      <c r="X13" s="123">
        <v>5.559199229845689</v>
      </c>
    </row>
    <row r="14" spans="1:24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2722213.97</v>
      </c>
      <c r="I14" s="11">
        <v>0</v>
      </c>
      <c r="J14" s="11">
        <v>0</v>
      </c>
      <c r="K14" s="11">
        <v>0</v>
      </c>
      <c r="L14" s="11">
        <v>2722213.97</v>
      </c>
      <c r="M14" s="11">
        <v>2395200</v>
      </c>
      <c r="N14" s="11">
        <v>2395200</v>
      </c>
      <c r="O14" s="11">
        <v>0</v>
      </c>
      <c r="P14" s="11">
        <v>15967962.4</v>
      </c>
      <c r="Q14" s="11">
        <v>15967962.4</v>
      </c>
      <c r="R14" s="11">
        <v>0</v>
      </c>
      <c r="S14" s="11">
        <v>0</v>
      </c>
      <c r="T14" s="11">
        <v>0</v>
      </c>
      <c r="U14" s="11">
        <v>3212991.59</v>
      </c>
      <c r="V14" s="11">
        <v>0</v>
      </c>
      <c r="W14" s="66">
        <v>21.71</v>
      </c>
      <c r="X14" s="67">
        <v>4.36</v>
      </c>
    </row>
    <row r="15" spans="1:24" s="112" customFormat="1" ht="12.75">
      <c r="A15" s="239">
        <v>2</v>
      </c>
      <c r="B15" s="240">
        <v>2</v>
      </c>
      <c r="C15" s="240">
        <v>0</v>
      </c>
      <c r="D15" s="124">
        <v>0</v>
      </c>
      <c r="E15" s="124">
        <v>1</v>
      </c>
      <c r="F15" s="125"/>
      <c r="G15" s="294" t="s">
        <v>288</v>
      </c>
      <c r="H15" s="109">
        <v>8527447.34</v>
      </c>
      <c r="I15" s="109">
        <v>2500000</v>
      </c>
      <c r="J15" s="109">
        <v>0</v>
      </c>
      <c r="K15" s="109">
        <v>0</v>
      </c>
      <c r="L15" s="109">
        <v>6027447.34</v>
      </c>
      <c r="M15" s="109">
        <v>1141668</v>
      </c>
      <c r="N15" s="109">
        <v>1141668</v>
      </c>
      <c r="O15" s="109">
        <v>0</v>
      </c>
      <c r="P15" s="109">
        <v>11183378</v>
      </c>
      <c r="Q15" s="109">
        <v>11183324</v>
      </c>
      <c r="R15" s="109">
        <v>0</v>
      </c>
      <c r="S15" s="109">
        <v>54</v>
      </c>
      <c r="T15" s="109">
        <v>0</v>
      </c>
      <c r="U15" s="109">
        <v>1487391.78</v>
      </c>
      <c r="V15" s="109">
        <v>0</v>
      </c>
      <c r="W15" s="126">
        <v>12.61</v>
      </c>
      <c r="X15" s="127">
        <v>1.67</v>
      </c>
    </row>
    <row r="16" spans="1:24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11">
        <v>21708352.71</v>
      </c>
      <c r="I16" s="11">
        <v>0</v>
      </c>
      <c r="J16" s="11">
        <v>15000000</v>
      </c>
      <c r="K16" s="11">
        <v>0</v>
      </c>
      <c r="L16" s="11">
        <v>6708352.71</v>
      </c>
      <c r="M16" s="11">
        <v>850792</v>
      </c>
      <c r="N16" s="11">
        <v>850792</v>
      </c>
      <c r="O16" s="11">
        <v>0</v>
      </c>
      <c r="P16" s="11">
        <v>32057213.28</v>
      </c>
      <c r="Q16" s="11">
        <v>32057213.28</v>
      </c>
      <c r="R16" s="11">
        <v>0</v>
      </c>
      <c r="S16" s="11">
        <v>0</v>
      </c>
      <c r="T16" s="11">
        <v>0</v>
      </c>
      <c r="U16" s="11">
        <v>2443245.09</v>
      </c>
      <c r="V16" s="11">
        <v>0</v>
      </c>
      <c r="W16" s="66">
        <v>31.4</v>
      </c>
      <c r="X16" s="67">
        <v>2.39</v>
      </c>
    </row>
    <row r="17" spans="1:24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664691.08</v>
      </c>
      <c r="I17" s="11">
        <v>0</v>
      </c>
      <c r="J17" s="11">
        <v>0</v>
      </c>
      <c r="K17" s="11">
        <v>0</v>
      </c>
      <c r="L17" s="11">
        <v>664691.08</v>
      </c>
      <c r="M17" s="11">
        <v>300000</v>
      </c>
      <c r="N17" s="11">
        <v>300000</v>
      </c>
      <c r="O17" s="11">
        <v>0</v>
      </c>
      <c r="P17" s="11">
        <v>17867940.33</v>
      </c>
      <c r="Q17" s="11">
        <v>17867940.33</v>
      </c>
      <c r="R17" s="11">
        <v>0</v>
      </c>
      <c r="S17" s="11">
        <v>0</v>
      </c>
      <c r="T17" s="11">
        <v>0</v>
      </c>
      <c r="U17" s="11">
        <v>652026.22</v>
      </c>
      <c r="V17" s="11">
        <v>0</v>
      </c>
      <c r="W17" s="66">
        <v>37.95</v>
      </c>
      <c r="X17" s="67">
        <v>1.38</v>
      </c>
    </row>
    <row r="18" spans="1:24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1333082.14</v>
      </c>
      <c r="I18" s="11">
        <v>0</v>
      </c>
      <c r="J18" s="11">
        <v>0</v>
      </c>
      <c r="K18" s="11">
        <v>0</v>
      </c>
      <c r="L18" s="11">
        <v>1333082.14</v>
      </c>
      <c r="M18" s="11">
        <v>1482400</v>
      </c>
      <c r="N18" s="11">
        <v>982400</v>
      </c>
      <c r="O18" s="11">
        <v>0</v>
      </c>
      <c r="P18" s="11">
        <v>18175387.55</v>
      </c>
      <c r="Q18" s="11">
        <v>18175387.55</v>
      </c>
      <c r="R18" s="11">
        <v>0</v>
      </c>
      <c r="S18" s="11">
        <v>0</v>
      </c>
      <c r="T18" s="11">
        <v>0</v>
      </c>
      <c r="U18" s="11">
        <v>2279956.53</v>
      </c>
      <c r="V18" s="11">
        <v>0</v>
      </c>
      <c r="W18" s="66">
        <v>31.74</v>
      </c>
      <c r="X18" s="67">
        <v>3.98</v>
      </c>
    </row>
    <row r="19" spans="1:24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5596780.54</v>
      </c>
      <c r="I19" s="11">
        <v>390000</v>
      </c>
      <c r="J19" s="11">
        <v>3000000</v>
      </c>
      <c r="K19" s="11">
        <v>0</v>
      </c>
      <c r="L19" s="11">
        <v>2206780.54</v>
      </c>
      <c r="M19" s="11">
        <v>3048000</v>
      </c>
      <c r="N19" s="11">
        <v>2848000</v>
      </c>
      <c r="O19" s="11">
        <v>200000</v>
      </c>
      <c r="P19" s="11">
        <v>19228064</v>
      </c>
      <c r="Q19" s="11">
        <v>19228000</v>
      </c>
      <c r="R19" s="11">
        <v>0</v>
      </c>
      <c r="S19" s="11">
        <v>64</v>
      </c>
      <c r="T19" s="11">
        <v>0</v>
      </c>
      <c r="U19" s="11">
        <v>3756839.95</v>
      </c>
      <c r="V19" s="11">
        <v>0</v>
      </c>
      <c r="W19" s="66">
        <v>29.3</v>
      </c>
      <c r="X19" s="67">
        <v>5.72</v>
      </c>
    </row>
    <row r="20" spans="1:24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1466287.1</v>
      </c>
      <c r="I20" s="11">
        <v>1000000</v>
      </c>
      <c r="J20" s="11">
        <v>0</v>
      </c>
      <c r="K20" s="11">
        <v>0</v>
      </c>
      <c r="L20" s="11">
        <v>466287.1</v>
      </c>
      <c r="M20" s="11">
        <v>1200755.04</v>
      </c>
      <c r="N20" s="11">
        <v>1200755.04</v>
      </c>
      <c r="O20" s="11">
        <v>0</v>
      </c>
      <c r="P20" s="11">
        <v>7450594.81</v>
      </c>
      <c r="Q20" s="11">
        <v>7450567.81</v>
      </c>
      <c r="R20" s="11">
        <v>0</v>
      </c>
      <c r="S20" s="11">
        <v>27</v>
      </c>
      <c r="T20" s="11">
        <v>0</v>
      </c>
      <c r="U20" s="11">
        <v>1489757.42</v>
      </c>
      <c r="V20" s="11">
        <v>0</v>
      </c>
      <c r="W20" s="66">
        <v>17.43</v>
      </c>
      <c r="X20" s="67">
        <v>3.48</v>
      </c>
    </row>
    <row r="21" spans="1:24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3776377.83</v>
      </c>
      <c r="I21" s="11">
        <v>0</v>
      </c>
      <c r="J21" s="11">
        <v>0</v>
      </c>
      <c r="K21" s="11">
        <v>0</v>
      </c>
      <c r="L21" s="11">
        <v>3776377.83</v>
      </c>
      <c r="M21" s="11">
        <v>5986036</v>
      </c>
      <c r="N21" s="11">
        <v>4486036</v>
      </c>
      <c r="O21" s="11">
        <v>1500000</v>
      </c>
      <c r="P21" s="11">
        <v>55829434</v>
      </c>
      <c r="Q21" s="11">
        <v>55829434</v>
      </c>
      <c r="R21" s="11">
        <v>0</v>
      </c>
      <c r="S21" s="11">
        <v>0</v>
      </c>
      <c r="T21" s="11">
        <v>0</v>
      </c>
      <c r="U21" s="11">
        <v>9405326.62</v>
      </c>
      <c r="V21" s="11">
        <v>2092700</v>
      </c>
      <c r="W21" s="66">
        <v>31.66</v>
      </c>
      <c r="X21" s="67">
        <v>4.14</v>
      </c>
    </row>
    <row r="22" spans="1:24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8502001.8</v>
      </c>
      <c r="I22" s="11">
        <v>5791155</v>
      </c>
      <c r="J22" s="11">
        <v>0</v>
      </c>
      <c r="K22" s="11">
        <v>930958.79</v>
      </c>
      <c r="L22" s="11">
        <v>1779888.01</v>
      </c>
      <c r="M22" s="11">
        <v>4814897.65</v>
      </c>
      <c r="N22" s="11">
        <v>4814897.65</v>
      </c>
      <c r="O22" s="11">
        <v>0</v>
      </c>
      <c r="P22" s="11">
        <v>24074354.15</v>
      </c>
      <c r="Q22" s="11">
        <v>24074354.15</v>
      </c>
      <c r="R22" s="11">
        <v>0</v>
      </c>
      <c r="S22" s="11">
        <v>0</v>
      </c>
      <c r="T22" s="11">
        <v>2253041.04</v>
      </c>
      <c r="U22" s="11">
        <v>5978139.2</v>
      </c>
      <c r="V22" s="11">
        <v>507928.4</v>
      </c>
      <c r="W22" s="66">
        <v>34.42</v>
      </c>
      <c r="X22" s="67">
        <v>8.63</v>
      </c>
    </row>
    <row r="23" spans="1:24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6043621.48</v>
      </c>
      <c r="I23" s="11">
        <v>0</v>
      </c>
      <c r="J23" s="11">
        <v>2080400</v>
      </c>
      <c r="K23" s="11">
        <v>0</v>
      </c>
      <c r="L23" s="11">
        <v>3963221.48</v>
      </c>
      <c r="M23" s="11">
        <v>1491080</v>
      </c>
      <c r="N23" s="11">
        <v>1491080</v>
      </c>
      <c r="O23" s="11">
        <v>0</v>
      </c>
      <c r="P23" s="11">
        <v>17000000</v>
      </c>
      <c r="Q23" s="11">
        <v>17000000</v>
      </c>
      <c r="R23" s="11">
        <v>0</v>
      </c>
      <c r="S23" s="11">
        <v>0</v>
      </c>
      <c r="T23" s="11">
        <v>0</v>
      </c>
      <c r="U23" s="11">
        <v>2123868.03</v>
      </c>
      <c r="V23" s="11">
        <v>0</v>
      </c>
      <c r="W23" s="66">
        <v>28.72</v>
      </c>
      <c r="X23" s="67">
        <v>3.58</v>
      </c>
    </row>
    <row r="24" spans="1:24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5776358.84</v>
      </c>
      <c r="I24" s="11">
        <v>1000000</v>
      </c>
      <c r="J24" s="11">
        <v>0</v>
      </c>
      <c r="K24" s="11">
        <v>0</v>
      </c>
      <c r="L24" s="11">
        <v>4776358.84</v>
      </c>
      <c r="M24" s="11">
        <v>6900000</v>
      </c>
      <c r="N24" s="11">
        <v>5900000</v>
      </c>
      <c r="O24" s="11">
        <v>0</v>
      </c>
      <c r="P24" s="11">
        <v>46300000</v>
      </c>
      <c r="Q24" s="11">
        <v>46300000</v>
      </c>
      <c r="R24" s="11">
        <v>0</v>
      </c>
      <c r="S24" s="11">
        <v>0</v>
      </c>
      <c r="T24" s="11">
        <v>0</v>
      </c>
      <c r="U24" s="11">
        <v>8626214.24</v>
      </c>
      <c r="V24" s="11">
        <v>0</v>
      </c>
      <c r="W24" s="66">
        <v>54.96</v>
      </c>
      <c r="X24" s="67">
        <v>10.24</v>
      </c>
    </row>
    <row r="25" spans="1:24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7220702.06</v>
      </c>
      <c r="I25" s="11">
        <v>6183192</v>
      </c>
      <c r="J25" s="11">
        <v>0</v>
      </c>
      <c r="K25" s="11">
        <v>0</v>
      </c>
      <c r="L25" s="11">
        <v>1037510.06</v>
      </c>
      <c r="M25" s="11">
        <v>1329376</v>
      </c>
      <c r="N25" s="11">
        <v>579376</v>
      </c>
      <c r="O25" s="11">
        <v>750000</v>
      </c>
      <c r="P25" s="11">
        <v>16294232</v>
      </c>
      <c r="Q25" s="11">
        <v>16294232</v>
      </c>
      <c r="R25" s="11">
        <v>0</v>
      </c>
      <c r="S25" s="11">
        <v>0</v>
      </c>
      <c r="T25" s="11">
        <v>1171500</v>
      </c>
      <c r="U25" s="11">
        <v>1849226.25</v>
      </c>
      <c r="V25" s="11">
        <v>0</v>
      </c>
      <c r="W25" s="66">
        <v>25.31</v>
      </c>
      <c r="X25" s="67">
        <v>3.09</v>
      </c>
    </row>
    <row r="26" spans="1:24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6385836.02</v>
      </c>
      <c r="I26" s="11">
        <v>0</v>
      </c>
      <c r="J26" s="11">
        <v>4300000</v>
      </c>
      <c r="K26" s="11">
        <v>0</v>
      </c>
      <c r="L26" s="11">
        <v>2085836.02</v>
      </c>
      <c r="M26" s="11">
        <v>2173551</v>
      </c>
      <c r="N26" s="11">
        <v>261551</v>
      </c>
      <c r="O26" s="11">
        <v>1912000</v>
      </c>
      <c r="P26" s="11">
        <v>23097374.35</v>
      </c>
      <c r="Q26" s="11">
        <v>23076889</v>
      </c>
      <c r="R26" s="11">
        <v>0</v>
      </c>
      <c r="S26" s="11">
        <v>20485.35</v>
      </c>
      <c r="T26" s="11">
        <v>0</v>
      </c>
      <c r="U26" s="11">
        <v>3698498.49</v>
      </c>
      <c r="V26" s="11">
        <v>0</v>
      </c>
      <c r="W26" s="66">
        <v>47.06</v>
      </c>
      <c r="X26" s="67">
        <v>7.53</v>
      </c>
    </row>
    <row r="27" spans="1:24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1802802.51</v>
      </c>
      <c r="I27" s="11">
        <v>0</v>
      </c>
      <c r="J27" s="11">
        <v>0</v>
      </c>
      <c r="K27" s="11">
        <v>0</v>
      </c>
      <c r="L27" s="11">
        <v>1802802.51</v>
      </c>
      <c r="M27" s="11">
        <v>1515000</v>
      </c>
      <c r="N27" s="11">
        <v>1515000</v>
      </c>
      <c r="O27" s="11">
        <v>0</v>
      </c>
      <c r="P27" s="11">
        <v>50290000</v>
      </c>
      <c r="Q27" s="11">
        <v>50290000</v>
      </c>
      <c r="R27" s="11">
        <v>0</v>
      </c>
      <c r="S27" s="11">
        <v>0</v>
      </c>
      <c r="T27" s="11">
        <v>0</v>
      </c>
      <c r="U27" s="11">
        <v>3696980.51</v>
      </c>
      <c r="V27" s="11">
        <v>0</v>
      </c>
      <c r="W27" s="66">
        <v>51.98</v>
      </c>
      <c r="X27" s="67">
        <v>3.82</v>
      </c>
    </row>
    <row r="28" spans="1:24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4854225.26</v>
      </c>
      <c r="I28" s="11">
        <v>0</v>
      </c>
      <c r="J28" s="11">
        <v>0</v>
      </c>
      <c r="K28" s="11">
        <v>0</v>
      </c>
      <c r="L28" s="11">
        <v>4854225.26</v>
      </c>
      <c r="M28" s="11">
        <v>1586291.4</v>
      </c>
      <c r="N28" s="11">
        <v>1586291.4</v>
      </c>
      <c r="O28" s="11">
        <v>0</v>
      </c>
      <c r="P28" s="11">
        <v>8753824.81</v>
      </c>
      <c r="Q28" s="11">
        <v>8753824.81</v>
      </c>
      <c r="R28" s="11">
        <v>0</v>
      </c>
      <c r="S28" s="11">
        <v>0</v>
      </c>
      <c r="T28" s="11">
        <v>0</v>
      </c>
      <c r="U28" s="11">
        <v>2218001.43</v>
      </c>
      <c r="V28" s="11">
        <v>0</v>
      </c>
      <c r="W28" s="66">
        <v>15.48</v>
      </c>
      <c r="X28" s="67">
        <v>3.92</v>
      </c>
    </row>
    <row r="29" spans="1:24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20633336.21</v>
      </c>
      <c r="I29" s="11">
        <v>0</v>
      </c>
      <c r="J29" s="11">
        <v>0</v>
      </c>
      <c r="K29" s="11">
        <v>3290874.97</v>
      </c>
      <c r="L29" s="11">
        <v>17342461.24</v>
      </c>
      <c r="M29" s="11">
        <v>2194500</v>
      </c>
      <c r="N29" s="11">
        <v>1894500</v>
      </c>
      <c r="O29" s="11">
        <v>0</v>
      </c>
      <c r="P29" s="11">
        <v>19140000</v>
      </c>
      <c r="Q29" s="11">
        <v>19140000</v>
      </c>
      <c r="R29" s="11">
        <v>0</v>
      </c>
      <c r="S29" s="11">
        <v>0</v>
      </c>
      <c r="T29" s="11">
        <v>0</v>
      </c>
      <c r="U29" s="11">
        <v>2663337.07</v>
      </c>
      <c r="V29" s="11">
        <v>0</v>
      </c>
      <c r="W29" s="66">
        <v>32.38</v>
      </c>
      <c r="X29" s="67">
        <v>4.5</v>
      </c>
    </row>
    <row r="30" spans="1:24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16166765.75</v>
      </c>
      <c r="I30" s="11">
        <v>14027884</v>
      </c>
      <c r="J30" s="11">
        <v>0</v>
      </c>
      <c r="K30" s="11">
        <v>0</v>
      </c>
      <c r="L30" s="11">
        <v>2138881.75</v>
      </c>
      <c r="M30" s="11">
        <v>14257422.28</v>
      </c>
      <c r="N30" s="11">
        <v>14257422.28</v>
      </c>
      <c r="O30" s="11">
        <v>0</v>
      </c>
      <c r="P30" s="11">
        <v>17243452.63</v>
      </c>
      <c r="Q30" s="11">
        <v>17237196.88</v>
      </c>
      <c r="R30" s="11">
        <v>0</v>
      </c>
      <c r="S30" s="11">
        <v>6255.75</v>
      </c>
      <c r="T30" s="11">
        <v>0</v>
      </c>
      <c r="U30" s="11">
        <v>15007855.06</v>
      </c>
      <c r="V30" s="11">
        <v>0</v>
      </c>
      <c r="W30" s="66">
        <v>36.12</v>
      </c>
      <c r="X30" s="67">
        <v>31.43</v>
      </c>
    </row>
    <row r="31" spans="1:24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33251</v>
      </c>
      <c r="I31" s="11">
        <v>0</v>
      </c>
      <c r="J31" s="11">
        <v>0</v>
      </c>
      <c r="K31" s="11">
        <v>0</v>
      </c>
      <c r="L31" s="11">
        <v>33251</v>
      </c>
      <c r="M31" s="11">
        <v>0</v>
      </c>
      <c r="N31" s="11">
        <v>0</v>
      </c>
      <c r="O31" s="11">
        <v>0</v>
      </c>
      <c r="P31" s="11">
        <v>14915000</v>
      </c>
      <c r="Q31" s="11">
        <v>14915000</v>
      </c>
      <c r="R31" s="11">
        <v>0</v>
      </c>
      <c r="S31" s="11">
        <v>0</v>
      </c>
      <c r="T31" s="11">
        <v>0</v>
      </c>
      <c r="U31" s="11">
        <v>909927.1</v>
      </c>
      <c r="V31" s="11">
        <v>0</v>
      </c>
      <c r="W31" s="66">
        <v>38.37</v>
      </c>
      <c r="X31" s="67">
        <v>2.34</v>
      </c>
    </row>
    <row r="32" spans="1:24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2827038.11</v>
      </c>
      <c r="I32" s="11">
        <v>0</v>
      </c>
      <c r="J32" s="11">
        <v>0</v>
      </c>
      <c r="K32" s="11">
        <v>284947.44</v>
      </c>
      <c r="L32" s="11">
        <v>2542090.67</v>
      </c>
      <c r="M32" s="11">
        <v>907221</v>
      </c>
      <c r="N32" s="11">
        <v>907221</v>
      </c>
      <c r="O32" s="11">
        <v>0</v>
      </c>
      <c r="P32" s="11">
        <v>72970769.48</v>
      </c>
      <c r="Q32" s="11">
        <v>72970769.48</v>
      </c>
      <c r="R32" s="11">
        <v>0</v>
      </c>
      <c r="S32" s="11">
        <v>0</v>
      </c>
      <c r="T32" s="11">
        <v>0</v>
      </c>
      <c r="U32" s="11">
        <v>4870580.9</v>
      </c>
      <c r="V32" s="11">
        <v>0</v>
      </c>
      <c r="W32" s="66">
        <v>52.66</v>
      </c>
      <c r="X32" s="67">
        <v>3.51</v>
      </c>
    </row>
    <row r="33" spans="1:24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634255.66</v>
      </c>
      <c r="I33" s="11">
        <v>0</v>
      </c>
      <c r="J33" s="11">
        <v>0</v>
      </c>
      <c r="K33" s="11">
        <v>411466.61</v>
      </c>
      <c r="L33" s="11">
        <v>222789.05</v>
      </c>
      <c r="M33" s="11">
        <v>2618570</v>
      </c>
      <c r="N33" s="11">
        <v>18570</v>
      </c>
      <c r="O33" s="11">
        <v>2600000</v>
      </c>
      <c r="P33" s="11">
        <v>26925674</v>
      </c>
      <c r="Q33" s="11">
        <v>26925674</v>
      </c>
      <c r="R33" s="11">
        <v>0</v>
      </c>
      <c r="S33" s="11">
        <v>0</v>
      </c>
      <c r="T33" s="11">
        <v>0</v>
      </c>
      <c r="U33" s="11">
        <v>3877670.5</v>
      </c>
      <c r="V33" s="11">
        <v>0</v>
      </c>
      <c r="W33" s="66">
        <v>39.48</v>
      </c>
      <c r="X33" s="67">
        <v>5.68</v>
      </c>
    </row>
    <row r="34" spans="1:24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3890295</v>
      </c>
      <c r="I34" s="11">
        <v>0</v>
      </c>
      <c r="J34" s="11">
        <v>0</v>
      </c>
      <c r="K34" s="11">
        <v>0</v>
      </c>
      <c r="L34" s="11">
        <v>3890295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545.68</v>
      </c>
      <c r="V34" s="11">
        <v>0</v>
      </c>
      <c r="W34" s="66">
        <v>0</v>
      </c>
      <c r="X34" s="67">
        <v>0</v>
      </c>
    </row>
    <row r="35" spans="1:24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5662050</v>
      </c>
      <c r="I35" s="11">
        <v>0</v>
      </c>
      <c r="J35" s="11">
        <v>3300000</v>
      </c>
      <c r="K35" s="11">
        <v>0</v>
      </c>
      <c r="L35" s="11">
        <v>2362050</v>
      </c>
      <c r="M35" s="11">
        <v>4300000</v>
      </c>
      <c r="N35" s="11">
        <v>0</v>
      </c>
      <c r="O35" s="11">
        <v>4300000</v>
      </c>
      <c r="P35" s="11">
        <v>22433108.96</v>
      </c>
      <c r="Q35" s="11">
        <v>22433108.96</v>
      </c>
      <c r="R35" s="11">
        <v>0</v>
      </c>
      <c r="S35" s="11">
        <v>0</v>
      </c>
      <c r="T35" s="11">
        <v>0</v>
      </c>
      <c r="U35" s="11">
        <v>5678893.87</v>
      </c>
      <c r="V35" s="11">
        <v>0</v>
      </c>
      <c r="W35" s="66">
        <v>38.72</v>
      </c>
      <c r="X35" s="67">
        <v>9.8</v>
      </c>
    </row>
    <row r="36" spans="1:24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7591326.92</v>
      </c>
      <c r="I36" s="11">
        <v>0</v>
      </c>
      <c r="J36" s="11">
        <v>0</v>
      </c>
      <c r="K36" s="11">
        <v>0</v>
      </c>
      <c r="L36" s="11">
        <v>7591326.92</v>
      </c>
      <c r="M36" s="11">
        <v>4319912.4</v>
      </c>
      <c r="N36" s="11">
        <v>4319912.4</v>
      </c>
      <c r="O36" s="11">
        <v>0</v>
      </c>
      <c r="P36" s="11">
        <v>50890922.45</v>
      </c>
      <c r="Q36" s="11">
        <v>50890922.45</v>
      </c>
      <c r="R36" s="11">
        <v>0</v>
      </c>
      <c r="S36" s="11">
        <v>0</v>
      </c>
      <c r="T36" s="11">
        <v>0</v>
      </c>
      <c r="U36" s="11">
        <v>5681390.98</v>
      </c>
      <c r="V36" s="11">
        <v>0</v>
      </c>
      <c r="W36" s="66">
        <v>55.67</v>
      </c>
      <c r="X36" s="67">
        <v>6.21</v>
      </c>
    </row>
    <row r="37" spans="1:24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11514351.52</v>
      </c>
      <c r="I37" s="11">
        <v>10887439.49</v>
      </c>
      <c r="J37" s="11">
        <v>0</v>
      </c>
      <c r="K37" s="11">
        <v>0</v>
      </c>
      <c r="L37" s="11">
        <v>626912.03</v>
      </c>
      <c r="M37" s="11">
        <v>6019826.05</v>
      </c>
      <c r="N37" s="11">
        <v>6019826.05</v>
      </c>
      <c r="O37" s="11">
        <v>0</v>
      </c>
      <c r="P37" s="11">
        <v>45637374.83</v>
      </c>
      <c r="Q37" s="11">
        <v>45637374.83</v>
      </c>
      <c r="R37" s="11">
        <v>0</v>
      </c>
      <c r="S37" s="11">
        <v>0</v>
      </c>
      <c r="T37" s="11">
        <v>0</v>
      </c>
      <c r="U37" s="11">
        <v>7770865.1</v>
      </c>
      <c r="V37" s="11">
        <v>0</v>
      </c>
      <c r="W37" s="66">
        <v>57.69</v>
      </c>
      <c r="X37" s="67">
        <v>9.82</v>
      </c>
    </row>
    <row r="38" spans="1:24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4305669.25</v>
      </c>
      <c r="I38" s="11">
        <v>1582093.66</v>
      </c>
      <c r="J38" s="11">
        <v>0</v>
      </c>
      <c r="K38" s="11">
        <v>0</v>
      </c>
      <c r="L38" s="11">
        <v>2723575.59</v>
      </c>
      <c r="M38" s="11">
        <v>3164187.32</v>
      </c>
      <c r="N38" s="11">
        <v>2364187.32</v>
      </c>
      <c r="O38" s="11">
        <v>800000</v>
      </c>
      <c r="P38" s="11">
        <v>12346541.93</v>
      </c>
      <c r="Q38" s="11">
        <v>12346541.93</v>
      </c>
      <c r="R38" s="11">
        <v>0</v>
      </c>
      <c r="S38" s="11">
        <v>0</v>
      </c>
      <c r="T38" s="11">
        <v>0</v>
      </c>
      <c r="U38" s="11">
        <v>3758330.23</v>
      </c>
      <c r="V38" s="11">
        <v>0</v>
      </c>
      <c r="W38" s="66">
        <v>14.6</v>
      </c>
      <c r="X38" s="67">
        <v>4.44</v>
      </c>
    </row>
    <row r="39" spans="1:24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7800000</v>
      </c>
      <c r="I39" s="11">
        <v>5000000</v>
      </c>
      <c r="J39" s="11">
        <v>2800000</v>
      </c>
      <c r="K39" s="11">
        <v>0</v>
      </c>
      <c r="L39" s="11">
        <v>0</v>
      </c>
      <c r="M39" s="11">
        <v>4303616.72</v>
      </c>
      <c r="N39" s="11">
        <v>4303616.72</v>
      </c>
      <c r="O39" s="11">
        <v>0</v>
      </c>
      <c r="P39" s="11">
        <v>28550000</v>
      </c>
      <c r="Q39" s="11">
        <v>28550000</v>
      </c>
      <c r="R39" s="11">
        <v>0</v>
      </c>
      <c r="S39" s="11">
        <v>0</v>
      </c>
      <c r="T39" s="11">
        <v>5000000</v>
      </c>
      <c r="U39" s="11">
        <v>5568896.14</v>
      </c>
      <c r="V39" s="11">
        <v>1500000</v>
      </c>
      <c r="W39" s="66">
        <v>50.76</v>
      </c>
      <c r="X39" s="67">
        <v>8.77</v>
      </c>
    </row>
    <row r="40" spans="1:24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391285668.41999996</v>
      </c>
      <c r="I40" s="103">
        <v>183875445</v>
      </c>
      <c r="J40" s="103">
        <v>79300000</v>
      </c>
      <c r="K40" s="103">
        <v>0</v>
      </c>
      <c r="L40" s="103">
        <v>116612037.17</v>
      </c>
      <c r="M40" s="103">
        <v>374604438.59000003</v>
      </c>
      <c r="N40" s="103">
        <v>267571438.59</v>
      </c>
      <c r="O40" s="103">
        <v>99000000</v>
      </c>
      <c r="P40" s="103">
        <v>2780555623.74</v>
      </c>
      <c r="Q40" s="103">
        <v>2681093559.37</v>
      </c>
      <c r="R40" s="103">
        <v>97000000</v>
      </c>
      <c r="S40" s="103">
        <v>2462064.37</v>
      </c>
      <c r="T40" s="103">
        <v>368532951.81</v>
      </c>
      <c r="U40" s="103">
        <v>459149708.58</v>
      </c>
      <c r="V40" s="103">
        <v>68440644.53</v>
      </c>
      <c r="W40" s="128">
        <v>49.547514640826655</v>
      </c>
      <c r="X40" s="129">
        <v>8.02590427387279</v>
      </c>
    </row>
    <row r="41" spans="1:24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63350611.57</v>
      </c>
      <c r="I41" s="11">
        <v>0</v>
      </c>
      <c r="J41" s="11">
        <v>39300000</v>
      </c>
      <c r="K41" s="11">
        <v>0</v>
      </c>
      <c r="L41" s="11">
        <v>19252425.32</v>
      </c>
      <c r="M41" s="11">
        <v>32009442.72</v>
      </c>
      <c r="N41" s="11">
        <v>11676442.72</v>
      </c>
      <c r="O41" s="11">
        <v>20000000</v>
      </c>
      <c r="P41" s="11">
        <v>174015417.81</v>
      </c>
      <c r="Q41" s="11">
        <v>171961686.74</v>
      </c>
      <c r="R41" s="11">
        <v>0</v>
      </c>
      <c r="S41" s="11">
        <v>2053731.07</v>
      </c>
      <c r="T41" s="11">
        <v>106992991.02</v>
      </c>
      <c r="U41" s="11">
        <v>37695235.81</v>
      </c>
      <c r="V41" s="11">
        <v>18955789.98</v>
      </c>
      <c r="W41" s="66">
        <v>18.09</v>
      </c>
      <c r="X41" s="67">
        <v>5.05</v>
      </c>
    </row>
    <row r="42" spans="1:24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26679274.6</v>
      </c>
      <c r="I42" s="11">
        <v>0</v>
      </c>
      <c r="J42" s="11">
        <v>0</v>
      </c>
      <c r="K42" s="11">
        <v>0</v>
      </c>
      <c r="L42" s="11">
        <v>26679274.6</v>
      </c>
      <c r="M42" s="11">
        <v>10455322</v>
      </c>
      <c r="N42" s="11">
        <v>10455322</v>
      </c>
      <c r="O42" s="11">
        <v>0</v>
      </c>
      <c r="P42" s="11">
        <v>193693779.22</v>
      </c>
      <c r="Q42" s="11">
        <v>193693779.22</v>
      </c>
      <c r="R42" s="11">
        <v>0</v>
      </c>
      <c r="S42" s="11">
        <v>0</v>
      </c>
      <c r="T42" s="11">
        <v>0</v>
      </c>
      <c r="U42" s="11">
        <v>18513179.78</v>
      </c>
      <c r="V42" s="11">
        <v>0</v>
      </c>
      <c r="W42" s="66">
        <v>47.39</v>
      </c>
      <c r="X42" s="67">
        <v>4.52</v>
      </c>
    </row>
    <row r="43" spans="1:24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111974708.96</v>
      </c>
      <c r="I43" s="11">
        <v>55787565</v>
      </c>
      <c r="J43" s="11">
        <v>40000000</v>
      </c>
      <c r="K43" s="11">
        <v>0</v>
      </c>
      <c r="L43" s="11">
        <v>16187143.96</v>
      </c>
      <c r="M43" s="11">
        <v>63490564</v>
      </c>
      <c r="N43" s="11">
        <v>50990564</v>
      </c>
      <c r="O43" s="11">
        <v>12500000</v>
      </c>
      <c r="P43" s="11">
        <v>306936446.3</v>
      </c>
      <c r="Q43" s="11">
        <v>209936446.3</v>
      </c>
      <c r="R43" s="11">
        <v>97000000</v>
      </c>
      <c r="S43" s="11">
        <v>0</v>
      </c>
      <c r="T43" s="11">
        <v>107389167.24</v>
      </c>
      <c r="U43" s="11">
        <v>76753852.53</v>
      </c>
      <c r="V43" s="11">
        <v>8510922.88</v>
      </c>
      <c r="W43" s="66">
        <v>41.71</v>
      </c>
      <c r="X43" s="67">
        <v>14.26</v>
      </c>
    </row>
    <row r="44" spans="1:24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189281073.29</v>
      </c>
      <c r="I44" s="282">
        <v>128087880</v>
      </c>
      <c r="J44" s="282">
        <v>0</v>
      </c>
      <c r="K44" s="282">
        <v>0</v>
      </c>
      <c r="L44" s="282">
        <v>54493193.29</v>
      </c>
      <c r="M44" s="282">
        <v>268649109.87</v>
      </c>
      <c r="N44" s="282">
        <v>194449109.87</v>
      </c>
      <c r="O44" s="282">
        <v>66500000</v>
      </c>
      <c r="P44" s="282">
        <v>2105909980.41</v>
      </c>
      <c r="Q44" s="282">
        <v>2105501647.11</v>
      </c>
      <c r="R44" s="282">
        <v>0</v>
      </c>
      <c r="S44" s="282">
        <v>408333.3</v>
      </c>
      <c r="T44" s="282">
        <v>154150793.55</v>
      </c>
      <c r="U44" s="282">
        <v>326187440.46</v>
      </c>
      <c r="V44" s="282">
        <v>40973931.67</v>
      </c>
      <c r="W44" s="302">
        <v>54.05</v>
      </c>
      <c r="X44" s="303">
        <v>7.89</v>
      </c>
    </row>
    <row r="45" spans="1:24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801302167.3999999</v>
      </c>
      <c r="I45" s="103">
        <v>218352761.74</v>
      </c>
      <c r="J45" s="103">
        <v>238814363</v>
      </c>
      <c r="K45" s="103">
        <v>91533497.97000001</v>
      </c>
      <c r="L45" s="103">
        <v>246708356.92000002</v>
      </c>
      <c r="M45" s="103">
        <v>519386226.8899999</v>
      </c>
      <c r="N45" s="103">
        <v>356624912.6</v>
      </c>
      <c r="O45" s="103">
        <v>120672000</v>
      </c>
      <c r="P45" s="103">
        <v>2356701990.15</v>
      </c>
      <c r="Q45" s="103">
        <v>2321900580.94</v>
      </c>
      <c r="R45" s="103">
        <v>0</v>
      </c>
      <c r="S45" s="103">
        <v>34801409.21</v>
      </c>
      <c r="T45" s="103">
        <v>165113016.35</v>
      </c>
      <c r="U45" s="103">
        <v>589159662.3</v>
      </c>
      <c r="V45" s="103">
        <v>49435948.74</v>
      </c>
      <c r="W45" s="128">
        <v>33.83272050699503</v>
      </c>
      <c r="X45" s="129">
        <v>8.332001013954418</v>
      </c>
    </row>
    <row r="46" spans="1:24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196288847.49000004</v>
      </c>
      <c r="I46" s="103">
        <v>66494043.029999994</v>
      </c>
      <c r="J46" s="103">
        <v>41691363</v>
      </c>
      <c r="K46" s="103">
        <v>676176.44</v>
      </c>
      <c r="L46" s="103">
        <v>82437287.53</v>
      </c>
      <c r="M46" s="103">
        <v>137279106.66</v>
      </c>
      <c r="N46" s="103">
        <v>100891989.78</v>
      </c>
      <c r="O46" s="103">
        <v>26310000</v>
      </c>
      <c r="P46" s="103">
        <v>823055899.6000001</v>
      </c>
      <c r="Q46" s="103">
        <v>810164710.2600001</v>
      </c>
      <c r="R46" s="103">
        <v>0</v>
      </c>
      <c r="S46" s="103">
        <v>12891189.340000002</v>
      </c>
      <c r="T46" s="103">
        <v>30631627.259999998</v>
      </c>
      <c r="U46" s="103">
        <v>168033177.12</v>
      </c>
      <c r="V46" s="103">
        <v>11067428.96</v>
      </c>
      <c r="W46" s="128">
        <v>37.10332430696046</v>
      </c>
      <c r="X46" s="129">
        <v>7.3495364318753715</v>
      </c>
    </row>
    <row r="47" spans="1:24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8474881.31</v>
      </c>
      <c r="I47" s="11">
        <v>916757.74</v>
      </c>
      <c r="J47" s="11">
        <v>4600000</v>
      </c>
      <c r="K47" s="11">
        <v>0</v>
      </c>
      <c r="L47" s="11">
        <v>2958123.57</v>
      </c>
      <c r="M47" s="11">
        <v>6164260</v>
      </c>
      <c r="N47" s="11">
        <v>164260</v>
      </c>
      <c r="O47" s="11">
        <v>6000000</v>
      </c>
      <c r="P47" s="11">
        <v>43167657.74</v>
      </c>
      <c r="Q47" s="11">
        <v>43167657.74</v>
      </c>
      <c r="R47" s="11">
        <v>0</v>
      </c>
      <c r="S47" s="11">
        <v>0</v>
      </c>
      <c r="T47" s="11">
        <v>0</v>
      </c>
      <c r="U47" s="11">
        <v>8298903.73</v>
      </c>
      <c r="V47" s="11">
        <v>0</v>
      </c>
      <c r="W47" s="66">
        <v>43.72</v>
      </c>
      <c r="X47" s="67">
        <v>8.4</v>
      </c>
    </row>
    <row r="48" spans="1:24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2672462.81</v>
      </c>
      <c r="I48" s="11">
        <v>0</v>
      </c>
      <c r="J48" s="11">
        <v>0</v>
      </c>
      <c r="K48" s="11">
        <v>0</v>
      </c>
      <c r="L48" s="11">
        <v>2672462.81</v>
      </c>
      <c r="M48" s="11">
        <v>1148838.72</v>
      </c>
      <c r="N48" s="11">
        <v>1148838.72</v>
      </c>
      <c r="O48" s="11">
        <v>0</v>
      </c>
      <c r="P48" s="11">
        <v>9099033.99</v>
      </c>
      <c r="Q48" s="11">
        <v>9099033.99</v>
      </c>
      <c r="R48" s="11">
        <v>0</v>
      </c>
      <c r="S48" s="11">
        <v>0</v>
      </c>
      <c r="T48" s="11">
        <v>4614501.72</v>
      </c>
      <c r="U48" s="11">
        <v>1581496.22</v>
      </c>
      <c r="V48" s="11">
        <v>105366</v>
      </c>
      <c r="W48" s="66">
        <v>8.97</v>
      </c>
      <c r="X48" s="67">
        <v>2.95</v>
      </c>
    </row>
    <row r="49" spans="1:24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2743882.24</v>
      </c>
      <c r="I49" s="11">
        <v>0</v>
      </c>
      <c r="J49" s="11">
        <v>0</v>
      </c>
      <c r="K49" s="11">
        <v>0</v>
      </c>
      <c r="L49" s="11">
        <v>2393882.24</v>
      </c>
      <c r="M49" s="11">
        <v>8911263.07</v>
      </c>
      <c r="N49" s="11">
        <v>3540515.56</v>
      </c>
      <c r="O49" s="11">
        <v>2800000</v>
      </c>
      <c r="P49" s="11">
        <v>55693571.98</v>
      </c>
      <c r="Q49" s="11">
        <v>55693571.98</v>
      </c>
      <c r="R49" s="11">
        <v>0</v>
      </c>
      <c r="S49" s="11">
        <v>0</v>
      </c>
      <c r="T49" s="11">
        <v>0</v>
      </c>
      <c r="U49" s="11">
        <v>9036901.95</v>
      </c>
      <c r="V49" s="11">
        <v>935732</v>
      </c>
      <c r="W49" s="66">
        <v>42.76</v>
      </c>
      <c r="X49" s="67">
        <v>6.22</v>
      </c>
    </row>
    <row r="50" spans="1:24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488200</v>
      </c>
      <c r="I50" s="11">
        <v>488200</v>
      </c>
      <c r="J50" s="11">
        <v>0</v>
      </c>
      <c r="K50" s="11">
        <v>0</v>
      </c>
      <c r="L50" s="11">
        <v>0</v>
      </c>
      <c r="M50" s="11">
        <v>1496565.88</v>
      </c>
      <c r="N50" s="11">
        <v>1496565.88</v>
      </c>
      <c r="O50" s="11">
        <v>0</v>
      </c>
      <c r="P50" s="11">
        <v>4631192.93</v>
      </c>
      <c r="Q50" s="11">
        <v>4631192.93</v>
      </c>
      <c r="R50" s="11">
        <v>0</v>
      </c>
      <c r="S50" s="11">
        <v>0</v>
      </c>
      <c r="T50" s="11">
        <v>0</v>
      </c>
      <c r="U50" s="11">
        <v>1721807.94</v>
      </c>
      <c r="V50" s="11">
        <v>0</v>
      </c>
      <c r="W50" s="66">
        <v>12.15</v>
      </c>
      <c r="X50" s="67">
        <v>4.51</v>
      </c>
    </row>
    <row r="51" spans="1:24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1636212</v>
      </c>
      <c r="I51" s="11">
        <v>1636212</v>
      </c>
      <c r="J51" s="11">
        <v>0</v>
      </c>
      <c r="K51" s="11">
        <v>0</v>
      </c>
      <c r="L51" s="11">
        <v>0</v>
      </c>
      <c r="M51" s="11">
        <v>1172565.66</v>
      </c>
      <c r="N51" s="11">
        <v>533630</v>
      </c>
      <c r="O51" s="11">
        <v>500000</v>
      </c>
      <c r="P51" s="11">
        <v>8437669.24</v>
      </c>
      <c r="Q51" s="11">
        <v>8209692</v>
      </c>
      <c r="R51" s="11">
        <v>0</v>
      </c>
      <c r="S51" s="11">
        <v>227977.24</v>
      </c>
      <c r="T51" s="11">
        <v>1157000</v>
      </c>
      <c r="U51" s="11">
        <v>1450959.05</v>
      </c>
      <c r="V51" s="11">
        <v>205000</v>
      </c>
      <c r="W51" s="66">
        <v>41.68</v>
      </c>
      <c r="X51" s="67">
        <v>7.13</v>
      </c>
    </row>
    <row r="52" spans="1:24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3453495</v>
      </c>
      <c r="I52" s="11">
        <v>3453495</v>
      </c>
      <c r="J52" s="11">
        <v>0</v>
      </c>
      <c r="K52" s="11">
        <v>0</v>
      </c>
      <c r="L52" s="11">
        <v>0</v>
      </c>
      <c r="M52" s="11">
        <v>7713776</v>
      </c>
      <c r="N52" s="11">
        <v>7713776</v>
      </c>
      <c r="O52" s="11">
        <v>0</v>
      </c>
      <c r="P52" s="11">
        <v>42571255.02</v>
      </c>
      <c r="Q52" s="11">
        <v>42560765</v>
      </c>
      <c r="R52" s="11">
        <v>0</v>
      </c>
      <c r="S52" s="11">
        <v>10490.02</v>
      </c>
      <c r="T52" s="11">
        <v>0</v>
      </c>
      <c r="U52" s="11">
        <v>9524054.31</v>
      </c>
      <c r="V52" s="11">
        <v>0</v>
      </c>
      <c r="W52" s="66">
        <v>45.53</v>
      </c>
      <c r="X52" s="67">
        <v>10.18</v>
      </c>
    </row>
    <row r="53" spans="1:24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44770868.56</v>
      </c>
      <c r="I53" s="11">
        <v>25000000</v>
      </c>
      <c r="J53" s="11">
        <v>0</v>
      </c>
      <c r="K53" s="11">
        <v>0</v>
      </c>
      <c r="L53" s="11">
        <v>19770868.56</v>
      </c>
      <c r="M53" s="11">
        <v>10288972.28</v>
      </c>
      <c r="N53" s="11">
        <v>9688972.28</v>
      </c>
      <c r="O53" s="11">
        <v>0</v>
      </c>
      <c r="P53" s="11">
        <v>85756488.03</v>
      </c>
      <c r="Q53" s="11">
        <v>85756488.03</v>
      </c>
      <c r="R53" s="11">
        <v>0</v>
      </c>
      <c r="S53" s="11">
        <v>0</v>
      </c>
      <c r="T53" s="11">
        <v>0</v>
      </c>
      <c r="U53" s="11">
        <v>13669373.35</v>
      </c>
      <c r="V53" s="11">
        <v>0</v>
      </c>
      <c r="W53" s="66">
        <v>37.75</v>
      </c>
      <c r="X53" s="67">
        <v>6.01</v>
      </c>
    </row>
    <row r="54" spans="1:24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2406959.83</v>
      </c>
      <c r="I54" s="11">
        <v>0</v>
      </c>
      <c r="J54" s="11">
        <v>0</v>
      </c>
      <c r="K54" s="11">
        <v>0</v>
      </c>
      <c r="L54" s="11">
        <v>2406959.83</v>
      </c>
      <c r="M54" s="11">
        <v>2257136</v>
      </c>
      <c r="N54" s="11">
        <v>257136</v>
      </c>
      <c r="O54" s="11">
        <v>2000000</v>
      </c>
      <c r="P54" s="11">
        <v>23031725.05</v>
      </c>
      <c r="Q54" s="11">
        <v>22968628</v>
      </c>
      <c r="R54" s="11">
        <v>0</v>
      </c>
      <c r="S54" s="11">
        <v>63097.05</v>
      </c>
      <c r="T54" s="11">
        <v>0</v>
      </c>
      <c r="U54" s="11">
        <v>3406466.99</v>
      </c>
      <c r="V54" s="11">
        <v>0</v>
      </c>
      <c r="W54" s="66">
        <v>35.12</v>
      </c>
      <c r="X54" s="67">
        <v>5.19</v>
      </c>
    </row>
    <row r="55" spans="1:24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68487.02</v>
      </c>
      <c r="I55" s="11">
        <v>0</v>
      </c>
      <c r="J55" s="11">
        <v>0</v>
      </c>
      <c r="K55" s="11">
        <v>0</v>
      </c>
      <c r="L55" s="11">
        <v>68487.02</v>
      </c>
      <c r="M55" s="11">
        <v>1400195.72</v>
      </c>
      <c r="N55" s="11">
        <v>950195.72</v>
      </c>
      <c r="O55" s="11">
        <v>450000</v>
      </c>
      <c r="P55" s="11">
        <v>9504719.24</v>
      </c>
      <c r="Q55" s="11">
        <v>9504719.24</v>
      </c>
      <c r="R55" s="11">
        <v>0</v>
      </c>
      <c r="S55" s="11">
        <v>0</v>
      </c>
      <c r="T55" s="11">
        <v>0</v>
      </c>
      <c r="U55" s="11">
        <v>1859676.32</v>
      </c>
      <c r="V55" s="11">
        <v>0</v>
      </c>
      <c r="W55" s="66">
        <v>59.77</v>
      </c>
      <c r="X55" s="67">
        <v>11.69</v>
      </c>
    </row>
    <row r="56" spans="1:24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1943947.4</v>
      </c>
      <c r="I56" s="11">
        <v>900000</v>
      </c>
      <c r="J56" s="11">
        <v>0</v>
      </c>
      <c r="K56" s="11">
        <v>0</v>
      </c>
      <c r="L56" s="11">
        <v>1043947.4</v>
      </c>
      <c r="M56" s="11">
        <v>4231666.49</v>
      </c>
      <c r="N56" s="11">
        <v>4231666.49</v>
      </c>
      <c r="O56" s="11">
        <v>0</v>
      </c>
      <c r="P56" s="11">
        <v>20468198.22</v>
      </c>
      <c r="Q56" s="11">
        <v>18177297.15</v>
      </c>
      <c r="R56" s="11">
        <v>0</v>
      </c>
      <c r="S56" s="11">
        <v>2290901.07</v>
      </c>
      <c r="T56" s="11">
        <v>0</v>
      </c>
      <c r="U56" s="11">
        <v>5584427.04</v>
      </c>
      <c r="V56" s="11">
        <v>0</v>
      </c>
      <c r="W56" s="66">
        <v>36.07</v>
      </c>
      <c r="X56" s="67">
        <v>9.84</v>
      </c>
    </row>
    <row r="57" spans="1:24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167877.44</v>
      </c>
      <c r="I57" s="11">
        <v>0</v>
      </c>
      <c r="J57" s="11">
        <v>0</v>
      </c>
      <c r="K57" s="11">
        <v>0</v>
      </c>
      <c r="L57" s="11">
        <v>167877.44</v>
      </c>
      <c r="M57" s="11">
        <v>1757193.32</v>
      </c>
      <c r="N57" s="11">
        <v>1757193.32</v>
      </c>
      <c r="O57" s="11">
        <v>0</v>
      </c>
      <c r="P57" s="11">
        <v>18138324.92</v>
      </c>
      <c r="Q57" s="11">
        <v>18138324.92</v>
      </c>
      <c r="R57" s="11">
        <v>0</v>
      </c>
      <c r="S57" s="11">
        <v>0</v>
      </c>
      <c r="T57" s="11">
        <v>0</v>
      </c>
      <c r="U57" s="11">
        <v>2275849.92</v>
      </c>
      <c r="V57" s="11">
        <v>0</v>
      </c>
      <c r="W57" s="66">
        <v>49.65</v>
      </c>
      <c r="X57" s="67">
        <v>6.23</v>
      </c>
    </row>
    <row r="58" spans="1:24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15660092.32</v>
      </c>
      <c r="I58" s="11">
        <v>12230707.23</v>
      </c>
      <c r="J58" s="11">
        <v>0</v>
      </c>
      <c r="K58" s="11">
        <v>0</v>
      </c>
      <c r="L58" s="11">
        <v>3429385.09</v>
      </c>
      <c r="M58" s="11">
        <v>10412169.15</v>
      </c>
      <c r="N58" s="11">
        <v>10412169.15</v>
      </c>
      <c r="O58" s="11">
        <v>0</v>
      </c>
      <c r="P58" s="11">
        <v>42206317.99</v>
      </c>
      <c r="Q58" s="11">
        <v>42206317.99</v>
      </c>
      <c r="R58" s="11">
        <v>0</v>
      </c>
      <c r="S58" s="11">
        <v>0</v>
      </c>
      <c r="T58" s="11">
        <v>573077.9</v>
      </c>
      <c r="U58" s="11">
        <v>12267315.41</v>
      </c>
      <c r="V58" s="11">
        <v>1476318.87</v>
      </c>
      <c r="W58" s="66">
        <v>53.17</v>
      </c>
      <c r="X58" s="67">
        <v>13.78</v>
      </c>
    </row>
    <row r="59" spans="1:24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1605055.09</v>
      </c>
      <c r="I59" s="11">
        <v>0</v>
      </c>
      <c r="J59" s="11">
        <v>1000000</v>
      </c>
      <c r="K59" s="11">
        <v>0</v>
      </c>
      <c r="L59" s="11">
        <v>605055.09</v>
      </c>
      <c r="M59" s="11">
        <v>1024548.51</v>
      </c>
      <c r="N59" s="11">
        <v>300000</v>
      </c>
      <c r="O59" s="11">
        <v>0</v>
      </c>
      <c r="P59" s="11">
        <v>11810479.88</v>
      </c>
      <c r="Q59" s="11">
        <v>10300000</v>
      </c>
      <c r="R59" s="11">
        <v>0</v>
      </c>
      <c r="S59" s="11">
        <v>1510479.88</v>
      </c>
      <c r="T59" s="11">
        <v>0</v>
      </c>
      <c r="U59" s="11">
        <v>716011.31</v>
      </c>
      <c r="V59" s="11">
        <v>0</v>
      </c>
      <c r="W59" s="66">
        <v>40.26</v>
      </c>
      <c r="X59" s="67">
        <v>2.44</v>
      </c>
    </row>
    <row r="60" spans="1:24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15506311.92</v>
      </c>
      <c r="I60" s="11">
        <v>4300000</v>
      </c>
      <c r="J60" s="11">
        <v>11075000</v>
      </c>
      <c r="K60" s="11">
        <v>0</v>
      </c>
      <c r="L60" s="11">
        <v>131311.92</v>
      </c>
      <c r="M60" s="11">
        <v>12273000</v>
      </c>
      <c r="N60" s="11">
        <v>12233000</v>
      </c>
      <c r="O60" s="11">
        <v>0</v>
      </c>
      <c r="P60" s="11">
        <v>18853941.25</v>
      </c>
      <c r="Q60" s="11">
        <v>18519433.58</v>
      </c>
      <c r="R60" s="11">
        <v>0</v>
      </c>
      <c r="S60" s="11">
        <v>334507.67</v>
      </c>
      <c r="T60" s="11">
        <v>1650000</v>
      </c>
      <c r="U60" s="11">
        <v>12925593.16</v>
      </c>
      <c r="V60" s="11">
        <v>2169045.28</v>
      </c>
      <c r="W60" s="66">
        <v>53.98</v>
      </c>
      <c r="X60" s="67">
        <v>33.75</v>
      </c>
    </row>
    <row r="61" spans="1:24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1716363</v>
      </c>
      <c r="I61" s="11">
        <v>0</v>
      </c>
      <c r="J61" s="11">
        <v>1716363</v>
      </c>
      <c r="K61" s="11">
        <v>0</v>
      </c>
      <c r="L61" s="11">
        <v>0</v>
      </c>
      <c r="M61" s="11">
        <v>4362944.42</v>
      </c>
      <c r="N61" s="11">
        <v>3292606.2</v>
      </c>
      <c r="O61" s="11">
        <v>680000</v>
      </c>
      <c r="P61" s="11">
        <v>23673674.06</v>
      </c>
      <c r="Q61" s="11">
        <v>21666062.78</v>
      </c>
      <c r="R61" s="11">
        <v>0</v>
      </c>
      <c r="S61" s="11">
        <v>2007611.28</v>
      </c>
      <c r="T61" s="11">
        <v>0</v>
      </c>
      <c r="U61" s="11">
        <v>4995819.74</v>
      </c>
      <c r="V61" s="11">
        <v>0</v>
      </c>
      <c r="W61" s="66">
        <v>40.5</v>
      </c>
      <c r="X61" s="67">
        <v>8.54</v>
      </c>
    </row>
    <row r="62" spans="1:24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15038505</v>
      </c>
      <c r="I62" s="11">
        <v>0</v>
      </c>
      <c r="J62" s="11">
        <v>0</v>
      </c>
      <c r="K62" s="11">
        <v>0</v>
      </c>
      <c r="L62" s="11">
        <v>11038505</v>
      </c>
      <c r="M62" s="11">
        <v>11063441.1</v>
      </c>
      <c r="N62" s="11">
        <v>9063441.1</v>
      </c>
      <c r="O62" s="11">
        <v>0</v>
      </c>
      <c r="P62" s="11">
        <v>90965867.56</v>
      </c>
      <c r="Q62" s="11">
        <v>90965867.56</v>
      </c>
      <c r="R62" s="11">
        <v>0</v>
      </c>
      <c r="S62" s="11">
        <v>0</v>
      </c>
      <c r="T62" s="11">
        <v>0</v>
      </c>
      <c r="U62" s="11">
        <v>13158404.04</v>
      </c>
      <c r="V62" s="11">
        <v>0</v>
      </c>
      <c r="W62" s="66">
        <v>32.67</v>
      </c>
      <c r="X62" s="67">
        <v>4.72</v>
      </c>
    </row>
    <row r="63" spans="1:24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9760399.67</v>
      </c>
      <c r="I63" s="11">
        <v>0</v>
      </c>
      <c r="J63" s="11">
        <v>9120000</v>
      </c>
      <c r="K63" s="11">
        <v>0</v>
      </c>
      <c r="L63" s="11">
        <v>640399.67</v>
      </c>
      <c r="M63" s="11">
        <v>9351397.6</v>
      </c>
      <c r="N63" s="11">
        <v>1221397.6</v>
      </c>
      <c r="O63" s="11">
        <v>8130000</v>
      </c>
      <c r="P63" s="11">
        <v>25330157.85</v>
      </c>
      <c r="Q63" s="11">
        <v>23940000</v>
      </c>
      <c r="R63" s="11">
        <v>0</v>
      </c>
      <c r="S63" s="11">
        <v>1390157.85</v>
      </c>
      <c r="T63" s="11">
        <v>0</v>
      </c>
      <c r="U63" s="11">
        <v>10651439.85</v>
      </c>
      <c r="V63" s="11">
        <v>0</v>
      </c>
      <c r="W63" s="66">
        <v>49.44</v>
      </c>
      <c r="X63" s="67">
        <v>20.79</v>
      </c>
    </row>
    <row r="64" spans="1:24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8417711</v>
      </c>
      <c r="I64" s="11">
        <v>0</v>
      </c>
      <c r="J64" s="11">
        <v>0</v>
      </c>
      <c r="K64" s="11">
        <v>0</v>
      </c>
      <c r="L64" s="11">
        <v>8417711</v>
      </c>
      <c r="M64" s="11">
        <v>0</v>
      </c>
      <c r="N64" s="11">
        <v>0</v>
      </c>
      <c r="O64" s="11">
        <v>0</v>
      </c>
      <c r="P64" s="11">
        <v>23002762.53</v>
      </c>
      <c r="Q64" s="11">
        <v>23000000</v>
      </c>
      <c r="R64" s="11">
        <v>0</v>
      </c>
      <c r="S64" s="11">
        <v>2762.53</v>
      </c>
      <c r="T64" s="11">
        <v>0</v>
      </c>
      <c r="U64" s="11">
        <v>1187902.51</v>
      </c>
      <c r="V64" s="11">
        <v>0</v>
      </c>
      <c r="W64" s="66">
        <v>21.7</v>
      </c>
      <c r="X64" s="67">
        <v>1.12</v>
      </c>
    </row>
    <row r="65" spans="1:24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14614072.65</v>
      </c>
      <c r="I65" s="11">
        <v>9292540</v>
      </c>
      <c r="J65" s="11">
        <v>0</v>
      </c>
      <c r="K65" s="11">
        <v>0</v>
      </c>
      <c r="L65" s="11">
        <v>5321532.65</v>
      </c>
      <c r="M65" s="11">
        <v>6292540</v>
      </c>
      <c r="N65" s="11">
        <v>6292540</v>
      </c>
      <c r="O65" s="11">
        <v>0</v>
      </c>
      <c r="P65" s="11">
        <v>38230600</v>
      </c>
      <c r="Q65" s="11">
        <v>38230600</v>
      </c>
      <c r="R65" s="11">
        <v>0</v>
      </c>
      <c r="S65" s="11">
        <v>0</v>
      </c>
      <c r="T65" s="11">
        <v>0</v>
      </c>
      <c r="U65" s="11">
        <v>7676251.8</v>
      </c>
      <c r="V65" s="11">
        <v>0</v>
      </c>
      <c r="W65" s="66">
        <v>43.47</v>
      </c>
      <c r="X65" s="67">
        <v>8.72</v>
      </c>
    </row>
    <row r="66" spans="1:24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298169.66</v>
      </c>
      <c r="I66" s="11">
        <v>0</v>
      </c>
      <c r="J66" s="11">
        <v>0</v>
      </c>
      <c r="K66" s="11">
        <v>0</v>
      </c>
      <c r="L66" s="11">
        <v>298169.66</v>
      </c>
      <c r="M66" s="11">
        <v>1755612.75</v>
      </c>
      <c r="N66" s="11">
        <v>1755612.75</v>
      </c>
      <c r="O66" s="11">
        <v>0</v>
      </c>
      <c r="P66" s="11">
        <v>4283343.09</v>
      </c>
      <c r="Q66" s="11">
        <v>4136570.62</v>
      </c>
      <c r="R66" s="11">
        <v>0</v>
      </c>
      <c r="S66" s="11">
        <v>146772.47</v>
      </c>
      <c r="T66" s="11">
        <v>0</v>
      </c>
      <c r="U66" s="11">
        <v>2135550.29</v>
      </c>
      <c r="V66" s="11">
        <v>0</v>
      </c>
      <c r="W66" s="66">
        <v>22.25</v>
      </c>
      <c r="X66" s="67">
        <v>11.09</v>
      </c>
    </row>
    <row r="67" spans="1:24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3575742.2</v>
      </c>
      <c r="I67" s="11">
        <v>2500000</v>
      </c>
      <c r="J67" s="11">
        <v>0</v>
      </c>
      <c r="K67" s="11">
        <v>0</v>
      </c>
      <c r="L67" s="11">
        <v>1075742.2</v>
      </c>
      <c r="M67" s="11">
        <v>1916113.5</v>
      </c>
      <c r="N67" s="11">
        <v>1916113.5</v>
      </c>
      <c r="O67" s="11">
        <v>0</v>
      </c>
      <c r="P67" s="11">
        <v>10741800</v>
      </c>
      <c r="Q67" s="11">
        <v>10741800</v>
      </c>
      <c r="R67" s="11">
        <v>0</v>
      </c>
      <c r="S67" s="11">
        <v>0</v>
      </c>
      <c r="T67" s="11">
        <v>0</v>
      </c>
      <c r="U67" s="11">
        <v>2379684.96</v>
      </c>
      <c r="V67" s="11">
        <v>0</v>
      </c>
      <c r="W67" s="66">
        <v>48.58</v>
      </c>
      <c r="X67" s="67">
        <v>10.76</v>
      </c>
    </row>
    <row r="68" spans="1:24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992659.36</v>
      </c>
      <c r="I68" s="11">
        <v>500000</v>
      </c>
      <c r="J68" s="11">
        <v>0</v>
      </c>
      <c r="K68" s="11">
        <v>0</v>
      </c>
      <c r="L68" s="11">
        <v>492659.36</v>
      </c>
      <c r="M68" s="11">
        <v>856414.24</v>
      </c>
      <c r="N68" s="11">
        <v>356414.24</v>
      </c>
      <c r="O68" s="11">
        <v>500000</v>
      </c>
      <c r="P68" s="11">
        <v>3578499.34</v>
      </c>
      <c r="Q68" s="11">
        <v>3578499.34</v>
      </c>
      <c r="R68" s="11">
        <v>0</v>
      </c>
      <c r="S68" s="11">
        <v>0</v>
      </c>
      <c r="T68" s="11">
        <v>0</v>
      </c>
      <c r="U68" s="11">
        <v>1031736.92</v>
      </c>
      <c r="V68" s="11">
        <v>0</v>
      </c>
      <c r="W68" s="66">
        <v>22.62</v>
      </c>
      <c r="X68" s="67">
        <v>6.52</v>
      </c>
    </row>
    <row r="69" spans="1:24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594957.72</v>
      </c>
      <c r="I69" s="11">
        <v>0</v>
      </c>
      <c r="J69" s="11">
        <v>0</v>
      </c>
      <c r="K69" s="11">
        <v>0</v>
      </c>
      <c r="L69" s="11">
        <v>494028.15</v>
      </c>
      <c r="M69" s="11">
        <v>3209816</v>
      </c>
      <c r="N69" s="11">
        <v>59816</v>
      </c>
      <c r="O69" s="11">
        <v>0</v>
      </c>
      <c r="P69" s="11">
        <v>6666120</v>
      </c>
      <c r="Q69" s="11">
        <v>6666120</v>
      </c>
      <c r="R69" s="11">
        <v>0</v>
      </c>
      <c r="S69" s="11">
        <v>0</v>
      </c>
      <c r="T69" s="11">
        <v>0</v>
      </c>
      <c r="U69" s="11">
        <v>3631721.21</v>
      </c>
      <c r="V69" s="11">
        <v>3150000</v>
      </c>
      <c r="W69" s="66">
        <v>23.32</v>
      </c>
      <c r="X69" s="67">
        <v>1.68</v>
      </c>
    </row>
    <row r="70" spans="1:24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676176.44</v>
      </c>
      <c r="I70" s="11">
        <v>0</v>
      </c>
      <c r="J70" s="11">
        <v>0</v>
      </c>
      <c r="K70" s="11">
        <v>676176.44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66">
        <v>0</v>
      </c>
      <c r="X70" s="67">
        <v>0</v>
      </c>
    </row>
    <row r="71" spans="1:24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76571.96</v>
      </c>
      <c r="I71" s="11">
        <v>0</v>
      </c>
      <c r="J71" s="11">
        <v>0</v>
      </c>
      <c r="K71" s="11">
        <v>0</v>
      </c>
      <c r="L71" s="11">
        <v>76571.96</v>
      </c>
      <c r="M71" s="11">
        <v>2738283.79</v>
      </c>
      <c r="N71" s="11">
        <v>2683776.79</v>
      </c>
      <c r="O71" s="11">
        <v>0</v>
      </c>
      <c r="P71" s="11">
        <v>10198402.26</v>
      </c>
      <c r="Q71" s="11">
        <v>8763750.18</v>
      </c>
      <c r="R71" s="11">
        <v>0</v>
      </c>
      <c r="S71" s="11">
        <v>1434652.08</v>
      </c>
      <c r="T71" s="11">
        <v>0</v>
      </c>
      <c r="U71" s="11">
        <v>3127932.91</v>
      </c>
      <c r="V71" s="11">
        <v>0</v>
      </c>
      <c r="W71" s="66">
        <v>30.91</v>
      </c>
      <c r="X71" s="67">
        <v>9.48</v>
      </c>
    </row>
    <row r="72" spans="1:24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8635867.47</v>
      </c>
      <c r="I72" s="11">
        <v>0</v>
      </c>
      <c r="J72" s="11">
        <v>0</v>
      </c>
      <c r="K72" s="11">
        <v>0</v>
      </c>
      <c r="L72" s="11">
        <v>8635867.47</v>
      </c>
      <c r="M72" s="11">
        <v>9784500</v>
      </c>
      <c r="N72" s="11">
        <v>9784500</v>
      </c>
      <c r="O72" s="11">
        <v>0</v>
      </c>
      <c r="P72" s="11">
        <v>71080547.84</v>
      </c>
      <c r="Q72" s="11">
        <v>68316298.98</v>
      </c>
      <c r="R72" s="11">
        <v>0</v>
      </c>
      <c r="S72" s="11">
        <v>2764248.86</v>
      </c>
      <c r="T72" s="11">
        <v>0</v>
      </c>
      <c r="U72" s="11">
        <v>13135432.05</v>
      </c>
      <c r="V72" s="11">
        <v>0</v>
      </c>
      <c r="W72" s="66">
        <v>41.36</v>
      </c>
      <c r="X72" s="67">
        <v>7.64</v>
      </c>
    </row>
    <row r="73" spans="1:24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6600263.97</v>
      </c>
      <c r="I73" s="11">
        <v>267500</v>
      </c>
      <c r="J73" s="11">
        <v>0</v>
      </c>
      <c r="K73" s="11">
        <v>0</v>
      </c>
      <c r="L73" s="11">
        <v>6332763.97</v>
      </c>
      <c r="M73" s="11">
        <v>3203400</v>
      </c>
      <c r="N73" s="11">
        <v>3203400</v>
      </c>
      <c r="O73" s="11">
        <v>0</v>
      </c>
      <c r="P73" s="11">
        <v>12469600</v>
      </c>
      <c r="Q73" s="11">
        <v>12469600</v>
      </c>
      <c r="R73" s="11">
        <v>0</v>
      </c>
      <c r="S73" s="11">
        <v>0</v>
      </c>
      <c r="T73" s="11">
        <v>0</v>
      </c>
      <c r="U73" s="11">
        <v>3870835.13</v>
      </c>
      <c r="V73" s="11">
        <v>0</v>
      </c>
      <c r="W73" s="66">
        <v>18.99</v>
      </c>
      <c r="X73" s="67">
        <v>5.89</v>
      </c>
    </row>
    <row r="74" spans="1:24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3421351.08</v>
      </c>
      <c r="I74" s="11">
        <v>1213671.3</v>
      </c>
      <c r="J74" s="11">
        <v>1800000</v>
      </c>
      <c r="K74" s="11">
        <v>0</v>
      </c>
      <c r="L74" s="11">
        <v>407679.78</v>
      </c>
      <c r="M74" s="11">
        <v>2212391.95</v>
      </c>
      <c r="N74" s="11">
        <v>1212391.95</v>
      </c>
      <c r="O74" s="11">
        <v>1000000</v>
      </c>
      <c r="P74" s="11">
        <v>19202939.05</v>
      </c>
      <c r="Q74" s="11">
        <v>19202344.59</v>
      </c>
      <c r="R74" s="11">
        <v>0</v>
      </c>
      <c r="S74" s="11">
        <v>594.46</v>
      </c>
      <c r="T74" s="11">
        <v>11545234.54</v>
      </c>
      <c r="U74" s="11">
        <v>3020858.61</v>
      </c>
      <c r="V74" s="11">
        <v>449000</v>
      </c>
      <c r="W74" s="66">
        <v>30.15</v>
      </c>
      <c r="X74" s="67">
        <v>10.12</v>
      </c>
    </row>
    <row r="75" spans="1:24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1797239.48</v>
      </c>
      <c r="I75" s="11">
        <v>1649712.5</v>
      </c>
      <c r="J75" s="11">
        <v>0</v>
      </c>
      <c r="K75" s="11">
        <v>0</v>
      </c>
      <c r="L75" s="11">
        <v>147526.98</v>
      </c>
      <c r="M75" s="11">
        <v>1451039.81</v>
      </c>
      <c r="N75" s="11">
        <v>1451039.81</v>
      </c>
      <c r="O75" s="11">
        <v>0</v>
      </c>
      <c r="P75" s="11">
        <v>5365129.5</v>
      </c>
      <c r="Q75" s="11">
        <v>5365129.5</v>
      </c>
      <c r="R75" s="11">
        <v>0</v>
      </c>
      <c r="S75" s="11">
        <v>0</v>
      </c>
      <c r="T75" s="11">
        <v>1817712.5</v>
      </c>
      <c r="U75" s="11">
        <v>1632169.34</v>
      </c>
      <c r="V75" s="11">
        <v>807039.81</v>
      </c>
      <c r="W75" s="66">
        <v>20.47</v>
      </c>
      <c r="X75" s="67">
        <v>4.76</v>
      </c>
    </row>
    <row r="76" spans="1:24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697400.49</v>
      </c>
      <c r="I76" s="11">
        <v>554358</v>
      </c>
      <c r="J76" s="11">
        <v>0</v>
      </c>
      <c r="K76" s="11">
        <v>0</v>
      </c>
      <c r="L76" s="11">
        <v>143042.49</v>
      </c>
      <c r="M76" s="11">
        <v>1111922</v>
      </c>
      <c r="N76" s="11">
        <v>1111922</v>
      </c>
      <c r="O76" s="11">
        <v>0</v>
      </c>
      <c r="P76" s="11">
        <v>4247286</v>
      </c>
      <c r="Q76" s="11">
        <v>4247286</v>
      </c>
      <c r="R76" s="11">
        <v>0</v>
      </c>
      <c r="S76" s="11">
        <v>0</v>
      </c>
      <c r="T76" s="11">
        <v>0</v>
      </c>
      <c r="U76" s="11">
        <v>1336266.42</v>
      </c>
      <c r="V76" s="11">
        <v>0</v>
      </c>
      <c r="W76" s="66">
        <v>35.85</v>
      </c>
      <c r="X76" s="67">
        <v>11.27</v>
      </c>
    </row>
    <row r="77" spans="1:24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14929885.91</v>
      </c>
      <c r="I77" s="11">
        <v>0</v>
      </c>
      <c r="J77" s="11">
        <v>11180000</v>
      </c>
      <c r="K77" s="11">
        <v>0</v>
      </c>
      <c r="L77" s="11">
        <v>3210837.99</v>
      </c>
      <c r="M77" s="11">
        <v>4658039.98</v>
      </c>
      <c r="N77" s="11">
        <v>0</v>
      </c>
      <c r="O77" s="11">
        <v>4250000</v>
      </c>
      <c r="P77" s="11">
        <v>53716936.88</v>
      </c>
      <c r="Q77" s="11">
        <v>53010000</v>
      </c>
      <c r="R77" s="11">
        <v>0</v>
      </c>
      <c r="S77" s="11">
        <v>706936.88</v>
      </c>
      <c r="T77" s="11">
        <v>8000479.52</v>
      </c>
      <c r="U77" s="11">
        <v>6461318.49</v>
      </c>
      <c r="V77" s="11">
        <v>0</v>
      </c>
      <c r="W77" s="66">
        <v>44.51</v>
      </c>
      <c r="X77" s="67">
        <v>6.29</v>
      </c>
    </row>
    <row r="78" spans="1:24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2846777.49</v>
      </c>
      <c r="I78" s="11">
        <v>1590889.26</v>
      </c>
      <c r="J78" s="11">
        <v>1200000</v>
      </c>
      <c r="K78" s="11">
        <v>0</v>
      </c>
      <c r="L78" s="11">
        <v>55888.23</v>
      </c>
      <c r="M78" s="11">
        <v>3059098.72</v>
      </c>
      <c r="N78" s="11">
        <v>3059098.72</v>
      </c>
      <c r="O78" s="11">
        <v>0</v>
      </c>
      <c r="P78" s="11">
        <v>26931658.16</v>
      </c>
      <c r="Q78" s="11">
        <v>26931658.16</v>
      </c>
      <c r="R78" s="11">
        <v>0</v>
      </c>
      <c r="S78" s="11">
        <v>0</v>
      </c>
      <c r="T78" s="11">
        <v>1273621.08</v>
      </c>
      <c r="U78" s="11">
        <v>4281016.15</v>
      </c>
      <c r="V78" s="11">
        <v>1769927</v>
      </c>
      <c r="W78" s="66">
        <v>54.28</v>
      </c>
      <c r="X78" s="67">
        <v>5.31</v>
      </c>
    </row>
    <row r="79" spans="1:24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270955284.78</v>
      </c>
      <c r="I79" s="103">
        <v>78226246.19999999</v>
      </c>
      <c r="J79" s="103">
        <v>47086000</v>
      </c>
      <c r="K79" s="103">
        <v>68440212.26000002</v>
      </c>
      <c r="L79" s="103">
        <v>77110081.05999997</v>
      </c>
      <c r="M79" s="103">
        <v>146353152.29999998</v>
      </c>
      <c r="N79" s="103">
        <v>102578840.94000001</v>
      </c>
      <c r="O79" s="103">
        <v>20557000</v>
      </c>
      <c r="P79" s="103">
        <v>597413521.4100002</v>
      </c>
      <c r="Q79" s="103">
        <v>594166332.0200001</v>
      </c>
      <c r="R79" s="103">
        <v>0</v>
      </c>
      <c r="S79" s="103">
        <v>3247189.39</v>
      </c>
      <c r="T79" s="103">
        <v>36510052.65999999</v>
      </c>
      <c r="U79" s="103">
        <v>149796175.63999993</v>
      </c>
      <c r="V79" s="103">
        <v>19466252.84</v>
      </c>
      <c r="W79" s="128">
        <v>29.758840239324545</v>
      </c>
      <c r="X79" s="129">
        <v>6.914678847774014</v>
      </c>
    </row>
    <row r="80" spans="1:24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5274622.08</v>
      </c>
      <c r="I80" s="11">
        <v>0</v>
      </c>
      <c r="J80" s="11">
        <v>0</v>
      </c>
      <c r="K80" s="11">
        <v>5274622.08</v>
      </c>
      <c r="L80" s="11">
        <v>0</v>
      </c>
      <c r="M80" s="11">
        <v>3000000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v>0</v>
      </c>
      <c r="X80" s="67">
        <v>0</v>
      </c>
    </row>
    <row r="81" spans="1:24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161053.38</v>
      </c>
      <c r="I81" s="11">
        <v>0</v>
      </c>
      <c r="J81" s="11">
        <v>0</v>
      </c>
      <c r="K81" s="11">
        <v>0</v>
      </c>
      <c r="L81" s="11">
        <v>161053.38</v>
      </c>
      <c r="M81" s="11">
        <v>417260</v>
      </c>
      <c r="N81" s="11">
        <v>417260</v>
      </c>
      <c r="O81" s="11">
        <v>0</v>
      </c>
      <c r="P81" s="11">
        <v>3488085.4</v>
      </c>
      <c r="Q81" s="11">
        <v>3488085.4</v>
      </c>
      <c r="R81" s="11">
        <v>0</v>
      </c>
      <c r="S81" s="11">
        <v>0</v>
      </c>
      <c r="T81" s="11">
        <v>0</v>
      </c>
      <c r="U81" s="11">
        <v>590738.14</v>
      </c>
      <c r="V81" s="11">
        <v>0</v>
      </c>
      <c r="W81" s="66">
        <v>22.89</v>
      </c>
      <c r="X81" s="67">
        <v>3.87</v>
      </c>
    </row>
    <row r="82" spans="1:24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2253842</v>
      </c>
      <c r="I82" s="11">
        <v>0</v>
      </c>
      <c r="J82" s="11">
        <v>1600000</v>
      </c>
      <c r="K82" s="11">
        <v>0</v>
      </c>
      <c r="L82" s="11">
        <v>633842</v>
      </c>
      <c r="M82" s="11">
        <v>2578563</v>
      </c>
      <c r="N82" s="11">
        <v>1308563</v>
      </c>
      <c r="O82" s="11">
        <v>1250000</v>
      </c>
      <c r="P82" s="11">
        <v>11435193.39</v>
      </c>
      <c r="Q82" s="11">
        <v>11298073</v>
      </c>
      <c r="R82" s="11">
        <v>0</v>
      </c>
      <c r="S82" s="11">
        <v>137120.39</v>
      </c>
      <c r="T82" s="11">
        <v>0</v>
      </c>
      <c r="U82" s="11">
        <v>3123637.38</v>
      </c>
      <c r="V82" s="11">
        <v>0</v>
      </c>
      <c r="W82" s="66">
        <v>45.43</v>
      </c>
      <c r="X82" s="67">
        <v>12.41</v>
      </c>
    </row>
    <row r="83" spans="1:24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4294091.61</v>
      </c>
      <c r="I83" s="11">
        <v>3988536.2</v>
      </c>
      <c r="J83" s="11">
        <v>0</v>
      </c>
      <c r="K83" s="11">
        <v>0</v>
      </c>
      <c r="L83" s="11">
        <v>305555.41</v>
      </c>
      <c r="M83" s="11">
        <v>1095498.2</v>
      </c>
      <c r="N83" s="11">
        <v>1095498.2</v>
      </c>
      <c r="O83" s="11">
        <v>0</v>
      </c>
      <c r="P83" s="11">
        <v>4890544.99</v>
      </c>
      <c r="Q83" s="11">
        <v>4890544.99</v>
      </c>
      <c r="R83" s="11">
        <v>0</v>
      </c>
      <c r="S83" s="11">
        <v>0</v>
      </c>
      <c r="T83" s="11">
        <v>1372536.2</v>
      </c>
      <c r="U83" s="11">
        <v>1253731.43</v>
      </c>
      <c r="V83" s="11">
        <v>0</v>
      </c>
      <c r="W83" s="66">
        <v>40.57</v>
      </c>
      <c r="X83" s="67">
        <v>14.45</v>
      </c>
    </row>
    <row r="84" spans="1:24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289148.45</v>
      </c>
      <c r="I84" s="11">
        <v>0</v>
      </c>
      <c r="J84" s="11">
        <v>0</v>
      </c>
      <c r="K84" s="11">
        <v>0</v>
      </c>
      <c r="L84" s="11">
        <v>289148.45</v>
      </c>
      <c r="M84" s="11">
        <v>495600</v>
      </c>
      <c r="N84" s="11">
        <v>165600</v>
      </c>
      <c r="O84" s="11">
        <v>330000</v>
      </c>
      <c r="P84" s="11">
        <v>6440000</v>
      </c>
      <c r="Q84" s="11">
        <v>6440000</v>
      </c>
      <c r="R84" s="11">
        <v>0</v>
      </c>
      <c r="S84" s="11">
        <v>0</v>
      </c>
      <c r="T84" s="11">
        <v>0</v>
      </c>
      <c r="U84" s="11">
        <v>861220.71</v>
      </c>
      <c r="V84" s="11">
        <v>0</v>
      </c>
      <c r="W84" s="66">
        <v>45.08</v>
      </c>
      <c r="X84" s="67">
        <v>6.02</v>
      </c>
    </row>
    <row r="85" spans="1:24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1930779.51</v>
      </c>
      <c r="I85" s="11">
        <v>1740655.92</v>
      </c>
      <c r="J85" s="11">
        <v>0</v>
      </c>
      <c r="K85" s="11">
        <v>0</v>
      </c>
      <c r="L85" s="11">
        <v>190123.59</v>
      </c>
      <c r="M85" s="11">
        <v>323000</v>
      </c>
      <c r="N85" s="11">
        <v>188000</v>
      </c>
      <c r="O85" s="11">
        <v>0</v>
      </c>
      <c r="P85" s="11">
        <v>1604690.08</v>
      </c>
      <c r="Q85" s="11">
        <v>1604690.08</v>
      </c>
      <c r="R85" s="11">
        <v>0</v>
      </c>
      <c r="S85" s="11">
        <v>0</v>
      </c>
      <c r="T85" s="11">
        <v>304690.08</v>
      </c>
      <c r="U85" s="11">
        <v>190490.54</v>
      </c>
      <c r="V85" s="11">
        <v>188000</v>
      </c>
      <c r="W85" s="66">
        <v>6.97</v>
      </c>
      <c r="X85" s="67">
        <v>0.01</v>
      </c>
    </row>
    <row r="86" spans="1:24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2900000</v>
      </c>
      <c r="I86" s="11">
        <v>0</v>
      </c>
      <c r="J86" s="11">
        <v>2900000</v>
      </c>
      <c r="K86" s="11">
        <v>0</v>
      </c>
      <c r="L86" s="11">
        <v>0</v>
      </c>
      <c r="M86" s="11">
        <v>2920000</v>
      </c>
      <c r="N86" s="11">
        <v>2920000</v>
      </c>
      <c r="O86" s="11">
        <v>0</v>
      </c>
      <c r="P86" s="11">
        <v>11306563.87</v>
      </c>
      <c r="Q86" s="11">
        <v>11300000</v>
      </c>
      <c r="R86" s="11">
        <v>0</v>
      </c>
      <c r="S86" s="11">
        <v>6563.87</v>
      </c>
      <c r="T86" s="11">
        <v>0</v>
      </c>
      <c r="U86" s="11">
        <v>3426252.07</v>
      </c>
      <c r="V86" s="11">
        <v>0</v>
      </c>
      <c r="W86" s="66">
        <v>28.42</v>
      </c>
      <c r="X86" s="67">
        <v>8.61</v>
      </c>
    </row>
    <row r="87" spans="1:24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20229606.82</v>
      </c>
      <c r="I87" s="11">
        <v>7496000</v>
      </c>
      <c r="J87" s="11">
        <v>0</v>
      </c>
      <c r="K87" s="11">
        <v>0</v>
      </c>
      <c r="L87" s="11">
        <v>12733606.82</v>
      </c>
      <c r="M87" s="11">
        <v>4713000</v>
      </c>
      <c r="N87" s="11">
        <v>4205000</v>
      </c>
      <c r="O87" s="11">
        <v>508000</v>
      </c>
      <c r="P87" s="11">
        <v>40288000</v>
      </c>
      <c r="Q87" s="11">
        <v>40288000</v>
      </c>
      <c r="R87" s="11">
        <v>0</v>
      </c>
      <c r="S87" s="11">
        <v>0</v>
      </c>
      <c r="T87" s="11">
        <v>0</v>
      </c>
      <c r="U87" s="11">
        <v>6379169</v>
      </c>
      <c r="V87" s="11">
        <v>0</v>
      </c>
      <c r="W87" s="66">
        <v>43.9</v>
      </c>
      <c r="X87" s="67">
        <v>6.95</v>
      </c>
    </row>
    <row r="88" spans="1:24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4349000</v>
      </c>
      <c r="I88" s="11">
        <v>499000</v>
      </c>
      <c r="J88" s="11">
        <v>3850000</v>
      </c>
      <c r="K88" s="11">
        <v>0</v>
      </c>
      <c r="L88" s="11">
        <v>0</v>
      </c>
      <c r="M88" s="11">
        <v>4772972.68</v>
      </c>
      <c r="N88" s="11">
        <v>4417821.76</v>
      </c>
      <c r="O88" s="11">
        <v>0</v>
      </c>
      <c r="P88" s="11">
        <v>7850180</v>
      </c>
      <c r="Q88" s="11">
        <v>7850180</v>
      </c>
      <c r="R88" s="11">
        <v>0</v>
      </c>
      <c r="S88" s="11">
        <v>0</v>
      </c>
      <c r="T88" s="11">
        <v>0</v>
      </c>
      <c r="U88" s="11">
        <v>4808115.24</v>
      </c>
      <c r="V88" s="11">
        <v>361038.06</v>
      </c>
      <c r="W88" s="66">
        <v>39.8</v>
      </c>
      <c r="X88" s="67">
        <v>22.54</v>
      </c>
    </row>
    <row r="89" spans="1:24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393686.14</v>
      </c>
      <c r="I89" s="11">
        <v>0</v>
      </c>
      <c r="J89" s="11">
        <v>0</v>
      </c>
      <c r="K89" s="11">
        <v>0</v>
      </c>
      <c r="L89" s="11">
        <v>393686.14</v>
      </c>
      <c r="M89" s="11">
        <v>1500000</v>
      </c>
      <c r="N89" s="11">
        <v>0</v>
      </c>
      <c r="O89" s="11">
        <v>1500000</v>
      </c>
      <c r="P89" s="11">
        <v>4500000</v>
      </c>
      <c r="Q89" s="11">
        <v>4500000</v>
      </c>
      <c r="R89" s="11">
        <v>0</v>
      </c>
      <c r="S89" s="11">
        <v>0</v>
      </c>
      <c r="T89" s="11">
        <v>4500000</v>
      </c>
      <c r="U89" s="11">
        <v>1855337.88</v>
      </c>
      <c r="V89" s="11">
        <v>0</v>
      </c>
      <c r="W89" s="66">
        <v>0</v>
      </c>
      <c r="X89" s="67">
        <v>7.34</v>
      </c>
    </row>
    <row r="90" spans="1:24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1670771.39</v>
      </c>
      <c r="I90" s="11">
        <v>1157982</v>
      </c>
      <c r="J90" s="11">
        <v>0</v>
      </c>
      <c r="K90" s="11">
        <v>0</v>
      </c>
      <c r="L90" s="11">
        <v>512789.39</v>
      </c>
      <c r="M90" s="11">
        <v>977982</v>
      </c>
      <c r="N90" s="11">
        <v>977982</v>
      </c>
      <c r="O90" s="11">
        <v>0</v>
      </c>
      <c r="P90" s="11">
        <v>6930265</v>
      </c>
      <c r="Q90" s="11">
        <v>6930265</v>
      </c>
      <c r="R90" s="11">
        <v>0</v>
      </c>
      <c r="S90" s="11">
        <v>0</v>
      </c>
      <c r="T90" s="11">
        <v>0</v>
      </c>
      <c r="U90" s="11">
        <v>1329087.96</v>
      </c>
      <c r="V90" s="11">
        <v>0</v>
      </c>
      <c r="W90" s="66">
        <v>40.7</v>
      </c>
      <c r="X90" s="67">
        <v>7.8</v>
      </c>
    </row>
    <row r="91" spans="1:24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2314892.76</v>
      </c>
      <c r="I91" s="11">
        <v>1061000</v>
      </c>
      <c r="J91" s="11">
        <v>0</v>
      </c>
      <c r="K91" s="11">
        <v>0</v>
      </c>
      <c r="L91" s="11">
        <v>1253892.76</v>
      </c>
      <c r="M91" s="11">
        <v>2513300</v>
      </c>
      <c r="N91" s="11">
        <v>2513300</v>
      </c>
      <c r="O91" s="11">
        <v>0</v>
      </c>
      <c r="P91" s="11">
        <v>6056249</v>
      </c>
      <c r="Q91" s="11">
        <v>6056249</v>
      </c>
      <c r="R91" s="11">
        <v>0</v>
      </c>
      <c r="S91" s="11">
        <v>0</v>
      </c>
      <c r="T91" s="11">
        <v>0</v>
      </c>
      <c r="U91" s="11">
        <v>2850790.4</v>
      </c>
      <c r="V91" s="11">
        <v>0</v>
      </c>
      <c r="W91" s="66">
        <v>40.68</v>
      </c>
      <c r="X91" s="67">
        <v>19.14</v>
      </c>
    </row>
    <row r="92" spans="1:24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6083070.29</v>
      </c>
      <c r="I92" s="11">
        <v>3590000</v>
      </c>
      <c r="J92" s="11">
        <v>0</v>
      </c>
      <c r="K92" s="11">
        <v>0</v>
      </c>
      <c r="L92" s="11">
        <v>2493070.29</v>
      </c>
      <c r="M92" s="11">
        <v>3149946</v>
      </c>
      <c r="N92" s="11">
        <v>3149946</v>
      </c>
      <c r="O92" s="11">
        <v>0</v>
      </c>
      <c r="P92" s="11">
        <v>10004000</v>
      </c>
      <c r="Q92" s="11">
        <v>10004000</v>
      </c>
      <c r="R92" s="11">
        <v>0</v>
      </c>
      <c r="S92" s="11">
        <v>0</v>
      </c>
      <c r="T92" s="11">
        <v>0</v>
      </c>
      <c r="U92" s="11">
        <v>3542811.47</v>
      </c>
      <c r="V92" s="11">
        <v>0</v>
      </c>
      <c r="W92" s="66">
        <v>40.08</v>
      </c>
      <c r="X92" s="67">
        <v>14.19</v>
      </c>
    </row>
    <row r="93" spans="1:24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2072672.44</v>
      </c>
      <c r="I93" s="11">
        <v>1567092.06</v>
      </c>
      <c r="J93" s="11">
        <v>0</v>
      </c>
      <c r="K93" s="11">
        <v>505580.38</v>
      </c>
      <c r="L93" s="11">
        <v>0</v>
      </c>
      <c r="M93" s="11">
        <v>902480.19</v>
      </c>
      <c r="N93" s="11">
        <v>902480.19</v>
      </c>
      <c r="O93" s="11">
        <v>0</v>
      </c>
      <c r="P93" s="11">
        <v>3005731.51</v>
      </c>
      <c r="Q93" s="11">
        <v>3005731.51</v>
      </c>
      <c r="R93" s="11">
        <v>0</v>
      </c>
      <c r="S93" s="11">
        <v>0</v>
      </c>
      <c r="T93" s="11">
        <v>874732.06</v>
      </c>
      <c r="U93" s="11">
        <v>978785.38</v>
      </c>
      <c r="V93" s="11">
        <v>182480.19</v>
      </c>
      <c r="W93" s="66">
        <v>16.8</v>
      </c>
      <c r="X93" s="67">
        <v>6.27</v>
      </c>
    </row>
    <row r="94" spans="1:24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2776627.23</v>
      </c>
      <c r="I94" s="11">
        <v>1154996</v>
      </c>
      <c r="J94" s="11">
        <v>0</v>
      </c>
      <c r="K94" s="11">
        <v>0</v>
      </c>
      <c r="L94" s="11">
        <v>1621631.23</v>
      </c>
      <c r="M94" s="11">
        <v>895200</v>
      </c>
      <c r="N94" s="11">
        <v>895200</v>
      </c>
      <c r="O94" s="11">
        <v>0</v>
      </c>
      <c r="P94" s="11">
        <v>5549796</v>
      </c>
      <c r="Q94" s="11">
        <v>5549796</v>
      </c>
      <c r="R94" s="11">
        <v>0</v>
      </c>
      <c r="S94" s="11">
        <v>0</v>
      </c>
      <c r="T94" s="11">
        <v>582820</v>
      </c>
      <c r="U94" s="11">
        <v>1110491.01</v>
      </c>
      <c r="V94" s="11">
        <v>0</v>
      </c>
      <c r="W94" s="66">
        <v>25.42</v>
      </c>
      <c r="X94" s="67">
        <v>5.68</v>
      </c>
    </row>
    <row r="95" spans="1:24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2853197.53</v>
      </c>
      <c r="I95" s="11">
        <v>0</v>
      </c>
      <c r="J95" s="11">
        <v>0</v>
      </c>
      <c r="K95" s="11">
        <v>2301197.53</v>
      </c>
      <c r="L95" s="11">
        <v>552000</v>
      </c>
      <c r="M95" s="11">
        <v>166000</v>
      </c>
      <c r="N95" s="11">
        <v>166000</v>
      </c>
      <c r="O95" s="11">
        <v>0</v>
      </c>
      <c r="P95" s="11">
        <v>386000</v>
      </c>
      <c r="Q95" s="11">
        <v>386000</v>
      </c>
      <c r="R95" s="11">
        <v>0</v>
      </c>
      <c r="S95" s="11">
        <v>0</v>
      </c>
      <c r="T95" s="11">
        <v>0</v>
      </c>
      <c r="U95" s="11">
        <v>182889.81</v>
      </c>
      <c r="V95" s="11">
        <v>0</v>
      </c>
      <c r="W95" s="66">
        <v>1.33</v>
      </c>
      <c r="X95" s="67">
        <v>0.63</v>
      </c>
    </row>
    <row r="96" spans="1:24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1854712.58</v>
      </c>
      <c r="I96" s="11">
        <v>1854712.58</v>
      </c>
      <c r="J96" s="11">
        <v>0</v>
      </c>
      <c r="K96" s="11">
        <v>0</v>
      </c>
      <c r="L96" s="11">
        <v>0</v>
      </c>
      <c r="M96" s="11">
        <v>2315384.16</v>
      </c>
      <c r="N96" s="11">
        <v>1192430</v>
      </c>
      <c r="O96" s="11">
        <v>0</v>
      </c>
      <c r="P96" s="11">
        <v>8087987.86</v>
      </c>
      <c r="Q96" s="11">
        <v>8085694.85</v>
      </c>
      <c r="R96" s="11">
        <v>0</v>
      </c>
      <c r="S96" s="11">
        <v>2293.01</v>
      </c>
      <c r="T96" s="11">
        <v>6169894.85</v>
      </c>
      <c r="U96" s="11">
        <v>1489739.27</v>
      </c>
      <c r="V96" s="11">
        <v>153200</v>
      </c>
      <c r="W96" s="66">
        <v>8.44</v>
      </c>
      <c r="X96" s="67">
        <v>5.88</v>
      </c>
    </row>
    <row r="97" spans="1:24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522710.07</v>
      </c>
      <c r="I97" s="11">
        <v>479908</v>
      </c>
      <c r="J97" s="11">
        <v>0</v>
      </c>
      <c r="K97" s="11">
        <v>0</v>
      </c>
      <c r="L97" s="11">
        <v>42802.07</v>
      </c>
      <c r="M97" s="11">
        <v>1124209.4</v>
      </c>
      <c r="N97" s="11">
        <v>1052873</v>
      </c>
      <c r="O97" s="11">
        <v>0</v>
      </c>
      <c r="P97" s="11">
        <v>9198436</v>
      </c>
      <c r="Q97" s="11">
        <v>9193746</v>
      </c>
      <c r="R97" s="11">
        <v>0</v>
      </c>
      <c r="S97" s="11">
        <v>4690</v>
      </c>
      <c r="T97" s="11">
        <v>0</v>
      </c>
      <c r="U97" s="11">
        <v>1457863.25</v>
      </c>
      <c r="V97" s="11">
        <v>382611</v>
      </c>
      <c r="W97" s="66">
        <v>59.94</v>
      </c>
      <c r="X97" s="67">
        <v>7</v>
      </c>
    </row>
    <row r="98" spans="1:24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1116791.05</v>
      </c>
      <c r="I98" s="11">
        <v>1022727</v>
      </c>
      <c r="J98" s="11">
        <v>0</v>
      </c>
      <c r="K98" s="11">
        <v>0</v>
      </c>
      <c r="L98" s="11">
        <v>94064.05</v>
      </c>
      <c r="M98" s="11">
        <v>1583784</v>
      </c>
      <c r="N98" s="11">
        <v>1583784</v>
      </c>
      <c r="O98" s="11">
        <v>0</v>
      </c>
      <c r="P98" s="11">
        <v>4511629</v>
      </c>
      <c r="Q98" s="11">
        <v>4511629</v>
      </c>
      <c r="R98" s="11">
        <v>0</v>
      </c>
      <c r="S98" s="11">
        <v>0</v>
      </c>
      <c r="T98" s="11">
        <v>222727</v>
      </c>
      <c r="U98" s="11">
        <v>1848388.27</v>
      </c>
      <c r="V98" s="11">
        <v>563186</v>
      </c>
      <c r="W98" s="66">
        <v>38.48</v>
      </c>
      <c r="X98" s="67">
        <v>11.53</v>
      </c>
    </row>
    <row r="99" spans="1:24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2790959.59</v>
      </c>
      <c r="I99" s="11">
        <v>0</v>
      </c>
      <c r="J99" s="11">
        <v>2000000</v>
      </c>
      <c r="K99" s="11">
        <v>0</v>
      </c>
      <c r="L99" s="11">
        <v>790959.59</v>
      </c>
      <c r="M99" s="11">
        <v>596815.66</v>
      </c>
      <c r="N99" s="11">
        <v>196815.66</v>
      </c>
      <c r="O99" s="11">
        <v>400000</v>
      </c>
      <c r="P99" s="11">
        <v>6369318.33</v>
      </c>
      <c r="Q99" s="11">
        <v>6369318.33</v>
      </c>
      <c r="R99" s="11">
        <v>0</v>
      </c>
      <c r="S99" s="11">
        <v>0</v>
      </c>
      <c r="T99" s="11">
        <v>0</v>
      </c>
      <c r="U99" s="11">
        <v>781184.48</v>
      </c>
      <c r="V99" s="11">
        <v>0</v>
      </c>
      <c r="W99" s="66">
        <v>19.9</v>
      </c>
      <c r="X99" s="67">
        <v>2.44</v>
      </c>
    </row>
    <row r="100" spans="1:24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5139695.57</v>
      </c>
      <c r="I100" s="11">
        <v>4990260.72</v>
      </c>
      <c r="J100" s="11">
        <v>0</v>
      </c>
      <c r="K100" s="11">
        <v>0</v>
      </c>
      <c r="L100" s="11">
        <v>149434.85</v>
      </c>
      <c r="M100" s="11">
        <v>6165671.12</v>
      </c>
      <c r="N100" s="11">
        <v>6165671.12</v>
      </c>
      <c r="O100" s="11">
        <v>0</v>
      </c>
      <c r="P100" s="11">
        <v>11193890.5</v>
      </c>
      <c r="Q100" s="11">
        <v>11193890.5</v>
      </c>
      <c r="R100" s="11">
        <v>0</v>
      </c>
      <c r="S100" s="11">
        <v>0</v>
      </c>
      <c r="T100" s="11">
        <v>2233890.5</v>
      </c>
      <c r="U100" s="11">
        <v>6598245.46</v>
      </c>
      <c r="V100" s="11">
        <v>0</v>
      </c>
      <c r="W100" s="66">
        <v>41</v>
      </c>
      <c r="X100" s="67">
        <v>30.19</v>
      </c>
    </row>
    <row r="101" spans="1:24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1565262.54</v>
      </c>
      <c r="I101" s="11">
        <v>691991.81</v>
      </c>
      <c r="J101" s="11">
        <v>0</v>
      </c>
      <c r="K101" s="11">
        <v>0</v>
      </c>
      <c r="L101" s="11">
        <v>873270.73</v>
      </c>
      <c r="M101" s="11">
        <v>247936</v>
      </c>
      <c r="N101" s="11">
        <v>247936</v>
      </c>
      <c r="O101" s="11">
        <v>0</v>
      </c>
      <c r="P101" s="11">
        <v>3667183.81</v>
      </c>
      <c r="Q101" s="11">
        <v>3667183.81</v>
      </c>
      <c r="R101" s="11">
        <v>0</v>
      </c>
      <c r="S101" s="11">
        <v>0</v>
      </c>
      <c r="T101" s="11">
        <v>691991.81</v>
      </c>
      <c r="U101" s="11">
        <v>359880.2</v>
      </c>
      <c r="V101" s="11">
        <v>0</v>
      </c>
      <c r="W101" s="66">
        <v>33.24</v>
      </c>
      <c r="X101" s="67">
        <v>4.02</v>
      </c>
    </row>
    <row r="102" spans="1:24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3124270.75</v>
      </c>
      <c r="I102" s="11">
        <v>0</v>
      </c>
      <c r="J102" s="11">
        <v>0</v>
      </c>
      <c r="K102" s="11">
        <v>3124270.75</v>
      </c>
      <c r="L102" s="11">
        <v>0</v>
      </c>
      <c r="M102" s="11">
        <v>1162364.26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66">
        <v>0</v>
      </c>
      <c r="X102" s="67">
        <v>0</v>
      </c>
    </row>
    <row r="103" spans="1:24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1660503.71</v>
      </c>
      <c r="I103" s="11">
        <v>1000000</v>
      </c>
      <c r="J103" s="11">
        <v>0</v>
      </c>
      <c r="K103" s="11">
        <v>0</v>
      </c>
      <c r="L103" s="11">
        <v>660503.71</v>
      </c>
      <c r="M103" s="11">
        <v>645955</v>
      </c>
      <c r="N103" s="11">
        <v>645955</v>
      </c>
      <c r="O103" s="11">
        <v>0</v>
      </c>
      <c r="P103" s="11">
        <v>5089181.1</v>
      </c>
      <c r="Q103" s="11">
        <v>5089181.1</v>
      </c>
      <c r="R103" s="11">
        <v>0</v>
      </c>
      <c r="S103" s="11">
        <v>0</v>
      </c>
      <c r="T103" s="11">
        <v>0</v>
      </c>
      <c r="U103" s="11">
        <v>844305.89</v>
      </c>
      <c r="V103" s="11">
        <v>0</v>
      </c>
      <c r="W103" s="66">
        <v>18.55</v>
      </c>
      <c r="X103" s="67">
        <v>3.07</v>
      </c>
    </row>
    <row r="104" spans="1:24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92392.4</v>
      </c>
      <c r="I104" s="11">
        <v>66100</v>
      </c>
      <c r="J104" s="11">
        <v>0</v>
      </c>
      <c r="K104" s="11">
        <v>0</v>
      </c>
      <c r="L104" s="11">
        <v>26292.4</v>
      </c>
      <c r="M104" s="11">
        <v>2198009.36</v>
      </c>
      <c r="N104" s="11">
        <v>2173009.36</v>
      </c>
      <c r="O104" s="11">
        <v>0</v>
      </c>
      <c r="P104" s="11">
        <v>26325158.44</v>
      </c>
      <c r="Q104" s="11">
        <v>26325158.44</v>
      </c>
      <c r="R104" s="11">
        <v>0</v>
      </c>
      <c r="S104" s="11">
        <v>0</v>
      </c>
      <c r="T104" s="11">
        <v>0</v>
      </c>
      <c r="U104" s="11">
        <v>3574324.56</v>
      </c>
      <c r="V104" s="11">
        <v>0</v>
      </c>
      <c r="W104" s="66">
        <v>54.86</v>
      </c>
      <c r="X104" s="67">
        <v>7.44</v>
      </c>
    </row>
    <row r="105" spans="1:24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30438530.19</v>
      </c>
      <c r="I105" s="11">
        <v>3603907.37</v>
      </c>
      <c r="J105" s="11">
        <v>0</v>
      </c>
      <c r="K105" s="11">
        <v>20695626.31</v>
      </c>
      <c r="L105" s="11">
        <v>6138996.51</v>
      </c>
      <c r="M105" s="11">
        <v>1615800</v>
      </c>
      <c r="N105" s="11">
        <v>1615800</v>
      </c>
      <c r="O105" s="11">
        <v>0</v>
      </c>
      <c r="P105" s="11">
        <v>8127103.88</v>
      </c>
      <c r="Q105" s="11">
        <v>8127103.88</v>
      </c>
      <c r="R105" s="11">
        <v>0</v>
      </c>
      <c r="S105" s="11">
        <v>0</v>
      </c>
      <c r="T105" s="11">
        <v>0</v>
      </c>
      <c r="U105" s="11">
        <v>1677835.05</v>
      </c>
      <c r="V105" s="11">
        <v>0</v>
      </c>
      <c r="W105" s="66">
        <v>7.25</v>
      </c>
      <c r="X105" s="67">
        <v>1.49</v>
      </c>
    </row>
    <row r="106" spans="1:24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3238914.06</v>
      </c>
      <c r="I106" s="11">
        <v>1955227.6</v>
      </c>
      <c r="J106" s="11">
        <v>0</v>
      </c>
      <c r="K106" s="11">
        <v>0</v>
      </c>
      <c r="L106" s="11">
        <v>1283686.46</v>
      </c>
      <c r="M106" s="11">
        <v>946929.17</v>
      </c>
      <c r="N106" s="11">
        <v>466983</v>
      </c>
      <c r="O106" s="11">
        <v>0</v>
      </c>
      <c r="P106" s="11">
        <v>6160951.6</v>
      </c>
      <c r="Q106" s="11">
        <v>5993940</v>
      </c>
      <c r="R106" s="11">
        <v>0</v>
      </c>
      <c r="S106" s="11">
        <v>167011.6</v>
      </c>
      <c r="T106" s="11">
        <v>0</v>
      </c>
      <c r="U106" s="11">
        <v>649124.68</v>
      </c>
      <c r="V106" s="11">
        <v>0</v>
      </c>
      <c r="W106" s="66">
        <v>38.05</v>
      </c>
      <c r="X106" s="67">
        <v>4</v>
      </c>
    </row>
    <row r="107" spans="1:24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4774653.66</v>
      </c>
      <c r="I107" s="11">
        <v>345669</v>
      </c>
      <c r="J107" s="11">
        <v>2980000</v>
      </c>
      <c r="K107" s="11">
        <v>0</v>
      </c>
      <c r="L107" s="11">
        <v>1448984.66</v>
      </c>
      <c r="M107" s="11">
        <v>4566644.04</v>
      </c>
      <c r="N107" s="11">
        <v>4276644.04</v>
      </c>
      <c r="O107" s="11">
        <v>0</v>
      </c>
      <c r="P107" s="11">
        <v>7906169.08</v>
      </c>
      <c r="Q107" s="11">
        <v>7906169.08</v>
      </c>
      <c r="R107" s="11">
        <v>0</v>
      </c>
      <c r="S107" s="11">
        <v>0</v>
      </c>
      <c r="T107" s="11">
        <v>345669</v>
      </c>
      <c r="U107" s="11">
        <v>4619304.88</v>
      </c>
      <c r="V107" s="11">
        <v>144710</v>
      </c>
      <c r="W107" s="66">
        <v>34.9</v>
      </c>
      <c r="X107" s="67">
        <v>20.65</v>
      </c>
    </row>
    <row r="108" spans="1:24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2527111.36</v>
      </c>
      <c r="I108" s="11">
        <v>1355648.41</v>
      </c>
      <c r="J108" s="11">
        <v>0</v>
      </c>
      <c r="K108" s="11">
        <v>0</v>
      </c>
      <c r="L108" s="11">
        <v>1171462.95</v>
      </c>
      <c r="M108" s="11">
        <v>1144328.37</v>
      </c>
      <c r="N108" s="11">
        <v>844328.37</v>
      </c>
      <c r="O108" s="11">
        <v>300000</v>
      </c>
      <c r="P108" s="11">
        <v>3855298.31</v>
      </c>
      <c r="Q108" s="11">
        <v>3855298.31</v>
      </c>
      <c r="R108" s="11">
        <v>0</v>
      </c>
      <c r="S108" s="11">
        <v>0</v>
      </c>
      <c r="T108" s="11">
        <v>826935.29</v>
      </c>
      <c r="U108" s="11">
        <v>1320211.52</v>
      </c>
      <c r="V108" s="11">
        <v>581828.37</v>
      </c>
      <c r="W108" s="66">
        <v>20.61</v>
      </c>
      <c r="X108" s="67">
        <v>5.02</v>
      </c>
    </row>
    <row r="109" spans="1:24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4237375.62</v>
      </c>
      <c r="I109" s="11">
        <v>3684128.09</v>
      </c>
      <c r="J109" s="11">
        <v>0</v>
      </c>
      <c r="K109" s="11">
        <v>0</v>
      </c>
      <c r="L109" s="11">
        <v>553247.53</v>
      </c>
      <c r="M109" s="11">
        <v>5040045.09</v>
      </c>
      <c r="N109" s="11">
        <v>3940045.09</v>
      </c>
      <c r="O109" s="11">
        <v>1100000</v>
      </c>
      <c r="P109" s="11">
        <v>23813435</v>
      </c>
      <c r="Q109" s="11">
        <v>23813435</v>
      </c>
      <c r="R109" s="11">
        <v>0</v>
      </c>
      <c r="S109" s="11">
        <v>0</v>
      </c>
      <c r="T109" s="11">
        <v>0</v>
      </c>
      <c r="U109" s="11">
        <v>6217260.89</v>
      </c>
      <c r="V109" s="11">
        <v>2721170.09</v>
      </c>
      <c r="W109" s="66">
        <v>65.34</v>
      </c>
      <c r="X109" s="67">
        <v>9.59</v>
      </c>
    </row>
    <row r="110" spans="1:24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55909.16</v>
      </c>
      <c r="I110" s="11">
        <v>0</v>
      </c>
      <c r="J110" s="11">
        <v>0</v>
      </c>
      <c r="K110" s="11">
        <v>0</v>
      </c>
      <c r="L110" s="11">
        <v>55909.16</v>
      </c>
      <c r="M110" s="11">
        <v>1558401</v>
      </c>
      <c r="N110" s="11">
        <v>1558401</v>
      </c>
      <c r="O110" s="11">
        <v>0</v>
      </c>
      <c r="P110" s="11">
        <v>1998532</v>
      </c>
      <c r="Q110" s="11">
        <v>1998532</v>
      </c>
      <c r="R110" s="11">
        <v>0</v>
      </c>
      <c r="S110" s="11">
        <v>0</v>
      </c>
      <c r="T110" s="11">
        <v>1080960</v>
      </c>
      <c r="U110" s="11">
        <v>1662365.79</v>
      </c>
      <c r="V110" s="11">
        <v>1065293</v>
      </c>
      <c r="W110" s="66">
        <v>7.4</v>
      </c>
      <c r="X110" s="67">
        <v>4.81</v>
      </c>
    </row>
    <row r="111" spans="1:24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2791611.88</v>
      </c>
      <c r="I111" s="11">
        <v>1900000</v>
      </c>
      <c r="J111" s="11">
        <v>0</v>
      </c>
      <c r="K111" s="11">
        <v>0</v>
      </c>
      <c r="L111" s="11">
        <v>864011.88</v>
      </c>
      <c r="M111" s="11">
        <v>1075600</v>
      </c>
      <c r="N111" s="11">
        <v>748000</v>
      </c>
      <c r="O111" s="11">
        <v>300000</v>
      </c>
      <c r="P111" s="11">
        <v>9402000</v>
      </c>
      <c r="Q111" s="11">
        <v>9402000</v>
      </c>
      <c r="R111" s="11">
        <v>0</v>
      </c>
      <c r="S111" s="11">
        <v>0</v>
      </c>
      <c r="T111" s="11">
        <v>0</v>
      </c>
      <c r="U111" s="11">
        <v>1490546.51</v>
      </c>
      <c r="V111" s="11">
        <v>0</v>
      </c>
      <c r="W111" s="66">
        <v>46.74</v>
      </c>
      <c r="X111" s="67">
        <v>7.41</v>
      </c>
    </row>
    <row r="112" spans="1:24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3166406.49</v>
      </c>
      <c r="I112" s="11">
        <v>3034763</v>
      </c>
      <c r="J112" s="11">
        <v>0</v>
      </c>
      <c r="K112" s="11">
        <v>0</v>
      </c>
      <c r="L112" s="11">
        <v>131643.49</v>
      </c>
      <c r="M112" s="11">
        <v>1212762.4</v>
      </c>
      <c r="N112" s="11">
        <v>1212762.4</v>
      </c>
      <c r="O112" s="11">
        <v>0</v>
      </c>
      <c r="P112" s="11">
        <v>6635709.63</v>
      </c>
      <c r="Q112" s="11">
        <v>6635709.63</v>
      </c>
      <c r="R112" s="11">
        <v>0</v>
      </c>
      <c r="S112" s="11">
        <v>0</v>
      </c>
      <c r="T112" s="11">
        <v>0</v>
      </c>
      <c r="U112" s="11">
        <v>1420642.66</v>
      </c>
      <c r="V112" s="11">
        <v>0</v>
      </c>
      <c r="W112" s="66">
        <v>29</v>
      </c>
      <c r="X112" s="67">
        <v>6.2</v>
      </c>
    </row>
    <row r="113" spans="1:24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799638.04</v>
      </c>
      <c r="I113" s="11">
        <v>555364</v>
      </c>
      <c r="J113" s="11">
        <v>0</v>
      </c>
      <c r="K113" s="11">
        <v>0</v>
      </c>
      <c r="L113" s="11">
        <v>244274.04</v>
      </c>
      <c r="M113" s="11">
        <v>1093479</v>
      </c>
      <c r="N113" s="11">
        <v>1093479</v>
      </c>
      <c r="O113" s="11">
        <v>0</v>
      </c>
      <c r="P113" s="11">
        <v>2955902.17</v>
      </c>
      <c r="Q113" s="11">
        <v>2939592</v>
      </c>
      <c r="R113" s="11">
        <v>0</v>
      </c>
      <c r="S113" s="11">
        <v>16310.17</v>
      </c>
      <c r="T113" s="11">
        <v>400000</v>
      </c>
      <c r="U113" s="11">
        <v>1263852.97</v>
      </c>
      <c r="V113" s="11">
        <v>604349</v>
      </c>
      <c r="W113" s="66">
        <v>34.52</v>
      </c>
      <c r="X113" s="67">
        <v>8.9</v>
      </c>
    </row>
    <row r="114" spans="1:24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3731624.95</v>
      </c>
      <c r="I114" s="11">
        <v>0</v>
      </c>
      <c r="J114" s="11">
        <v>0</v>
      </c>
      <c r="K114" s="11">
        <v>264344.63</v>
      </c>
      <c r="L114" s="11">
        <v>3467280.32</v>
      </c>
      <c r="M114" s="11">
        <v>516347.18</v>
      </c>
      <c r="N114" s="11">
        <v>516347.18</v>
      </c>
      <c r="O114" s="11">
        <v>0</v>
      </c>
      <c r="P114" s="11">
        <v>2926618.28</v>
      </c>
      <c r="Q114" s="11">
        <v>2926618.28</v>
      </c>
      <c r="R114" s="11">
        <v>0</v>
      </c>
      <c r="S114" s="11">
        <v>0</v>
      </c>
      <c r="T114" s="11">
        <v>0</v>
      </c>
      <c r="U114" s="11">
        <v>665214.33</v>
      </c>
      <c r="V114" s="11">
        <v>0</v>
      </c>
      <c r="W114" s="66">
        <v>14.97</v>
      </c>
      <c r="X114" s="67">
        <v>3.4</v>
      </c>
    </row>
    <row r="115" spans="1:24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6870386.17</v>
      </c>
      <c r="I115" s="11">
        <v>0</v>
      </c>
      <c r="J115" s="11">
        <v>4500000</v>
      </c>
      <c r="K115" s="11">
        <v>0</v>
      </c>
      <c r="L115" s="11">
        <v>2370386.17</v>
      </c>
      <c r="M115" s="11">
        <v>1555000</v>
      </c>
      <c r="N115" s="11">
        <v>1555000</v>
      </c>
      <c r="O115" s="11">
        <v>0</v>
      </c>
      <c r="P115" s="11">
        <v>11067388.85</v>
      </c>
      <c r="Q115" s="11">
        <v>11060000</v>
      </c>
      <c r="R115" s="11">
        <v>0</v>
      </c>
      <c r="S115" s="11">
        <v>7388.85</v>
      </c>
      <c r="T115" s="11">
        <v>0</v>
      </c>
      <c r="U115" s="11">
        <v>1975243.09</v>
      </c>
      <c r="V115" s="11">
        <v>0</v>
      </c>
      <c r="W115" s="66">
        <v>20.26</v>
      </c>
      <c r="X115" s="67">
        <v>3.61</v>
      </c>
    </row>
    <row r="116" spans="1:24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4162662.9</v>
      </c>
      <c r="I116" s="11">
        <v>1127000</v>
      </c>
      <c r="J116" s="11">
        <v>2000000</v>
      </c>
      <c r="K116" s="11">
        <v>0</v>
      </c>
      <c r="L116" s="11">
        <v>1035662.9</v>
      </c>
      <c r="M116" s="11">
        <v>5330584.55</v>
      </c>
      <c r="N116" s="11">
        <v>4530584.55</v>
      </c>
      <c r="O116" s="11">
        <v>0</v>
      </c>
      <c r="P116" s="11">
        <v>5771250</v>
      </c>
      <c r="Q116" s="11">
        <v>5771250</v>
      </c>
      <c r="R116" s="11">
        <v>0</v>
      </c>
      <c r="S116" s="11">
        <v>0</v>
      </c>
      <c r="T116" s="11">
        <v>0</v>
      </c>
      <c r="U116" s="11">
        <v>4759372.94</v>
      </c>
      <c r="V116" s="11">
        <v>2052684.55</v>
      </c>
      <c r="W116" s="66">
        <v>21.94</v>
      </c>
      <c r="X116" s="67">
        <v>10.29</v>
      </c>
    </row>
    <row r="117" spans="1:24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3315802.45</v>
      </c>
      <c r="I117" s="11">
        <v>0</v>
      </c>
      <c r="J117" s="11">
        <v>0</v>
      </c>
      <c r="K117" s="11">
        <v>0</v>
      </c>
      <c r="L117" s="11">
        <v>3315802.45</v>
      </c>
      <c r="M117" s="11">
        <v>1921298</v>
      </c>
      <c r="N117" s="11">
        <v>1921298</v>
      </c>
      <c r="O117" s="11">
        <v>0</v>
      </c>
      <c r="P117" s="11">
        <v>4000000</v>
      </c>
      <c r="Q117" s="11">
        <v>4000000</v>
      </c>
      <c r="R117" s="11">
        <v>0</v>
      </c>
      <c r="S117" s="11">
        <v>0</v>
      </c>
      <c r="T117" s="11">
        <v>0</v>
      </c>
      <c r="U117" s="11">
        <v>2155231.6</v>
      </c>
      <c r="V117" s="11">
        <v>1700000</v>
      </c>
      <c r="W117" s="66">
        <v>24.67</v>
      </c>
      <c r="X117" s="67">
        <v>2.8</v>
      </c>
    </row>
    <row r="118" spans="1:24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2704380.9</v>
      </c>
      <c r="I118" s="11">
        <v>0</v>
      </c>
      <c r="J118" s="11">
        <v>1100000</v>
      </c>
      <c r="K118" s="11">
        <v>0</v>
      </c>
      <c r="L118" s="11">
        <v>1604380.9</v>
      </c>
      <c r="M118" s="11">
        <v>1551000</v>
      </c>
      <c r="N118" s="11">
        <v>1151000</v>
      </c>
      <c r="O118" s="11">
        <v>400000</v>
      </c>
      <c r="P118" s="11">
        <v>8464000</v>
      </c>
      <c r="Q118" s="11">
        <v>8464000</v>
      </c>
      <c r="R118" s="11">
        <v>0</v>
      </c>
      <c r="S118" s="11">
        <v>0</v>
      </c>
      <c r="T118" s="11">
        <v>1440000</v>
      </c>
      <c r="U118" s="11">
        <v>1993024.4</v>
      </c>
      <c r="V118" s="11">
        <v>720000</v>
      </c>
      <c r="W118" s="66">
        <v>32.33</v>
      </c>
      <c r="X118" s="67">
        <v>5.86</v>
      </c>
    </row>
    <row r="119" spans="1:24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367906.22</v>
      </c>
      <c r="I119" s="11">
        <v>0</v>
      </c>
      <c r="J119" s="11">
        <v>0</v>
      </c>
      <c r="K119" s="11">
        <v>0</v>
      </c>
      <c r="L119" s="11">
        <v>367906.22</v>
      </c>
      <c r="M119" s="11">
        <v>1042895.84</v>
      </c>
      <c r="N119" s="11">
        <v>1042895.84</v>
      </c>
      <c r="O119" s="11">
        <v>0</v>
      </c>
      <c r="P119" s="11">
        <v>5093329.4</v>
      </c>
      <c r="Q119" s="11">
        <v>5093329.4</v>
      </c>
      <c r="R119" s="11">
        <v>0</v>
      </c>
      <c r="S119" s="11">
        <v>0</v>
      </c>
      <c r="T119" s="11">
        <v>0</v>
      </c>
      <c r="U119" s="11">
        <v>1281339.11</v>
      </c>
      <c r="V119" s="11">
        <v>0</v>
      </c>
      <c r="W119" s="66">
        <v>37.66</v>
      </c>
      <c r="X119" s="67">
        <v>9.47</v>
      </c>
    </row>
    <row r="120" spans="1:24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1419523.24</v>
      </c>
      <c r="I120" s="11">
        <v>0</v>
      </c>
      <c r="J120" s="11">
        <v>0</v>
      </c>
      <c r="K120" s="11">
        <v>0</v>
      </c>
      <c r="L120" s="11">
        <v>1419523.24</v>
      </c>
      <c r="M120" s="11">
        <v>833000</v>
      </c>
      <c r="N120" s="11">
        <v>133000</v>
      </c>
      <c r="O120" s="11">
        <v>700000</v>
      </c>
      <c r="P120" s="11">
        <v>6516200</v>
      </c>
      <c r="Q120" s="11">
        <v>6516200</v>
      </c>
      <c r="R120" s="11">
        <v>0</v>
      </c>
      <c r="S120" s="11">
        <v>0</v>
      </c>
      <c r="T120" s="11">
        <v>0</v>
      </c>
      <c r="U120" s="11">
        <v>1153247.13</v>
      </c>
      <c r="V120" s="11">
        <v>0</v>
      </c>
      <c r="W120" s="66">
        <v>37.78</v>
      </c>
      <c r="X120" s="67">
        <v>6.68</v>
      </c>
    </row>
    <row r="121" spans="1:24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2612852.22</v>
      </c>
      <c r="I121" s="11">
        <v>1589936.86</v>
      </c>
      <c r="J121" s="11">
        <v>0</v>
      </c>
      <c r="K121" s="11">
        <v>0</v>
      </c>
      <c r="L121" s="11">
        <v>1022915.36</v>
      </c>
      <c r="M121" s="11">
        <v>590864</v>
      </c>
      <c r="N121" s="11">
        <v>590864</v>
      </c>
      <c r="O121" s="11">
        <v>0</v>
      </c>
      <c r="P121" s="11">
        <v>3529572.86</v>
      </c>
      <c r="Q121" s="11">
        <v>3529572.86</v>
      </c>
      <c r="R121" s="11">
        <v>0</v>
      </c>
      <c r="S121" s="11">
        <v>0</v>
      </c>
      <c r="T121" s="11">
        <v>100736.86</v>
      </c>
      <c r="U121" s="11">
        <v>698968.22</v>
      </c>
      <c r="V121" s="11">
        <v>0</v>
      </c>
      <c r="W121" s="66">
        <v>29.26</v>
      </c>
      <c r="X121" s="67">
        <v>5.96</v>
      </c>
    </row>
    <row r="122" spans="1:24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4422991.35</v>
      </c>
      <c r="I122" s="11">
        <v>0</v>
      </c>
      <c r="J122" s="11">
        <v>3000000</v>
      </c>
      <c r="K122" s="11">
        <v>0</v>
      </c>
      <c r="L122" s="11">
        <v>1422991.35</v>
      </c>
      <c r="M122" s="11">
        <v>2029654</v>
      </c>
      <c r="N122" s="11">
        <v>29654</v>
      </c>
      <c r="O122" s="11">
        <v>2000000</v>
      </c>
      <c r="P122" s="11">
        <v>16923673.2</v>
      </c>
      <c r="Q122" s="11">
        <v>16923673.2</v>
      </c>
      <c r="R122" s="11">
        <v>0</v>
      </c>
      <c r="S122" s="11">
        <v>0</v>
      </c>
      <c r="T122" s="11">
        <v>0</v>
      </c>
      <c r="U122" s="11">
        <v>2914835.98</v>
      </c>
      <c r="V122" s="11">
        <v>0</v>
      </c>
      <c r="W122" s="66">
        <v>40.77</v>
      </c>
      <c r="X122" s="67">
        <v>7.02</v>
      </c>
    </row>
    <row r="123" spans="1:24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4511396.4</v>
      </c>
      <c r="I123" s="11">
        <v>3161028.11</v>
      </c>
      <c r="J123" s="11">
        <v>1000000</v>
      </c>
      <c r="K123" s="11">
        <v>0</v>
      </c>
      <c r="L123" s="11">
        <v>330368.29</v>
      </c>
      <c r="M123" s="11">
        <v>940480</v>
      </c>
      <c r="N123" s="11">
        <v>340480</v>
      </c>
      <c r="O123" s="11">
        <v>500000</v>
      </c>
      <c r="P123" s="11">
        <v>11216610.02</v>
      </c>
      <c r="Q123" s="11">
        <v>11063708.11</v>
      </c>
      <c r="R123" s="11">
        <v>0</v>
      </c>
      <c r="S123" s="11">
        <v>152901.91</v>
      </c>
      <c r="T123" s="11">
        <v>1928028.11</v>
      </c>
      <c r="U123" s="11">
        <v>1232434.59</v>
      </c>
      <c r="V123" s="11">
        <v>0</v>
      </c>
      <c r="W123" s="66">
        <v>54.5</v>
      </c>
      <c r="X123" s="67">
        <v>7.23</v>
      </c>
    </row>
    <row r="124" spans="1:24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1002089.54</v>
      </c>
      <c r="I124" s="11">
        <v>0</v>
      </c>
      <c r="J124" s="11">
        <v>0</v>
      </c>
      <c r="K124" s="11">
        <v>0</v>
      </c>
      <c r="L124" s="11">
        <v>1002089.54</v>
      </c>
      <c r="M124" s="11">
        <v>925824</v>
      </c>
      <c r="N124" s="11">
        <v>825824</v>
      </c>
      <c r="O124" s="11">
        <v>100000</v>
      </c>
      <c r="P124" s="11">
        <v>6050788</v>
      </c>
      <c r="Q124" s="11">
        <v>6050588</v>
      </c>
      <c r="R124" s="11">
        <v>0</v>
      </c>
      <c r="S124" s="11">
        <v>200</v>
      </c>
      <c r="T124" s="11">
        <v>0</v>
      </c>
      <c r="U124" s="11">
        <v>1231888.68</v>
      </c>
      <c r="V124" s="11">
        <v>0</v>
      </c>
      <c r="W124" s="66">
        <v>36.27</v>
      </c>
      <c r="X124" s="67">
        <v>7.38</v>
      </c>
    </row>
    <row r="125" spans="1:24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713885.91</v>
      </c>
      <c r="I125" s="11">
        <v>0</v>
      </c>
      <c r="J125" s="11">
        <v>0</v>
      </c>
      <c r="K125" s="11">
        <v>0</v>
      </c>
      <c r="L125" s="11">
        <v>713885.91</v>
      </c>
      <c r="M125" s="11">
        <v>1784050.74</v>
      </c>
      <c r="N125" s="11">
        <v>1709812</v>
      </c>
      <c r="O125" s="11">
        <v>0</v>
      </c>
      <c r="P125" s="11">
        <v>7496975.68</v>
      </c>
      <c r="Q125" s="11">
        <v>6241072</v>
      </c>
      <c r="R125" s="11">
        <v>0</v>
      </c>
      <c r="S125" s="11">
        <v>1255903.68</v>
      </c>
      <c r="T125" s="11">
        <v>0</v>
      </c>
      <c r="U125" s="11">
        <v>2140886.97</v>
      </c>
      <c r="V125" s="11">
        <v>651022</v>
      </c>
      <c r="W125" s="66">
        <v>24.54</v>
      </c>
      <c r="X125" s="67">
        <v>4.87</v>
      </c>
    </row>
    <row r="126" spans="1:24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643223.6</v>
      </c>
      <c r="I126" s="11">
        <v>507000</v>
      </c>
      <c r="J126" s="11">
        <v>0</v>
      </c>
      <c r="K126" s="11">
        <v>0</v>
      </c>
      <c r="L126" s="11">
        <v>136223.6</v>
      </c>
      <c r="M126" s="11">
        <v>547304</v>
      </c>
      <c r="N126" s="11">
        <v>547304</v>
      </c>
      <c r="O126" s="11">
        <v>0</v>
      </c>
      <c r="P126" s="11">
        <v>4700054.24</v>
      </c>
      <c r="Q126" s="11">
        <v>4700054.24</v>
      </c>
      <c r="R126" s="11">
        <v>0</v>
      </c>
      <c r="S126" s="11">
        <v>0</v>
      </c>
      <c r="T126" s="11">
        <v>0</v>
      </c>
      <c r="U126" s="11">
        <v>740027.49</v>
      </c>
      <c r="V126" s="11">
        <v>0</v>
      </c>
      <c r="W126" s="66">
        <v>30.72</v>
      </c>
      <c r="X126" s="67">
        <v>4.83</v>
      </c>
    </row>
    <row r="127" spans="1:24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5561087.41</v>
      </c>
      <c r="I127" s="11">
        <v>0</v>
      </c>
      <c r="J127" s="11">
        <v>5300000</v>
      </c>
      <c r="K127" s="11">
        <v>0</v>
      </c>
      <c r="L127" s="11">
        <v>261087.41</v>
      </c>
      <c r="M127" s="11">
        <v>6517047</v>
      </c>
      <c r="N127" s="11">
        <v>617047</v>
      </c>
      <c r="O127" s="11">
        <v>5900000</v>
      </c>
      <c r="P127" s="11">
        <v>18396402.74</v>
      </c>
      <c r="Q127" s="11">
        <v>18270189.44</v>
      </c>
      <c r="R127" s="11">
        <v>0</v>
      </c>
      <c r="S127" s="11">
        <v>126213.3</v>
      </c>
      <c r="T127" s="11">
        <v>3670189.44</v>
      </c>
      <c r="U127" s="11">
        <v>7558838.18</v>
      </c>
      <c r="V127" s="11">
        <v>524547</v>
      </c>
      <c r="W127" s="66">
        <v>46</v>
      </c>
      <c r="X127" s="67">
        <v>21.97</v>
      </c>
    </row>
    <row r="128" spans="1:24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2063344.43</v>
      </c>
      <c r="I128" s="11">
        <v>0</v>
      </c>
      <c r="J128" s="11">
        <v>1500000</v>
      </c>
      <c r="K128" s="11">
        <v>0</v>
      </c>
      <c r="L128" s="11">
        <v>563344.43</v>
      </c>
      <c r="M128" s="11">
        <v>597790</v>
      </c>
      <c r="N128" s="11">
        <v>297790</v>
      </c>
      <c r="O128" s="11">
        <v>300000</v>
      </c>
      <c r="P128" s="11">
        <v>17482195</v>
      </c>
      <c r="Q128" s="11">
        <v>17482195</v>
      </c>
      <c r="R128" s="11">
        <v>0</v>
      </c>
      <c r="S128" s="11">
        <v>0</v>
      </c>
      <c r="T128" s="11">
        <v>0</v>
      </c>
      <c r="U128" s="11">
        <v>1521933.85</v>
      </c>
      <c r="V128" s="11">
        <v>0</v>
      </c>
      <c r="W128" s="66">
        <v>50.53</v>
      </c>
      <c r="X128" s="67">
        <v>4.39</v>
      </c>
    </row>
    <row r="129" spans="1:24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5372555.58</v>
      </c>
      <c r="I129" s="11">
        <v>4135200</v>
      </c>
      <c r="J129" s="11">
        <v>0</v>
      </c>
      <c r="K129" s="11">
        <v>0</v>
      </c>
      <c r="L129" s="11">
        <v>1237355.58</v>
      </c>
      <c r="M129" s="11">
        <v>2792012</v>
      </c>
      <c r="N129" s="11">
        <v>2396012</v>
      </c>
      <c r="O129" s="11">
        <v>396000</v>
      </c>
      <c r="P129" s="11">
        <v>26006772</v>
      </c>
      <c r="Q129" s="11">
        <v>26006772</v>
      </c>
      <c r="R129" s="11">
        <v>0</v>
      </c>
      <c r="S129" s="11">
        <v>0</v>
      </c>
      <c r="T129" s="11">
        <v>0</v>
      </c>
      <c r="U129" s="11">
        <v>3728541.69</v>
      </c>
      <c r="V129" s="11">
        <v>900000</v>
      </c>
      <c r="W129" s="66">
        <v>53.97</v>
      </c>
      <c r="X129" s="67">
        <v>5.86</v>
      </c>
    </row>
    <row r="130" spans="1:24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13516347.82</v>
      </c>
      <c r="I130" s="11">
        <v>191000</v>
      </c>
      <c r="J130" s="11">
        <v>0</v>
      </c>
      <c r="K130" s="11">
        <v>6895347.82</v>
      </c>
      <c r="L130" s="11">
        <v>6430000</v>
      </c>
      <c r="M130" s="11">
        <v>15566000</v>
      </c>
      <c r="N130" s="11">
        <v>466000</v>
      </c>
      <c r="O130" s="11">
        <v>0</v>
      </c>
      <c r="P130" s="11">
        <v>6155000</v>
      </c>
      <c r="Q130" s="11">
        <v>6155000</v>
      </c>
      <c r="R130" s="11">
        <v>0</v>
      </c>
      <c r="S130" s="11">
        <v>0</v>
      </c>
      <c r="T130" s="11">
        <v>0</v>
      </c>
      <c r="U130" s="11">
        <v>688011.71</v>
      </c>
      <c r="V130" s="11">
        <v>0</v>
      </c>
      <c r="W130" s="66">
        <v>21.87</v>
      </c>
      <c r="X130" s="67">
        <v>2.44</v>
      </c>
    </row>
    <row r="131" spans="1:24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870072.75</v>
      </c>
      <c r="I131" s="11">
        <v>811585</v>
      </c>
      <c r="J131" s="11">
        <v>0</v>
      </c>
      <c r="K131" s="11">
        <v>0</v>
      </c>
      <c r="L131" s="11">
        <v>58487.75</v>
      </c>
      <c r="M131" s="11">
        <v>2135262.28</v>
      </c>
      <c r="N131" s="11">
        <v>2135262.28</v>
      </c>
      <c r="O131" s="11">
        <v>0</v>
      </c>
      <c r="P131" s="11">
        <v>4377892</v>
      </c>
      <c r="Q131" s="11">
        <v>4377892</v>
      </c>
      <c r="R131" s="11">
        <v>0</v>
      </c>
      <c r="S131" s="11">
        <v>0</v>
      </c>
      <c r="T131" s="11">
        <v>771585</v>
      </c>
      <c r="U131" s="11">
        <v>2303208.32</v>
      </c>
      <c r="V131" s="11">
        <v>1285382.28</v>
      </c>
      <c r="W131" s="66">
        <v>26.55</v>
      </c>
      <c r="X131" s="67">
        <v>7.49</v>
      </c>
    </row>
    <row r="132" spans="1:24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236479</v>
      </c>
      <c r="I132" s="11">
        <v>200000</v>
      </c>
      <c r="J132" s="11">
        <v>0</v>
      </c>
      <c r="K132" s="11">
        <v>0</v>
      </c>
      <c r="L132" s="11">
        <v>36479</v>
      </c>
      <c r="M132" s="11">
        <v>650643</v>
      </c>
      <c r="N132" s="11">
        <v>650643</v>
      </c>
      <c r="O132" s="11">
        <v>0</v>
      </c>
      <c r="P132" s="11">
        <v>4718916.37</v>
      </c>
      <c r="Q132" s="11">
        <v>4629699.75</v>
      </c>
      <c r="R132" s="11">
        <v>0</v>
      </c>
      <c r="S132" s="11">
        <v>89216.62</v>
      </c>
      <c r="T132" s="11">
        <v>0</v>
      </c>
      <c r="U132" s="11">
        <v>936134.77</v>
      </c>
      <c r="V132" s="11">
        <v>0</v>
      </c>
      <c r="W132" s="66">
        <v>55.52</v>
      </c>
      <c r="X132" s="67">
        <v>11.01</v>
      </c>
    </row>
    <row r="133" spans="1:24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1720800.77</v>
      </c>
      <c r="I133" s="11">
        <v>1572577.77</v>
      </c>
      <c r="J133" s="11">
        <v>0</v>
      </c>
      <c r="K133" s="11">
        <v>0</v>
      </c>
      <c r="L133" s="11">
        <v>148223</v>
      </c>
      <c r="M133" s="11">
        <v>644756.64</v>
      </c>
      <c r="N133" s="11">
        <v>644756.64</v>
      </c>
      <c r="O133" s="11">
        <v>0</v>
      </c>
      <c r="P133" s="11">
        <v>6880699.85</v>
      </c>
      <c r="Q133" s="11">
        <v>6880699.85</v>
      </c>
      <c r="R133" s="11">
        <v>0</v>
      </c>
      <c r="S133" s="11">
        <v>0</v>
      </c>
      <c r="T133" s="11">
        <v>0</v>
      </c>
      <c r="U133" s="11">
        <v>920444.07</v>
      </c>
      <c r="V133" s="11">
        <v>0</v>
      </c>
      <c r="W133" s="66">
        <v>36.58</v>
      </c>
      <c r="X133" s="67">
        <v>4.89</v>
      </c>
    </row>
    <row r="134" spans="1:24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706101.06</v>
      </c>
      <c r="I134" s="11">
        <v>239983.33</v>
      </c>
      <c r="J134" s="11">
        <v>0</v>
      </c>
      <c r="K134" s="11">
        <v>89488.78</v>
      </c>
      <c r="L134" s="11">
        <v>376628.95</v>
      </c>
      <c r="M134" s="11">
        <v>83526</v>
      </c>
      <c r="N134" s="11">
        <v>83526</v>
      </c>
      <c r="O134" s="11">
        <v>0</v>
      </c>
      <c r="P134" s="11">
        <v>346457.33</v>
      </c>
      <c r="Q134" s="11">
        <v>346457.33</v>
      </c>
      <c r="R134" s="11">
        <v>0</v>
      </c>
      <c r="S134" s="11">
        <v>0</v>
      </c>
      <c r="T134" s="11">
        <v>99983.33</v>
      </c>
      <c r="U134" s="11">
        <v>97713.61</v>
      </c>
      <c r="V134" s="11">
        <v>0</v>
      </c>
      <c r="W134" s="66">
        <v>5.42</v>
      </c>
      <c r="X134" s="67">
        <v>2.15</v>
      </c>
    </row>
    <row r="135" spans="1:24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841543.01</v>
      </c>
      <c r="I135" s="11">
        <v>0</v>
      </c>
      <c r="J135" s="11">
        <v>620000</v>
      </c>
      <c r="K135" s="11">
        <v>0</v>
      </c>
      <c r="L135" s="11">
        <v>221543.01</v>
      </c>
      <c r="M135" s="11">
        <v>1645858.04</v>
      </c>
      <c r="N135" s="11">
        <v>1345858.04</v>
      </c>
      <c r="O135" s="11">
        <v>300000</v>
      </c>
      <c r="P135" s="11">
        <v>11558223.18</v>
      </c>
      <c r="Q135" s="11">
        <v>11035331</v>
      </c>
      <c r="R135" s="11">
        <v>0</v>
      </c>
      <c r="S135" s="11">
        <v>522892.18</v>
      </c>
      <c r="T135" s="11">
        <v>3503316.35</v>
      </c>
      <c r="U135" s="11">
        <v>2277258.33</v>
      </c>
      <c r="V135" s="11">
        <v>300000</v>
      </c>
      <c r="W135" s="66">
        <v>33.94</v>
      </c>
      <c r="X135" s="67">
        <v>8.33</v>
      </c>
    </row>
    <row r="136" spans="1:24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2079348.05</v>
      </c>
      <c r="I136" s="11">
        <v>1196961.65</v>
      </c>
      <c r="J136" s="11">
        <v>0</v>
      </c>
      <c r="K136" s="11">
        <v>0</v>
      </c>
      <c r="L136" s="11">
        <v>882386.4</v>
      </c>
      <c r="M136" s="11">
        <v>375000</v>
      </c>
      <c r="N136" s="11">
        <v>375000</v>
      </c>
      <c r="O136" s="11">
        <v>0</v>
      </c>
      <c r="P136" s="11">
        <v>2521961.65</v>
      </c>
      <c r="Q136" s="11">
        <v>2521961.65</v>
      </c>
      <c r="R136" s="11">
        <v>0</v>
      </c>
      <c r="S136" s="11">
        <v>0</v>
      </c>
      <c r="T136" s="11">
        <v>196961.65</v>
      </c>
      <c r="U136" s="11">
        <v>459738.24</v>
      </c>
      <c r="V136" s="11">
        <v>0</v>
      </c>
      <c r="W136" s="66">
        <v>17.4</v>
      </c>
      <c r="X136" s="67">
        <v>3.44</v>
      </c>
    </row>
    <row r="137" spans="1:24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1370125.73</v>
      </c>
      <c r="I137" s="11">
        <v>1250000</v>
      </c>
      <c r="J137" s="11">
        <v>0</v>
      </c>
      <c r="K137" s="11">
        <v>0</v>
      </c>
      <c r="L137" s="11">
        <v>120125.73</v>
      </c>
      <c r="M137" s="11">
        <v>997600</v>
      </c>
      <c r="N137" s="11">
        <v>997600</v>
      </c>
      <c r="O137" s="11">
        <v>0</v>
      </c>
      <c r="P137" s="11">
        <v>4649400</v>
      </c>
      <c r="Q137" s="11">
        <v>4649400</v>
      </c>
      <c r="R137" s="11">
        <v>0</v>
      </c>
      <c r="S137" s="11">
        <v>0</v>
      </c>
      <c r="T137" s="11">
        <v>0</v>
      </c>
      <c r="U137" s="11">
        <v>1161127.15</v>
      </c>
      <c r="V137" s="11">
        <v>0</v>
      </c>
      <c r="W137" s="66">
        <v>22.35</v>
      </c>
      <c r="X137" s="67">
        <v>5.58</v>
      </c>
    </row>
    <row r="138" spans="1:24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20921063.62</v>
      </c>
      <c r="I138" s="11">
        <v>0</v>
      </c>
      <c r="J138" s="11">
        <v>0</v>
      </c>
      <c r="K138" s="11">
        <v>20921063.62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v>0</v>
      </c>
      <c r="X138" s="67">
        <v>0</v>
      </c>
    </row>
    <row r="139" spans="1:24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1918091.92</v>
      </c>
      <c r="I139" s="11">
        <v>674482.17</v>
      </c>
      <c r="J139" s="11">
        <v>0</v>
      </c>
      <c r="K139" s="11">
        <v>0</v>
      </c>
      <c r="L139" s="11">
        <v>1243609.75</v>
      </c>
      <c r="M139" s="11">
        <v>376828</v>
      </c>
      <c r="N139" s="11">
        <v>376828</v>
      </c>
      <c r="O139" s="11">
        <v>0</v>
      </c>
      <c r="P139" s="11">
        <v>4173311.79</v>
      </c>
      <c r="Q139" s="11">
        <v>4173307.15</v>
      </c>
      <c r="R139" s="11">
        <v>0</v>
      </c>
      <c r="S139" s="11">
        <v>4.64</v>
      </c>
      <c r="T139" s="11">
        <v>1124572.15</v>
      </c>
      <c r="U139" s="11">
        <v>543391.15</v>
      </c>
      <c r="V139" s="11">
        <v>0</v>
      </c>
      <c r="W139" s="66">
        <v>34.39</v>
      </c>
      <c r="X139" s="67">
        <v>6.13</v>
      </c>
    </row>
    <row r="140" spans="1:24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572178.82</v>
      </c>
      <c r="I140" s="11">
        <v>416626.22</v>
      </c>
      <c r="J140" s="11">
        <v>0</v>
      </c>
      <c r="K140" s="11">
        <v>0</v>
      </c>
      <c r="L140" s="11">
        <v>155552.6</v>
      </c>
      <c r="M140" s="11">
        <v>844995.56</v>
      </c>
      <c r="N140" s="11">
        <v>844995.56</v>
      </c>
      <c r="O140" s="11">
        <v>0</v>
      </c>
      <c r="P140" s="11">
        <v>3171016</v>
      </c>
      <c r="Q140" s="11">
        <v>3171016</v>
      </c>
      <c r="R140" s="11">
        <v>0</v>
      </c>
      <c r="S140" s="11">
        <v>0</v>
      </c>
      <c r="T140" s="11">
        <v>2009300</v>
      </c>
      <c r="U140" s="11">
        <v>978501.01</v>
      </c>
      <c r="V140" s="11">
        <v>274738.56</v>
      </c>
      <c r="W140" s="66">
        <v>7.83</v>
      </c>
      <c r="X140" s="67">
        <v>4.74</v>
      </c>
    </row>
    <row r="141" spans="1:24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961489.02</v>
      </c>
      <c r="I141" s="11">
        <v>870454.15</v>
      </c>
      <c r="J141" s="11">
        <v>0</v>
      </c>
      <c r="K141" s="11">
        <v>0</v>
      </c>
      <c r="L141" s="11">
        <v>65889.61</v>
      </c>
      <c r="M141" s="11">
        <v>772157.09</v>
      </c>
      <c r="N141" s="11">
        <v>772157.09</v>
      </c>
      <c r="O141" s="11">
        <v>0</v>
      </c>
      <c r="P141" s="11">
        <v>13336410.2</v>
      </c>
      <c r="Q141" s="11">
        <v>13076644.42</v>
      </c>
      <c r="R141" s="11">
        <v>0</v>
      </c>
      <c r="S141" s="11">
        <v>259765.78</v>
      </c>
      <c r="T141" s="11">
        <v>1344320</v>
      </c>
      <c r="U141" s="11">
        <v>1377130.8</v>
      </c>
      <c r="V141" s="11">
        <v>307016</v>
      </c>
      <c r="W141" s="66">
        <v>71.81</v>
      </c>
      <c r="X141" s="67">
        <v>6.4</v>
      </c>
    </row>
    <row r="142" spans="1:24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5689952.52</v>
      </c>
      <c r="I142" s="11">
        <v>0</v>
      </c>
      <c r="J142" s="11">
        <v>0</v>
      </c>
      <c r="K142" s="11">
        <v>4114952.52</v>
      </c>
      <c r="L142" s="11">
        <v>1575000</v>
      </c>
      <c r="M142" s="11">
        <v>262500</v>
      </c>
      <c r="N142" s="11">
        <v>262500</v>
      </c>
      <c r="O142" s="11">
        <v>0</v>
      </c>
      <c r="P142" s="11">
        <v>1312500</v>
      </c>
      <c r="Q142" s="11">
        <v>1312500</v>
      </c>
      <c r="R142" s="11">
        <v>0</v>
      </c>
      <c r="S142" s="11">
        <v>0</v>
      </c>
      <c r="T142" s="11">
        <v>0</v>
      </c>
      <c r="U142" s="11">
        <v>341660.21</v>
      </c>
      <c r="V142" s="11">
        <v>0</v>
      </c>
      <c r="W142" s="66">
        <v>11.05</v>
      </c>
      <c r="X142" s="67">
        <v>2.87</v>
      </c>
    </row>
    <row r="143" spans="1:24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1318205.08</v>
      </c>
      <c r="I143" s="11">
        <v>1203495.2</v>
      </c>
      <c r="J143" s="11">
        <v>0</v>
      </c>
      <c r="K143" s="11">
        <v>0</v>
      </c>
      <c r="L143" s="11">
        <v>114709.88</v>
      </c>
      <c r="M143" s="11">
        <v>1462137.2</v>
      </c>
      <c r="N143" s="11">
        <v>1462137.2</v>
      </c>
      <c r="O143" s="11">
        <v>0</v>
      </c>
      <c r="P143" s="11">
        <v>6920318.2</v>
      </c>
      <c r="Q143" s="11">
        <v>6920318.2</v>
      </c>
      <c r="R143" s="11">
        <v>0</v>
      </c>
      <c r="S143" s="11">
        <v>0</v>
      </c>
      <c r="T143" s="11">
        <v>0</v>
      </c>
      <c r="U143" s="11">
        <v>1774856.8</v>
      </c>
      <c r="V143" s="11">
        <v>0</v>
      </c>
      <c r="W143" s="66">
        <v>41.6</v>
      </c>
      <c r="X143" s="67">
        <v>10.66</v>
      </c>
    </row>
    <row r="144" spans="1:24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3247239.13</v>
      </c>
      <c r="I144" s="11">
        <v>2945107</v>
      </c>
      <c r="J144" s="11">
        <v>0</v>
      </c>
      <c r="K144" s="11">
        <v>0</v>
      </c>
      <c r="L144" s="11">
        <v>302132.13</v>
      </c>
      <c r="M144" s="11">
        <v>2545107</v>
      </c>
      <c r="N144" s="11">
        <v>2205107</v>
      </c>
      <c r="O144" s="11">
        <v>340000</v>
      </c>
      <c r="P144" s="11">
        <v>7375107</v>
      </c>
      <c r="Q144" s="11">
        <v>7375107</v>
      </c>
      <c r="R144" s="11">
        <v>0</v>
      </c>
      <c r="S144" s="11">
        <v>0</v>
      </c>
      <c r="T144" s="11">
        <v>0</v>
      </c>
      <c r="U144" s="11">
        <v>2842084.63</v>
      </c>
      <c r="V144" s="11">
        <v>0</v>
      </c>
      <c r="W144" s="66">
        <v>35.17</v>
      </c>
      <c r="X144" s="67">
        <v>13.55</v>
      </c>
    </row>
    <row r="145" spans="1:24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6557900</v>
      </c>
      <c r="I145" s="11">
        <v>1457900</v>
      </c>
      <c r="J145" s="11">
        <v>5100000</v>
      </c>
      <c r="K145" s="11">
        <v>0</v>
      </c>
      <c r="L145" s="11">
        <v>0</v>
      </c>
      <c r="M145" s="11">
        <v>3598269.68</v>
      </c>
      <c r="N145" s="11">
        <v>1967088.97</v>
      </c>
      <c r="O145" s="11">
        <v>1200000</v>
      </c>
      <c r="P145" s="11">
        <v>22635907.7</v>
      </c>
      <c r="Q145" s="11">
        <v>22635907.7</v>
      </c>
      <c r="R145" s="11">
        <v>0</v>
      </c>
      <c r="S145" s="11">
        <v>0</v>
      </c>
      <c r="T145" s="11">
        <v>0</v>
      </c>
      <c r="U145" s="11">
        <v>4118361.17</v>
      </c>
      <c r="V145" s="11">
        <v>0</v>
      </c>
      <c r="W145" s="66">
        <v>48.08</v>
      </c>
      <c r="X145" s="67">
        <v>8.74</v>
      </c>
    </row>
    <row r="146" spans="1:24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5478213.74</v>
      </c>
      <c r="I146" s="11">
        <v>152439</v>
      </c>
      <c r="J146" s="11">
        <v>4580000</v>
      </c>
      <c r="K146" s="11">
        <v>0</v>
      </c>
      <c r="L146" s="11">
        <v>745774.74</v>
      </c>
      <c r="M146" s="11">
        <v>5642805.7</v>
      </c>
      <c r="N146" s="11">
        <v>5642805.7</v>
      </c>
      <c r="O146" s="11">
        <v>0</v>
      </c>
      <c r="P146" s="11">
        <v>6323339</v>
      </c>
      <c r="Q146" s="11">
        <v>6323339</v>
      </c>
      <c r="R146" s="11">
        <v>0</v>
      </c>
      <c r="S146" s="11">
        <v>0</v>
      </c>
      <c r="T146" s="11">
        <v>152439</v>
      </c>
      <c r="U146" s="11">
        <v>5887697.89</v>
      </c>
      <c r="V146" s="11">
        <v>1262614.26</v>
      </c>
      <c r="W146" s="66">
        <v>34.21</v>
      </c>
      <c r="X146" s="67">
        <v>25.64</v>
      </c>
    </row>
    <row r="147" spans="1:24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827093.09</v>
      </c>
      <c r="I147" s="11">
        <v>721419</v>
      </c>
      <c r="J147" s="11">
        <v>0</v>
      </c>
      <c r="K147" s="11">
        <v>0</v>
      </c>
      <c r="L147" s="11">
        <v>105674.09</v>
      </c>
      <c r="M147" s="11">
        <v>613461.71</v>
      </c>
      <c r="N147" s="11">
        <v>613461.71</v>
      </c>
      <c r="O147" s="11">
        <v>0</v>
      </c>
      <c r="P147" s="11">
        <v>6251069.39</v>
      </c>
      <c r="Q147" s="11">
        <v>6249419</v>
      </c>
      <c r="R147" s="11">
        <v>0</v>
      </c>
      <c r="S147" s="11">
        <v>1650.39</v>
      </c>
      <c r="T147" s="11">
        <v>108419</v>
      </c>
      <c r="U147" s="11">
        <v>872864.17</v>
      </c>
      <c r="V147" s="11">
        <v>0</v>
      </c>
      <c r="W147" s="66">
        <v>35.35</v>
      </c>
      <c r="X147" s="67">
        <v>5.02</v>
      </c>
    </row>
    <row r="148" spans="1:24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4082458.55</v>
      </c>
      <c r="I148" s="11">
        <v>0</v>
      </c>
      <c r="J148" s="11">
        <v>0</v>
      </c>
      <c r="K148" s="11">
        <v>4082458.55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66">
        <v>0</v>
      </c>
      <c r="X148" s="67">
        <v>0</v>
      </c>
    </row>
    <row r="149" spans="1:24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349573.41</v>
      </c>
      <c r="I149" s="11">
        <v>0</v>
      </c>
      <c r="J149" s="11">
        <v>0</v>
      </c>
      <c r="K149" s="11">
        <v>0</v>
      </c>
      <c r="L149" s="11">
        <v>349573.41</v>
      </c>
      <c r="M149" s="11">
        <v>663381</v>
      </c>
      <c r="N149" s="11">
        <v>663381</v>
      </c>
      <c r="O149" s="11">
        <v>0</v>
      </c>
      <c r="P149" s="11">
        <v>4288799.36</v>
      </c>
      <c r="Q149" s="11">
        <v>4288799.36</v>
      </c>
      <c r="R149" s="11">
        <v>0</v>
      </c>
      <c r="S149" s="11">
        <v>0</v>
      </c>
      <c r="T149" s="11">
        <v>0</v>
      </c>
      <c r="U149" s="11">
        <v>914265.94</v>
      </c>
      <c r="V149" s="11">
        <v>0</v>
      </c>
      <c r="W149" s="66">
        <v>34.57</v>
      </c>
      <c r="X149" s="67">
        <v>7.37</v>
      </c>
    </row>
    <row r="150" spans="1:24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2806792</v>
      </c>
      <c r="I150" s="11">
        <v>141646</v>
      </c>
      <c r="J150" s="11">
        <v>1660000</v>
      </c>
      <c r="K150" s="11">
        <v>0</v>
      </c>
      <c r="L150" s="11">
        <v>1005146</v>
      </c>
      <c r="M150" s="11">
        <v>2910556</v>
      </c>
      <c r="N150" s="11">
        <v>2910556</v>
      </c>
      <c r="O150" s="11">
        <v>0</v>
      </c>
      <c r="P150" s="11">
        <v>6964068</v>
      </c>
      <c r="Q150" s="11">
        <v>6964068</v>
      </c>
      <c r="R150" s="11">
        <v>0</v>
      </c>
      <c r="S150" s="11">
        <v>0</v>
      </c>
      <c r="T150" s="11">
        <v>0</v>
      </c>
      <c r="U150" s="11">
        <v>3280409.26</v>
      </c>
      <c r="V150" s="11">
        <v>0</v>
      </c>
      <c r="W150" s="66">
        <v>30.85</v>
      </c>
      <c r="X150" s="67">
        <v>14.53</v>
      </c>
    </row>
    <row r="151" spans="1:24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4004224.72</v>
      </c>
      <c r="I151" s="11">
        <v>0</v>
      </c>
      <c r="J151" s="11">
        <v>2600000</v>
      </c>
      <c r="K151" s="11">
        <v>0</v>
      </c>
      <c r="L151" s="11">
        <v>1404224.72</v>
      </c>
      <c r="M151" s="11">
        <v>1130000</v>
      </c>
      <c r="N151" s="11">
        <v>130000</v>
      </c>
      <c r="O151" s="11">
        <v>1000000</v>
      </c>
      <c r="P151" s="11">
        <v>13027262.14</v>
      </c>
      <c r="Q151" s="11">
        <v>13026900</v>
      </c>
      <c r="R151" s="11">
        <v>0</v>
      </c>
      <c r="S151" s="11">
        <v>362.14</v>
      </c>
      <c r="T151" s="11">
        <v>0</v>
      </c>
      <c r="U151" s="11">
        <v>1681403.2</v>
      </c>
      <c r="V151" s="11">
        <v>0</v>
      </c>
      <c r="W151" s="66">
        <v>50.16</v>
      </c>
      <c r="X151" s="67">
        <v>6.47</v>
      </c>
    </row>
    <row r="152" spans="1:24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2451043.21</v>
      </c>
      <c r="I152" s="11">
        <v>0</v>
      </c>
      <c r="J152" s="11">
        <v>0</v>
      </c>
      <c r="K152" s="11">
        <v>171259.29</v>
      </c>
      <c r="L152" s="11">
        <v>2279783.92</v>
      </c>
      <c r="M152" s="11">
        <v>645687.35</v>
      </c>
      <c r="N152" s="11">
        <v>645687.35</v>
      </c>
      <c r="O152" s="11">
        <v>0</v>
      </c>
      <c r="P152" s="11">
        <v>1634096.57</v>
      </c>
      <c r="Q152" s="11">
        <v>1634096.57</v>
      </c>
      <c r="R152" s="11">
        <v>0</v>
      </c>
      <c r="S152" s="11">
        <v>0</v>
      </c>
      <c r="T152" s="11">
        <v>0</v>
      </c>
      <c r="U152" s="11">
        <v>749920.44</v>
      </c>
      <c r="V152" s="11">
        <v>0</v>
      </c>
      <c r="W152" s="66">
        <v>7.8</v>
      </c>
      <c r="X152" s="67">
        <v>3.58</v>
      </c>
    </row>
    <row r="153" spans="1:24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1451765.37</v>
      </c>
      <c r="I153" s="11">
        <v>0</v>
      </c>
      <c r="J153" s="11">
        <v>796000</v>
      </c>
      <c r="K153" s="11">
        <v>0</v>
      </c>
      <c r="L153" s="11">
        <v>655765.37</v>
      </c>
      <c r="M153" s="11">
        <v>1043000</v>
      </c>
      <c r="N153" s="11">
        <v>10000</v>
      </c>
      <c r="O153" s="11">
        <v>1033000</v>
      </c>
      <c r="P153" s="11">
        <v>3087000</v>
      </c>
      <c r="Q153" s="11">
        <v>3087000</v>
      </c>
      <c r="R153" s="11">
        <v>0</v>
      </c>
      <c r="S153" s="11">
        <v>0</v>
      </c>
      <c r="T153" s="11">
        <v>27720</v>
      </c>
      <c r="U153" s="11">
        <v>1225454.51</v>
      </c>
      <c r="V153" s="11">
        <v>9240</v>
      </c>
      <c r="W153" s="66">
        <v>17.81</v>
      </c>
      <c r="X153" s="67">
        <v>7.08</v>
      </c>
    </row>
    <row r="154" spans="1:24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3048526.11</v>
      </c>
      <c r="I154" s="11">
        <v>2000000</v>
      </c>
      <c r="J154" s="11">
        <v>0</v>
      </c>
      <c r="K154" s="11">
        <v>0</v>
      </c>
      <c r="L154" s="11">
        <v>1048526.11</v>
      </c>
      <c r="M154" s="11">
        <v>2529070.98</v>
      </c>
      <c r="N154" s="11">
        <v>1806530.98</v>
      </c>
      <c r="O154" s="11">
        <v>700000</v>
      </c>
      <c r="P154" s="11">
        <v>13968342.7</v>
      </c>
      <c r="Q154" s="11">
        <v>13966543.84</v>
      </c>
      <c r="R154" s="11">
        <v>0</v>
      </c>
      <c r="S154" s="11">
        <v>1798.86</v>
      </c>
      <c r="T154" s="11">
        <v>0</v>
      </c>
      <c r="U154" s="11">
        <v>3109900.75</v>
      </c>
      <c r="V154" s="11">
        <v>1171030.98</v>
      </c>
      <c r="W154" s="66">
        <v>43.27</v>
      </c>
      <c r="X154" s="67">
        <v>6</v>
      </c>
    </row>
    <row r="155" spans="1:24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3301201.37</v>
      </c>
      <c r="I155" s="11">
        <v>2864734.98</v>
      </c>
      <c r="J155" s="11">
        <v>0</v>
      </c>
      <c r="K155" s="11">
        <v>0</v>
      </c>
      <c r="L155" s="11">
        <v>436466.39</v>
      </c>
      <c r="M155" s="11">
        <v>2866552.5</v>
      </c>
      <c r="N155" s="11">
        <v>2866552.5</v>
      </c>
      <c r="O155" s="11">
        <v>0</v>
      </c>
      <c r="P155" s="11">
        <v>8208160.62</v>
      </c>
      <c r="Q155" s="11">
        <v>8037162.32</v>
      </c>
      <c r="R155" s="11">
        <v>0</v>
      </c>
      <c r="S155" s="11">
        <v>170998.3</v>
      </c>
      <c r="T155" s="11">
        <v>425634.98</v>
      </c>
      <c r="U155" s="11">
        <v>3119961.46</v>
      </c>
      <c r="V155" s="11">
        <v>1360111.5</v>
      </c>
      <c r="W155" s="66">
        <v>32.3</v>
      </c>
      <c r="X155" s="67">
        <v>7.3</v>
      </c>
    </row>
    <row r="156" spans="1:24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632075.96</v>
      </c>
      <c r="I156" s="11">
        <v>0</v>
      </c>
      <c r="J156" s="11">
        <v>0</v>
      </c>
      <c r="K156" s="11">
        <v>0</v>
      </c>
      <c r="L156" s="11">
        <v>632075.96</v>
      </c>
      <c r="M156" s="11">
        <v>1654700</v>
      </c>
      <c r="N156" s="11">
        <v>1654700</v>
      </c>
      <c r="O156" s="11">
        <v>0</v>
      </c>
      <c r="P156" s="11">
        <v>7128653.7</v>
      </c>
      <c r="Q156" s="11">
        <v>6804750</v>
      </c>
      <c r="R156" s="11">
        <v>0</v>
      </c>
      <c r="S156" s="11">
        <v>323903.7</v>
      </c>
      <c r="T156" s="11">
        <v>0</v>
      </c>
      <c r="U156" s="11">
        <v>2027154.54</v>
      </c>
      <c r="V156" s="11">
        <v>0</v>
      </c>
      <c r="W156" s="66">
        <v>27.18</v>
      </c>
      <c r="X156" s="67">
        <v>7.73</v>
      </c>
    </row>
    <row r="157" spans="1:24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775155.33</v>
      </c>
      <c r="I157" s="11">
        <v>0</v>
      </c>
      <c r="J157" s="11">
        <v>0</v>
      </c>
      <c r="K157" s="11">
        <v>0</v>
      </c>
      <c r="L157" s="11">
        <v>775155.33</v>
      </c>
      <c r="M157" s="11">
        <v>503225.16</v>
      </c>
      <c r="N157" s="11">
        <v>503225.16</v>
      </c>
      <c r="O157" s="11">
        <v>0</v>
      </c>
      <c r="P157" s="11">
        <v>1724592.44</v>
      </c>
      <c r="Q157" s="11">
        <v>1724592.44</v>
      </c>
      <c r="R157" s="11">
        <v>0</v>
      </c>
      <c r="S157" s="11">
        <v>0</v>
      </c>
      <c r="T157" s="11">
        <v>0</v>
      </c>
      <c r="U157" s="11">
        <v>597868.51</v>
      </c>
      <c r="V157" s="11">
        <v>0</v>
      </c>
      <c r="W157" s="66">
        <v>13.4</v>
      </c>
      <c r="X157" s="67">
        <v>4.64</v>
      </c>
    </row>
    <row r="158" spans="1:24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334058035.12999994</v>
      </c>
      <c r="I158" s="103">
        <v>73632472.51</v>
      </c>
      <c r="J158" s="103">
        <v>150037000</v>
      </c>
      <c r="K158" s="103">
        <v>22417109.27</v>
      </c>
      <c r="L158" s="103">
        <v>87160988.33000003</v>
      </c>
      <c r="M158" s="103">
        <v>235753967.92999995</v>
      </c>
      <c r="N158" s="103">
        <v>153154081.87999997</v>
      </c>
      <c r="O158" s="103">
        <v>73805000</v>
      </c>
      <c r="P158" s="103">
        <v>936232569.1399999</v>
      </c>
      <c r="Q158" s="103">
        <v>917569538.66</v>
      </c>
      <c r="R158" s="103">
        <v>0</v>
      </c>
      <c r="S158" s="103">
        <v>18663030.48</v>
      </c>
      <c r="T158" s="103">
        <v>97971336.43</v>
      </c>
      <c r="U158" s="103">
        <v>271330309.5400001</v>
      </c>
      <c r="V158" s="103">
        <v>18902266.94</v>
      </c>
      <c r="W158" s="128">
        <v>34.11494244227647</v>
      </c>
      <c r="X158" s="129">
        <v>10.273131821061712</v>
      </c>
    </row>
    <row r="159" spans="1:24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1133931.97</v>
      </c>
      <c r="I159" s="11">
        <v>874403.93</v>
      </c>
      <c r="J159" s="11">
        <v>0</v>
      </c>
      <c r="K159" s="11">
        <v>0</v>
      </c>
      <c r="L159" s="11">
        <v>259528.04</v>
      </c>
      <c r="M159" s="11">
        <v>1715848.68</v>
      </c>
      <c r="N159" s="11">
        <v>1696848.68</v>
      </c>
      <c r="O159" s="11">
        <v>0</v>
      </c>
      <c r="P159" s="11">
        <v>7479879.72</v>
      </c>
      <c r="Q159" s="11">
        <v>7479879.72</v>
      </c>
      <c r="R159" s="11">
        <v>0</v>
      </c>
      <c r="S159" s="11">
        <v>0</v>
      </c>
      <c r="T159" s="11">
        <v>1109128.72</v>
      </c>
      <c r="U159" s="11">
        <v>2005965.77</v>
      </c>
      <c r="V159" s="11">
        <v>493596.68</v>
      </c>
      <c r="W159" s="66">
        <v>39.11</v>
      </c>
      <c r="X159" s="67">
        <v>9.28</v>
      </c>
    </row>
    <row r="160" spans="1:24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1000000</v>
      </c>
      <c r="I160" s="11">
        <v>1000000</v>
      </c>
      <c r="J160" s="11">
        <v>0</v>
      </c>
      <c r="K160" s="11">
        <v>0</v>
      </c>
      <c r="L160" s="11">
        <v>0</v>
      </c>
      <c r="M160" s="11">
        <v>3130332</v>
      </c>
      <c r="N160" s="11">
        <v>3130332</v>
      </c>
      <c r="O160" s="11">
        <v>0</v>
      </c>
      <c r="P160" s="11">
        <v>14868903.79</v>
      </c>
      <c r="Q160" s="11">
        <v>14845004</v>
      </c>
      <c r="R160" s="11">
        <v>0</v>
      </c>
      <c r="S160" s="11">
        <v>23899.79</v>
      </c>
      <c r="T160" s="11">
        <v>0</v>
      </c>
      <c r="U160" s="11">
        <v>4150142.81</v>
      </c>
      <c r="V160" s="11">
        <v>0</v>
      </c>
      <c r="W160" s="66">
        <v>49.73</v>
      </c>
      <c r="X160" s="67">
        <v>13.88</v>
      </c>
    </row>
    <row r="161" spans="1:24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3940274.51</v>
      </c>
      <c r="I161" s="11">
        <v>2832200</v>
      </c>
      <c r="J161" s="11">
        <v>0</v>
      </c>
      <c r="K161" s="11">
        <v>0</v>
      </c>
      <c r="L161" s="11">
        <v>1108074.51</v>
      </c>
      <c r="M161" s="11">
        <v>7941939.84</v>
      </c>
      <c r="N161" s="11">
        <v>7941939.84</v>
      </c>
      <c r="O161" s="11">
        <v>0</v>
      </c>
      <c r="P161" s="11">
        <v>51593162.45</v>
      </c>
      <c r="Q161" s="11">
        <v>47694720.4</v>
      </c>
      <c r="R161" s="11">
        <v>0</v>
      </c>
      <c r="S161" s="11">
        <v>3898442.05</v>
      </c>
      <c r="T161" s="11">
        <v>0</v>
      </c>
      <c r="U161" s="11">
        <v>10071948.87</v>
      </c>
      <c r="V161" s="11">
        <v>0</v>
      </c>
      <c r="W161" s="66">
        <v>34.15</v>
      </c>
      <c r="X161" s="67">
        <v>6.66</v>
      </c>
    </row>
    <row r="162" spans="1:24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3657511.17</v>
      </c>
      <c r="I162" s="11">
        <v>1910500</v>
      </c>
      <c r="J162" s="11">
        <v>0</v>
      </c>
      <c r="K162" s="11">
        <v>0</v>
      </c>
      <c r="L162" s="11">
        <v>1747011.17</v>
      </c>
      <c r="M162" s="11">
        <v>3042090</v>
      </c>
      <c r="N162" s="11">
        <v>3042090</v>
      </c>
      <c r="O162" s="11">
        <v>0</v>
      </c>
      <c r="P162" s="11">
        <v>13348447.57</v>
      </c>
      <c r="Q162" s="11">
        <v>13348447.57</v>
      </c>
      <c r="R162" s="11">
        <v>0</v>
      </c>
      <c r="S162" s="11">
        <v>0</v>
      </c>
      <c r="T162" s="11">
        <v>0</v>
      </c>
      <c r="U162" s="11">
        <v>3523889.86</v>
      </c>
      <c r="V162" s="11">
        <v>0</v>
      </c>
      <c r="W162" s="66">
        <v>44.65</v>
      </c>
      <c r="X162" s="67">
        <v>11.78</v>
      </c>
    </row>
    <row r="163" spans="1:24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2125800</v>
      </c>
      <c r="I163" s="11">
        <v>225800</v>
      </c>
      <c r="J163" s="11">
        <v>1900000</v>
      </c>
      <c r="K163" s="11">
        <v>0</v>
      </c>
      <c r="L163" s="11">
        <v>0</v>
      </c>
      <c r="M163" s="11">
        <v>2083600</v>
      </c>
      <c r="N163" s="11">
        <v>83600</v>
      </c>
      <c r="O163" s="11">
        <v>2000000</v>
      </c>
      <c r="P163" s="11">
        <v>15823000</v>
      </c>
      <c r="Q163" s="11">
        <v>15823000</v>
      </c>
      <c r="R163" s="11">
        <v>0</v>
      </c>
      <c r="S163" s="11">
        <v>0</v>
      </c>
      <c r="T163" s="11">
        <v>0</v>
      </c>
      <c r="U163" s="11">
        <v>2855881.3</v>
      </c>
      <c r="V163" s="11">
        <v>0</v>
      </c>
      <c r="W163" s="66">
        <v>32.55</v>
      </c>
      <c r="X163" s="67">
        <v>5.87</v>
      </c>
    </row>
    <row r="164" spans="1:24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1929392.19</v>
      </c>
      <c r="I164" s="11">
        <v>0</v>
      </c>
      <c r="J164" s="11">
        <v>0</v>
      </c>
      <c r="K164" s="11">
        <v>0</v>
      </c>
      <c r="L164" s="11">
        <v>1796745.13</v>
      </c>
      <c r="M164" s="11">
        <v>3935062</v>
      </c>
      <c r="N164" s="11">
        <v>3261562</v>
      </c>
      <c r="O164" s="11">
        <v>0</v>
      </c>
      <c r="P164" s="11">
        <v>24572117.73</v>
      </c>
      <c r="Q164" s="11">
        <v>24572117.73</v>
      </c>
      <c r="R164" s="11">
        <v>0</v>
      </c>
      <c r="S164" s="11">
        <v>0</v>
      </c>
      <c r="T164" s="11">
        <v>8383941.36</v>
      </c>
      <c r="U164" s="11">
        <v>4410838.16</v>
      </c>
      <c r="V164" s="11">
        <v>840000</v>
      </c>
      <c r="W164" s="66">
        <v>22.37</v>
      </c>
      <c r="X164" s="67">
        <v>4.93</v>
      </c>
    </row>
    <row r="165" spans="1:24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4439980.32</v>
      </c>
      <c r="I165" s="11">
        <v>0</v>
      </c>
      <c r="J165" s="11">
        <v>4160000</v>
      </c>
      <c r="K165" s="11">
        <v>0</v>
      </c>
      <c r="L165" s="11">
        <v>279980.32</v>
      </c>
      <c r="M165" s="11">
        <v>2242560</v>
      </c>
      <c r="N165" s="11">
        <v>1162560</v>
      </c>
      <c r="O165" s="11">
        <v>1080000</v>
      </c>
      <c r="P165" s="11">
        <v>17456754.33</v>
      </c>
      <c r="Q165" s="11">
        <v>17071394.96</v>
      </c>
      <c r="R165" s="11">
        <v>0</v>
      </c>
      <c r="S165" s="11">
        <v>385359.37</v>
      </c>
      <c r="T165" s="11">
        <v>0</v>
      </c>
      <c r="U165" s="11">
        <v>3095180.67</v>
      </c>
      <c r="V165" s="11">
        <v>0</v>
      </c>
      <c r="W165" s="66">
        <v>50.69</v>
      </c>
      <c r="X165" s="67">
        <v>8.98</v>
      </c>
    </row>
    <row r="166" spans="1:24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289484.45</v>
      </c>
      <c r="I166" s="11">
        <v>0</v>
      </c>
      <c r="J166" s="11">
        <v>0</v>
      </c>
      <c r="K166" s="11">
        <v>0</v>
      </c>
      <c r="L166" s="11">
        <v>289484.45</v>
      </c>
      <c r="M166" s="11">
        <v>1478941.16</v>
      </c>
      <c r="N166" s="11">
        <v>1478941.16</v>
      </c>
      <c r="O166" s="11">
        <v>0</v>
      </c>
      <c r="P166" s="11">
        <v>12530891</v>
      </c>
      <c r="Q166" s="11">
        <v>10953873.84</v>
      </c>
      <c r="R166" s="11">
        <v>0</v>
      </c>
      <c r="S166" s="11">
        <v>1577017.16</v>
      </c>
      <c r="T166" s="11">
        <v>0</v>
      </c>
      <c r="U166" s="11">
        <v>2130841.95</v>
      </c>
      <c r="V166" s="11">
        <v>0</v>
      </c>
      <c r="W166" s="66">
        <v>50.11</v>
      </c>
      <c r="X166" s="67">
        <v>8.52</v>
      </c>
    </row>
    <row r="167" spans="1:24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12119124.31</v>
      </c>
      <c r="I167" s="11">
        <v>45200</v>
      </c>
      <c r="J167" s="11">
        <v>11900000</v>
      </c>
      <c r="K167" s="11">
        <v>0</v>
      </c>
      <c r="L167" s="11">
        <v>173924.31</v>
      </c>
      <c r="M167" s="11">
        <v>9427600</v>
      </c>
      <c r="N167" s="11">
        <v>9427600</v>
      </c>
      <c r="O167" s="11">
        <v>0</v>
      </c>
      <c r="P167" s="11">
        <v>29484900</v>
      </c>
      <c r="Q167" s="11">
        <v>29484900</v>
      </c>
      <c r="R167" s="11">
        <v>0</v>
      </c>
      <c r="S167" s="11">
        <v>0</v>
      </c>
      <c r="T167" s="11">
        <v>259700</v>
      </c>
      <c r="U167" s="11">
        <v>10598318.06</v>
      </c>
      <c r="V167" s="11">
        <v>267600</v>
      </c>
      <c r="W167" s="66">
        <v>42.59</v>
      </c>
      <c r="X167" s="67">
        <v>15.05</v>
      </c>
    </row>
    <row r="168" spans="1:24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2703850.06</v>
      </c>
      <c r="I168" s="11">
        <v>0</v>
      </c>
      <c r="J168" s="11">
        <v>0</v>
      </c>
      <c r="K168" s="11">
        <v>0</v>
      </c>
      <c r="L168" s="11">
        <v>2703850.06</v>
      </c>
      <c r="M168" s="11">
        <v>1567137.3</v>
      </c>
      <c r="N168" s="11">
        <v>1567137.3</v>
      </c>
      <c r="O168" s="11">
        <v>0</v>
      </c>
      <c r="P168" s="11">
        <v>7539717.19</v>
      </c>
      <c r="Q168" s="11">
        <v>7282678.74</v>
      </c>
      <c r="R168" s="11">
        <v>0</v>
      </c>
      <c r="S168" s="11">
        <v>257038.45</v>
      </c>
      <c r="T168" s="11">
        <v>0</v>
      </c>
      <c r="U168" s="11">
        <v>1931191.82</v>
      </c>
      <c r="V168" s="11">
        <v>87000</v>
      </c>
      <c r="W168" s="66">
        <v>29.21</v>
      </c>
      <c r="X168" s="67">
        <v>7.14</v>
      </c>
    </row>
    <row r="169" spans="1:24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5497771.05</v>
      </c>
      <c r="I169" s="11">
        <v>401119.74</v>
      </c>
      <c r="J169" s="11">
        <v>4841000</v>
      </c>
      <c r="K169" s="11">
        <v>0</v>
      </c>
      <c r="L169" s="11">
        <v>255651.31</v>
      </c>
      <c r="M169" s="11">
        <v>835562.7</v>
      </c>
      <c r="N169" s="11">
        <v>135562.7</v>
      </c>
      <c r="O169" s="11">
        <v>700000</v>
      </c>
      <c r="P169" s="11">
        <v>14267598.22</v>
      </c>
      <c r="Q169" s="11">
        <v>14157637.58</v>
      </c>
      <c r="R169" s="11">
        <v>0</v>
      </c>
      <c r="S169" s="11">
        <v>109960.64</v>
      </c>
      <c r="T169" s="11">
        <v>265557.04</v>
      </c>
      <c r="U169" s="11">
        <v>1708141.6</v>
      </c>
      <c r="V169" s="11">
        <v>135562.7</v>
      </c>
      <c r="W169" s="66">
        <v>53.1</v>
      </c>
      <c r="X169" s="67">
        <v>5.96</v>
      </c>
    </row>
    <row r="170" spans="1:24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15850901.65</v>
      </c>
      <c r="I170" s="11">
        <v>0</v>
      </c>
      <c r="J170" s="11">
        <v>0</v>
      </c>
      <c r="K170" s="11">
        <v>0</v>
      </c>
      <c r="L170" s="11">
        <v>15850901.65</v>
      </c>
      <c r="M170" s="11">
        <v>3845008</v>
      </c>
      <c r="N170" s="11">
        <v>3220008</v>
      </c>
      <c r="O170" s="11">
        <v>625000</v>
      </c>
      <c r="P170" s="11">
        <v>6289994.87</v>
      </c>
      <c r="Q170" s="11">
        <v>6249980</v>
      </c>
      <c r="R170" s="11">
        <v>0</v>
      </c>
      <c r="S170" s="11">
        <v>40014.87</v>
      </c>
      <c r="T170" s="11">
        <v>0</v>
      </c>
      <c r="U170" s="11">
        <v>4206835.09</v>
      </c>
      <c r="V170" s="11">
        <v>0</v>
      </c>
      <c r="W170" s="66">
        <v>8.96</v>
      </c>
      <c r="X170" s="67">
        <v>5.99</v>
      </c>
    </row>
    <row r="171" spans="1:24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2166426.07</v>
      </c>
      <c r="I171" s="11">
        <v>200956.5</v>
      </c>
      <c r="J171" s="11">
        <v>0</v>
      </c>
      <c r="K171" s="11">
        <v>0</v>
      </c>
      <c r="L171" s="11">
        <v>1965469.57</v>
      </c>
      <c r="M171" s="11">
        <v>5247312</v>
      </c>
      <c r="N171" s="11">
        <v>5247312</v>
      </c>
      <c r="O171" s="11">
        <v>0</v>
      </c>
      <c r="P171" s="11">
        <v>18611341.5</v>
      </c>
      <c r="Q171" s="11">
        <v>18611341.5</v>
      </c>
      <c r="R171" s="11">
        <v>0</v>
      </c>
      <c r="S171" s="11">
        <v>0</v>
      </c>
      <c r="T171" s="11">
        <v>0</v>
      </c>
      <c r="U171" s="11">
        <v>6192452.5</v>
      </c>
      <c r="V171" s="11">
        <v>0</v>
      </c>
      <c r="W171" s="66">
        <v>23.78</v>
      </c>
      <c r="X171" s="67">
        <v>7.91</v>
      </c>
    </row>
    <row r="172" spans="1:24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703607.01</v>
      </c>
      <c r="I172" s="11">
        <v>571000</v>
      </c>
      <c r="J172" s="11">
        <v>0</v>
      </c>
      <c r="K172" s="11">
        <v>0</v>
      </c>
      <c r="L172" s="11">
        <v>132607.01</v>
      </c>
      <c r="M172" s="11">
        <v>2433864</v>
      </c>
      <c r="N172" s="11">
        <v>2433864</v>
      </c>
      <c r="O172" s="11">
        <v>0</v>
      </c>
      <c r="P172" s="11">
        <v>10736971.41</v>
      </c>
      <c r="Q172" s="11">
        <v>10211370.04</v>
      </c>
      <c r="R172" s="11">
        <v>0</v>
      </c>
      <c r="S172" s="11">
        <v>525601.37</v>
      </c>
      <c r="T172" s="11">
        <v>1979468.84</v>
      </c>
      <c r="U172" s="11">
        <v>2983356.61</v>
      </c>
      <c r="V172" s="11">
        <v>505260</v>
      </c>
      <c r="W172" s="66">
        <v>35.92</v>
      </c>
      <c r="X172" s="67">
        <v>10.16</v>
      </c>
    </row>
    <row r="173" spans="1:24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4721819.4</v>
      </c>
      <c r="I173" s="11">
        <v>2721223</v>
      </c>
      <c r="J173" s="11">
        <v>0</v>
      </c>
      <c r="K173" s="11">
        <v>0</v>
      </c>
      <c r="L173" s="11">
        <v>2000596.4</v>
      </c>
      <c r="M173" s="11">
        <v>1741117.94</v>
      </c>
      <c r="N173" s="11">
        <v>1141117.94</v>
      </c>
      <c r="O173" s="11">
        <v>0</v>
      </c>
      <c r="P173" s="11">
        <v>8388178.15</v>
      </c>
      <c r="Q173" s="11">
        <v>8346000</v>
      </c>
      <c r="R173" s="11">
        <v>0</v>
      </c>
      <c r="S173" s="11">
        <v>42178.15</v>
      </c>
      <c r="T173" s="11">
        <v>0</v>
      </c>
      <c r="U173" s="11">
        <v>1478276.46</v>
      </c>
      <c r="V173" s="11">
        <v>0</v>
      </c>
      <c r="W173" s="66">
        <v>21.8</v>
      </c>
      <c r="X173" s="67">
        <v>3.84</v>
      </c>
    </row>
    <row r="174" spans="1:24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1892832.86</v>
      </c>
      <c r="I174" s="11">
        <v>1065000</v>
      </c>
      <c r="J174" s="11">
        <v>0</v>
      </c>
      <c r="K174" s="11">
        <v>0</v>
      </c>
      <c r="L174" s="11">
        <v>827832.86</v>
      </c>
      <c r="M174" s="11">
        <v>2529709</v>
      </c>
      <c r="N174" s="11">
        <v>2529709</v>
      </c>
      <c r="O174" s="11">
        <v>0</v>
      </c>
      <c r="P174" s="11">
        <v>8120886</v>
      </c>
      <c r="Q174" s="11">
        <v>8120886</v>
      </c>
      <c r="R174" s="11">
        <v>0</v>
      </c>
      <c r="S174" s="11">
        <v>0</v>
      </c>
      <c r="T174" s="11">
        <v>1855842</v>
      </c>
      <c r="U174" s="11">
        <v>2914778.54</v>
      </c>
      <c r="V174" s="11">
        <v>1319709</v>
      </c>
      <c r="W174" s="66">
        <v>18.38</v>
      </c>
      <c r="X174" s="67">
        <v>4.68</v>
      </c>
    </row>
    <row r="175" spans="1:24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2277253.6</v>
      </c>
      <c r="I175" s="11">
        <v>420000</v>
      </c>
      <c r="J175" s="11">
        <v>1800000</v>
      </c>
      <c r="K175" s="11">
        <v>0</v>
      </c>
      <c r="L175" s="11">
        <v>45822.6</v>
      </c>
      <c r="M175" s="11">
        <v>3164337</v>
      </c>
      <c r="N175" s="11">
        <v>3164337</v>
      </c>
      <c r="O175" s="11">
        <v>0</v>
      </c>
      <c r="P175" s="11">
        <v>6092250</v>
      </c>
      <c r="Q175" s="11">
        <v>6092250</v>
      </c>
      <c r="R175" s="11">
        <v>0</v>
      </c>
      <c r="S175" s="11">
        <v>0</v>
      </c>
      <c r="T175" s="11">
        <v>0</v>
      </c>
      <c r="U175" s="11">
        <v>3489512.19</v>
      </c>
      <c r="V175" s="11">
        <v>0</v>
      </c>
      <c r="W175" s="66">
        <v>27.22</v>
      </c>
      <c r="X175" s="67">
        <v>15.59</v>
      </c>
    </row>
    <row r="176" spans="1:24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544088.91</v>
      </c>
      <c r="I176" s="11">
        <v>544088.91</v>
      </c>
      <c r="J176" s="11">
        <v>0</v>
      </c>
      <c r="K176" s="11">
        <v>0</v>
      </c>
      <c r="L176" s="11">
        <v>0</v>
      </c>
      <c r="M176" s="11">
        <v>6283674.02</v>
      </c>
      <c r="N176" s="11">
        <v>6113045.91</v>
      </c>
      <c r="O176" s="11">
        <v>0</v>
      </c>
      <c r="P176" s="11">
        <v>21393292.69</v>
      </c>
      <c r="Q176" s="11">
        <v>21256047</v>
      </c>
      <c r="R176" s="11">
        <v>0</v>
      </c>
      <c r="S176" s="11">
        <v>137245.69</v>
      </c>
      <c r="T176" s="11">
        <v>0</v>
      </c>
      <c r="U176" s="11">
        <v>6996170.06</v>
      </c>
      <c r="V176" s="11">
        <v>3834455.91</v>
      </c>
      <c r="W176" s="66">
        <v>39.67</v>
      </c>
      <c r="X176" s="67">
        <v>5.86</v>
      </c>
    </row>
    <row r="177" spans="1:24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165123.87</v>
      </c>
      <c r="I177" s="11">
        <v>0</v>
      </c>
      <c r="J177" s="11">
        <v>0</v>
      </c>
      <c r="K177" s="11">
        <v>0</v>
      </c>
      <c r="L177" s="11">
        <v>165123.87</v>
      </c>
      <c r="M177" s="11">
        <v>1560628</v>
      </c>
      <c r="N177" s="11">
        <v>1560628</v>
      </c>
      <c r="O177" s="11">
        <v>0</v>
      </c>
      <c r="P177" s="11">
        <v>4605183.22</v>
      </c>
      <c r="Q177" s="11">
        <v>4605183.22</v>
      </c>
      <c r="R177" s="11">
        <v>0</v>
      </c>
      <c r="S177" s="11">
        <v>0</v>
      </c>
      <c r="T177" s="11">
        <v>0</v>
      </c>
      <c r="U177" s="11">
        <v>1814963.95</v>
      </c>
      <c r="V177" s="11">
        <v>0</v>
      </c>
      <c r="W177" s="66">
        <v>20.09</v>
      </c>
      <c r="X177" s="67">
        <v>7.92</v>
      </c>
    </row>
    <row r="178" spans="1:24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2582894.96</v>
      </c>
      <c r="I178" s="11">
        <v>1673000</v>
      </c>
      <c r="J178" s="11">
        <v>0</v>
      </c>
      <c r="K178" s="11">
        <v>0</v>
      </c>
      <c r="L178" s="11">
        <v>860394</v>
      </c>
      <c r="M178" s="11">
        <v>698394.07</v>
      </c>
      <c r="N178" s="11">
        <v>675692.4</v>
      </c>
      <c r="O178" s="11">
        <v>0</v>
      </c>
      <c r="P178" s="11">
        <v>6645984.8</v>
      </c>
      <c r="Q178" s="11">
        <v>6645984.8</v>
      </c>
      <c r="R178" s="11">
        <v>0</v>
      </c>
      <c r="S178" s="11">
        <v>0</v>
      </c>
      <c r="T178" s="11">
        <v>118175.26</v>
      </c>
      <c r="U178" s="11">
        <v>890978.66</v>
      </c>
      <c r="V178" s="11">
        <v>41290</v>
      </c>
      <c r="W178" s="66">
        <v>33.69</v>
      </c>
      <c r="X178" s="67">
        <v>4.38</v>
      </c>
    </row>
    <row r="179" spans="1:24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1223577.02</v>
      </c>
      <c r="I179" s="11">
        <v>0</v>
      </c>
      <c r="J179" s="11">
        <v>0</v>
      </c>
      <c r="K179" s="11">
        <v>0</v>
      </c>
      <c r="L179" s="11">
        <v>1223577.02</v>
      </c>
      <c r="M179" s="11">
        <v>1412360</v>
      </c>
      <c r="N179" s="11">
        <v>1402360</v>
      </c>
      <c r="O179" s="11">
        <v>0</v>
      </c>
      <c r="P179" s="11">
        <v>8605894.86</v>
      </c>
      <c r="Q179" s="11">
        <v>8603707</v>
      </c>
      <c r="R179" s="11">
        <v>0</v>
      </c>
      <c r="S179" s="11">
        <v>2187.86</v>
      </c>
      <c r="T179" s="11">
        <v>6701000</v>
      </c>
      <c r="U179" s="11">
        <v>2050097.84</v>
      </c>
      <c r="V179" s="11">
        <v>968000</v>
      </c>
      <c r="W179" s="66">
        <v>8.9</v>
      </c>
      <c r="X179" s="67">
        <v>5.05</v>
      </c>
    </row>
    <row r="180" spans="1:24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6293101.89</v>
      </c>
      <c r="I180" s="11">
        <v>0</v>
      </c>
      <c r="J180" s="11">
        <v>6117000</v>
      </c>
      <c r="K180" s="11">
        <v>0</v>
      </c>
      <c r="L180" s="11">
        <v>174451.89</v>
      </c>
      <c r="M180" s="11">
        <v>2868837.49</v>
      </c>
      <c r="N180" s="11">
        <v>438837.49</v>
      </c>
      <c r="O180" s="11">
        <v>2430000</v>
      </c>
      <c r="P180" s="11">
        <v>42116705.32</v>
      </c>
      <c r="Q180" s="11">
        <v>41872905.76</v>
      </c>
      <c r="R180" s="11">
        <v>0</v>
      </c>
      <c r="S180" s="11">
        <v>243799.56</v>
      </c>
      <c r="T180" s="11">
        <v>40850000</v>
      </c>
      <c r="U180" s="11">
        <v>4858616.98</v>
      </c>
      <c r="V180" s="11">
        <v>0</v>
      </c>
      <c r="W180" s="66">
        <v>1.84</v>
      </c>
      <c r="X180" s="67">
        <v>7.07</v>
      </c>
    </row>
    <row r="181" spans="1:24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5738842.02</v>
      </c>
      <c r="I181" s="11">
        <v>5376786.84</v>
      </c>
      <c r="J181" s="11">
        <v>0</v>
      </c>
      <c r="K181" s="11">
        <v>0</v>
      </c>
      <c r="L181" s="11">
        <v>302307.18</v>
      </c>
      <c r="M181" s="11">
        <v>2997286.8</v>
      </c>
      <c r="N181" s="11">
        <v>2997286.8</v>
      </c>
      <c r="O181" s="11">
        <v>0</v>
      </c>
      <c r="P181" s="11">
        <v>8956419.96</v>
      </c>
      <c r="Q181" s="11">
        <v>8951330.04</v>
      </c>
      <c r="R181" s="11">
        <v>0</v>
      </c>
      <c r="S181" s="11">
        <v>5089.92</v>
      </c>
      <c r="T181" s="11">
        <v>4646325.96</v>
      </c>
      <c r="U181" s="11">
        <v>3293725.25</v>
      </c>
      <c r="V181" s="11">
        <v>2518486.8</v>
      </c>
      <c r="W181" s="66">
        <v>13.5</v>
      </c>
      <c r="X181" s="67">
        <v>2.42</v>
      </c>
    </row>
    <row r="182" spans="1:24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1128713.27</v>
      </c>
      <c r="I182" s="11">
        <v>700000</v>
      </c>
      <c r="J182" s="11">
        <v>0</v>
      </c>
      <c r="K182" s="11">
        <v>0</v>
      </c>
      <c r="L182" s="11">
        <v>428713.27</v>
      </c>
      <c r="M182" s="11">
        <v>392250</v>
      </c>
      <c r="N182" s="11">
        <v>392250</v>
      </c>
      <c r="O182" s="11">
        <v>0</v>
      </c>
      <c r="P182" s="11">
        <v>5811078.08</v>
      </c>
      <c r="Q182" s="11">
        <v>5794667.08</v>
      </c>
      <c r="R182" s="11">
        <v>0</v>
      </c>
      <c r="S182" s="11">
        <v>16411</v>
      </c>
      <c r="T182" s="11">
        <v>0</v>
      </c>
      <c r="U182" s="11">
        <v>648888.54</v>
      </c>
      <c r="V182" s="11">
        <v>0</v>
      </c>
      <c r="W182" s="66">
        <v>38.51</v>
      </c>
      <c r="X182" s="67">
        <v>4.3</v>
      </c>
    </row>
    <row r="183" spans="1:24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3094332.22</v>
      </c>
      <c r="I183" s="11">
        <v>0</v>
      </c>
      <c r="J183" s="11">
        <v>0</v>
      </c>
      <c r="K183" s="11">
        <v>0</v>
      </c>
      <c r="L183" s="11">
        <v>3094332.22</v>
      </c>
      <c r="M183" s="11">
        <v>2078906.04</v>
      </c>
      <c r="N183" s="11">
        <v>2060000</v>
      </c>
      <c r="O183" s="11">
        <v>0</v>
      </c>
      <c r="P183" s="11">
        <v>7710616.68</v>
      </c>
      <c r="Q183" s="11">
        <v>7687764.1</v>
      </c>
      <c r="R183" s="11">
        <v>0</v>
      </c>
      <c r="S183" s="11">
        <v>22852.58</v>
      </c>
      <c r="T183" s="11">
        <v>0</v>
      </c>
      <c r="U183" s="11">
        <v>2447807.8</v>
      </c>
      <c r="V183" s="11">
        <v>0</v>
      </c>
      <c r="W183" s="66">
        <v>20.13</v>
      </c>
      <c r="X183" s="67">
        <v>6.39</v>
      </c>
    </row>
    <row r="184" spans="1:24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23801243.4</v>
      </c>
      <c r="I184" s="11">
        <v>0</v>
      </c>
      <c r="J184" s="11">
        <v>22950000</v>
      </c>
      <c r="K184" s="11">
        <v>0</v>
      </c>
      <c r="L184" s="11">
        <v>851243.4</v>
      </c>
      <c r="M184" s="11">
        <v>20606000</v>
      </c>
      <c r="N184" s="11">
        <v>76000</v>
      </c>
      <c r="O184" s="11">
        <v>20530000</v>
      </c>
      <c r="P184" s="11">
        <v>23269499.01</v>
      </c>
      <c r="Q184" s="11">
        <v>23180100</v>
      </c>
      <c r="R184" s="11">
        <v>0</v>
      </c>
      <c r="S184" s="11">
        <v>89399.01</v>
      </c>
      <c r="T184" s="11">
        <v>0</v>
      </c>
      <c r="U184" s="11">
        <v>21841183.71</v>
      </c>
      <c r="V184" s="11">
        <v>0</v>
      </c>
      <c r="W184" s="66">
        <v>47.16</v>
      </c>
      <c r="X184" s="67">
        <v>44.26</v>
      </c>
    </row>
    <row r="185" spans="1:24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4445588.89</v>
      </c>
      <c r="I185" s="11">
        <v>0</v>
      </c>
      <c r="J185" s="11">
        <v>3200000</v>
      </c>
      <c r="K185" s="11">
        <v>0</v>
      </c>
      <c r="L185" s="11">
        <v>1245588.89</v>
      </c>
      <c r="M185" s="11">
        <v>3072543.44</v>
      </c>
      <c r="N185" s="11">
        <v>3057543.44</v>
      </c>
      <c r="O185" s="11">
        <v>0</v>
      </c>
      <c r="P185" s="11">
        <v>6523875.44</v>
      </c>
      <c r="Q185" s="11">
        <v>6523875.44</v>
      </c>
      <c r="R185" s="11">
        <v>0</v>
      </c>
      <c r="S185" s="11">
        <v>0</v>
      </c>
      <c r="T185" s="11">
        <v>0</v>
      </c>
      <c r="U185" s="11">
        <v>3321308.39</v>
      </c>
      <c r="V185" s="11">
        <v>0</v>
      </c>
      <c r="W185" s="66">
        <v>17.08</v>
      </c>
      <c r="X185" s="67">
        <v>8.69</v>
      </c>
    </row>
    <row r="186" spans="1:24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5321111.62</v>
      </c>
      <c r="I186" s="11">
        <v>5054769.72</v>
      </c>
      <c r="J186" s="11">
        <v>0</v>
      </c>
      <c r="K186" s="11">
        <v>0</v>
      </c>
      <c r="L186" s="11">
        <v>128443.9</v>
      </c>
      <c r="M186" s="11">
        <v>3467646.15</v>
      </c>
      <c r="N186" s="11">
        <v>3467646.15</v>
      </c>
      <c r="O186" s="11">
        <v>0</v>
      </c>
      <c r="P186" s="11">
        <v>12211544.77</v>
      </c>
      <c r="Q186" s="11">
        <v>12210607.84</v>
      </c>
      <c r="R186" s="11">
        <v>0</v>
      </c>
      <c r="S186" s="11">
        <v>936.93</v>
      </c>
      <c r="T186" s="11">
        <v>3043045.57</v>
      </c>
      <c r="U186" s="11">
        <v>3855634.72</v>
      </c>
      <c r="V186" s="11">
        <v>2605016.15</v>
      </c>
      <c r="W186" s="66">
        <v>34.01</v>
      </c>
      <c r="X186" s="67">
        <v>4.63</v>
      </c>
    </row>
    <row r="187" spans="1:24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38619403.62</v>
      </c>
      <c r="I187" s="11">
        <v>0</v>
      </c>
      <c r="J187" s="11">
        <v>0</v>
      </c>
      <c r="K187" s="11">
        <v>22417109.27</v>
      </c>
      <c r="L187" s="11">
        <v>16186294.35</v>
      </c>
      <c r="M187" s="11">
        <v>10711580</v>
      </c>
      <c r="N187" s="11">
        <v>10711580</v>
      </c>
      <c r="O187" s="11">
        <v>0</v>
      </c>
      <c r="P187" s="11">
        <v>29943386.5</v>
      </c>
      <c r="Q187" s="11">
        <v>29943305</v>
      </c>
      <c r="R187" s="11">
        <v>0</v>
      </c>
      <c r="S187" s="11">
        <v>81.5</v>
      </c>
      <c r="T187" s="11">
        <v>0</v>
      </c>
      <c r="U187" s="11">
        <v>12269531.71</v>
      </c>
      <c r="V187" s="11">
        <v>0</v>
      </c>
      <c r="W187" s="66">
        <v>12.19</v>
      </c>
      <c r="X187" s="67">
        <v>4.99</v>
      </c>
    </row>
    <row r="188" spans="1:24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3841441.99</v>
      </c>
      <c r="I188" s="11">
        <v>2018858.93</v>
      </c>
      <c r="J188" s="11">
        <v>0</v>
      </c>
      <c r="K188" s="11">
        <v>0</v>
      </c>
      <c r="L188" s="11">
        <v>1780125.06</v>
      </c>
      <c r="M188" s="11">
        <v>2113753</v>
      </c>
      <c r="N188" s="11">
        <v>2095896</v>
      </c>
      <c r="O188" s="11">
        <v>0</v>
      </c>
      <c r="P188" s="11">
        <v>8505508</v>
      </c>
      <c r="Q188" s="11">
        <v>8505508</v>
      </c>
      <c r="R188" s="11">
        <v>0</v>
      </c>
      <c r="S188" s="11">
        <v>0</v>
      </c>
      <c r="T188" s="11">
        <v>920700</v>
      </c>
      <c r="U188" s="11">
        <v>2428872.72</v>
      </c>
      <c r="V188" s="11">
        <v>0</v>
      </c>
      <c r="W188" s="66">
        <v>33.19</v>
      </c>
      <c r="X188" s="67">
        <v>10.63</v>
      </c>
    </row>
    <row r="189" spans="1:24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4010000</v>
      </c>
      <c r="I189" s="11">
        <v>2800000</v>
      </c>
      <c r="J189" s="11">
        <v>0</v>
      </c>
      <c r="K189" s="11">
        <v>0</v>
      </c>
      <c r="L189" s="11">
        <v>1210000</v>
      </c>
      <c r="M189" s="11">
        <v>2038300</v>
      </c>
      <c r="N189" s="11">
        <v>1138300</v>
      </c>
      <c r="O189" s="11">
        <v>900000</v>
      </c>
      <c r="P189" s="11">
        <v>18178532.84</v>
      </c>
      <c r="Q189" s="11">
        <v>18178532.84</v>
      </c>
      <c r="R189" s="11">
        <v>0</v>
      </c>
      <c r="S189" s="11">
        <v>0</v>
      </c>
      <c r="T189" s="11">
        <v>11020800</v>
      </c>
      <c r="U189" s="11">
        <v>2887794.86</v>
      </c>
      <c r="V189" s="11">
        <v>903000</v>
      </c>
      <c r="W189" s="66">
        <v>22.51</v>
      </c>
      <c r="X189" s="67">
        <v>6.24</v>
      </c>
    </row>
    <row r="190" spans="1:24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1916544.19</v>
      </c>
      <c r="I190" s="11">
        <v>762130.67</v>
      </c>
      <c r="J190" s="11">
        <v>0</v>
      </c>
      <c r="K190" s="11">
        <v>0</v>
      </c>
      <c r="L190" s="11">
        <v>1154413.52</v>
      </c>
      <c r="M190" s="11">
        <v>1774545.28</v>
      </c>
      <c r="N190" s="11">
        <v>1774545.28</v>
      </c>
      <c r="O190" s="11">
        <v>0</v>
      </c>
      <c r="P190" s="11">
        <v>28795519.82</v>
      </c>
      <c r="Q190" s="11">
        <v>22551719.41</v>
      </c>
      <c r="R190" s="11">
        <v>0</v>
      </c>
      <c r="S190" s="11">
        <v>6243800.41</v>
      </c>
      <c r="T190" s="11">
        <v>0</v>
      </c>
      <c r="U190" s="11">
        <v>3927506.69</v>
      </c>
      <c r="V190" s="11">
        <v>0</v>
      </c>
      <c r="W190" s="66">
        <v>109.27</v>
      </c>
      <c r="X190" s="67">
        <v>14.9</v>
      </c>
    </row>
    <row r="191" spans="1:24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12580000</v>
      </c>
      <c r="I191" s="11">
        <v>400000</v>
      </c>
      <c r="J191" s="11">
        <v>12180000</v>
      </c>
      <c r="K191" s="11">
        <v>0</v>
      </c>
      <c r="L191" s="11">
        <v>0</v>
      </c>
      <c r="M191" s="11">
        <v>10823138.15</v>
      </c>
      <c r="N191" s="11">
        <v>10262154.65</v>
      </c>
      <c r="O191" s="11">
        <v>210000</v>
      </c>
      <c r="P191" s="11">
        <v>16345788.09</v>
      </c>
      <c r="Q191" s="11">
        <v>15920000</v>
      </c>
      <c r="R191" s="11">
        <v>0</v>
      </c>
      <c r="S191" s="11">
        <v>425788.09</v>
      </c>
      <c r="T191" s="11">
        <v>0</v>
      </c>
      <c r="U191" s="11">
        <v>11133931.21</v>
      </c>
      <c r="V191" s="11">
        <v>499983.72</v>
      </c>
      <c r="W191" s="66">
        <v>46.55</v>
      </c>
      <c r="X191" s="67">
        <v>30.28</v>
      </c>
    </row>
    <row r="192" spans="1:24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16512832.31</v>
      </c>
      <c r="I192" s="11">
        <v>14735450</v>
      </c>
      <c r="J192" s="11">
        <v>0</v>
      </c>
      <c r="K192" s="11">
        <v>0</v>
      </c>
      <c r="L192" s="11">
        <v>1777382.31</v>
      </c>
      <c r="M192" s="11">
        <v>5404073.32</v>
      </c>
      <c r="N192" s="11">
        <v>5404073.32</v>
      </c>
      <c r="O192" s="11">
        <v>0</v>
      </c>
      <c r="P192" s="11">
        <v>40354353.93</v>
      </c>
      <c r="Q192" s="11">
        <v>40354353.93</v>
      </c>
      <c r="R192" s="11">
        <v>0</v>
      </c>
      <c r="S192" s="11">
        <v>0</v>
      </c>
      <c r="T192" s="11">
        <v>0</v>
      </c>
      <c r="U192" s="11">
        <v>6862962.09</v>
      </c>
      <c r="V192" s="11">
        <v>0</v>
      </c>
      <c r="W192" s="66">
        <v>59.05</v>
      </c>
      <c r="X192" s="67">
        <v>10.04</v>
      </c>
    </row>
    <row r="193" spans="1:24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357215.67</v>
      </c>
      <c r="I193" s="11">
        <v>0</v>
      </c>
      <c r="J193" s="11">
        <v>0</v>
      </c>
      <c r="K193" s="11">
        <v>0</v>
      </c>
      <c r="L193" s="11">
        <v>357215.67</v>
      </c>
      <c r="M193" s="11">
        <v>581000</v>
      </c>
      <c r="N193" s="11">
        <v>581000</v>
      </c>
      <c r="O193" s="11">
        <v>0</v>
      </c>
      <c r="P193" s="11">
        <v>2261642.27</v>
      </c>
      <c r="Q193" s="11">
        <v>2261642.27</v>
      </c>
      <c r="R193" s="11">
        <v>0</v>
      </c>
      <c r="S193" s="11">
        <v>0</v>
      </c>
      <c r="T193" s="11">
        <v>0</v>
      </c>
      <c r="U193" s="11">
        <v>596039.22</v>
      </c>
      <c r="V193" s="11">
        <v>0</v>
      </c>
      <c r="W193" s="66">
        <v>6.43</v>
      </c>
      <c r="X193" s="67">
        <v>1.69</v>
      </c>
    </row>
    <row r="194" spans="1:24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742713.38</v>
      </c>
      <c r="I194" s="11">
        <v>260000</v>
      </c>
      <c r="J194" s="11">
        <v>0</v>
      </c>
      <c r="K194" s="11">
        <v>0</v>
      </c>
      <c r="L194" s="11">
        <v>482713.38</v>
      </c>
      <c r="M194" s="11">
        <v>2371600</v>
      </c>
      <c r="N194" s="11">
        <v>2371600</v>
      </c>
      <c r="O194" s="11">
        <v>0</v>
      </c>
      <c r="P194" s="11">
        <v>11315200</v>
      </c>
      <c r="Q194" s="11">
        <v>11315200</v>
      </c>
      <c r="R194" s="11">
        <v>0</v>
      </c>
      <c r="S194" s="11">
        <v>0</v>
      </c>
      <c r="T194" s="11">
        <v>0</v>
      </c>
      <c r="U194" s="11">
        <v>2899942.49</v>
      </c>
      <c r="V194" s="11">
        <v>0</v>
      </c>
      <c r="W194" s="66">
        <v>49.91</v>
      </c>
      <c r="X194" s="67">
        <v>12.79</v>
      </c>
    </row>
    <row r="195" spans="1:24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12140814.24</v>
      </c>
      <c r="I195" s="11">
        <v>2381391.45</v>
      </c>
      <c r="J195" s="11">
        <v>8200000</v>
      </c>
      <c r="K195" s="11">
        <v>0</v>
      </c>
      <c r="L195" s="11">
        <v>1559422.79</v>
      </c>
      <c r="M195" s="11">
        <v>5424300.54</v>
      </c>
      <c r="N195" s="11">
        <v>844300.54</v>
      </c>
      <c r="O195" s="11">
        <v>4580000</v>
      </c>
      <c r="P195" s="11">
        <v>45961779.77</v>
      </c>
      <c r="Q195" s="11">
        <v>45458537.46</v>
      </c>
      <c r="R195" s="11">
        <v>0</v>
      </c>
      <c r="S195" s="11">
        <v>503242.31</v>
      </c>
      <c r="T195" s="11">
        <v>525064.23</v>
      </c>
      <c r="U195" s="11">
        <v>7394041.74</v>
      </c>
      <c r="V195" s="11">
        <v>551000</v>
      </c>
      <c r="W195" s="66">
        <v>56.96</v>
      </c>
      <c r="X195" s="67">
        <v>8.57</v>
      </c>
    </row>
    <row r="196" spans="1:24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5846415.27</v>
      </c>
      <c r="I196" s="11">
        <v>0</v>
      </c>
      <c r="J196" s="11">
        <v>5100000</v>
      </c>
      <c r="K196" s="11">
        <v>0</v>
      </c>
      <c r="L196" s="11">
        <v>387283.27</v>
      </c>
      <c r="M196" s="11">
        <v>3708730.32</v>
      </c>
      <c r="N196" s="11">
        <v>2407100</v>
      </c>
      <c r="O196" s="11">
        <v>800000</v>
      </c>
      <c r="P196" s="11">
        <v>38650100</v>
      </c>
      <c r="Q196" s="11">
        <v>38650100</v>
      </c>
      <c r="R196" s="11">
        <v>0</v>
      </c>
      <c r="S196" s="11">
        <v>0</v>
      </c>
      <c r="T196" s="11">
        <v>0</v>
      </c>
      <c r="U196" s="11">
        <v>4948213.85</v>
      </c>
      <c r="V196" s="11">
        <v>0</v>
      </c>
      <c r="W196" s="66">
        <v>57.52</v>
      </c>
      <c r="X196" s="67">
        <v>7.36</v>
      </c>
    </row>
    <row r="197" spans="1:24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5651229.43</v>
      </c>
      <c r="I197" s="11">
        <v>5000000</v>
      </c>
      <c r="J197" s="11">
        <v>0</v>
      </c>
      <c r="K197" s="11">
        <v>0</v>
      </c>
      <c r="L197" s="11">
        <v>651229.43</v>
      </c>
      <c r="M197" s="11">
        <v>5100000</v>
      </c>
      <c r="N197" s="11">
        <v>5100000</v>
      </c>
      <c r="O197" s="11">
        <v>0</v>
      </c>
      <c r="P197" s="11">
        <v>19593300</v>
      </c>
      <c r="Q197" s="11">
        <v>19593300</v>
      </c>
      <c r="R197" s="11">
        <v>0</v>
      </c>
      <c r="S197" s="11">
        <v>0</v>
      </c>
      <c r="T197" s="11">
        <v>0</v>
      </c>
      <c r="U197" s="11">
        <v>5815782.61</v>
      </c>
      <c r="V197" s="11">
        <v>1000000</v>
      </c>
      <c r="W197" s="66">
        <v>46.2</v>
      </c>
      <c r="X197" s="67">
        <v>11.35</v>
      </c>
    </row>
    <row r="198" spans="1:24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142414.57</v>
      </c>
      <c r="I198" s="11">
        <v>0</v>
      </c>
      <c r="J198" s="11">
        <v>0</v>
      </c>
      <c r="K198" s="11">
        <v>0</v>
      </c>
      <c r="L198" s="11">
        <v>142414.57</v>
      </c>
      <c r="M198" s="11">
        <v>1920179.49</v>
      </c>
      <c r="N198" s="11">
        <v>1703541</v>
      </c>
      <c r="O198" s="11">
        <v>0</v>
      </c>
      <c r="P198" s="11">
        <v>10468552.01</v>
      </c>
      <c r="Q198" s="11">
        <v>10181228</v>
      </c>
      <c r="R198" s="11">
        <v>0</v>
      </c>
      <c r="S198" s="11">
        <v>287324.01</v>
      </c>
      <c r="T198" s="11">
        <v>0</v>
      </c>
      <c r="U198" s="11">
        <v>2215985.15</v>
      </c>
      <c r="V198" s="11">
        <v>468283</v>
      </c>
      <c r="W198" s="66">
        <v>56.48</v>
      </c>
      <c r="X198" s="67">
        <v>9.42</v>
      </c>
    </row>
    <row r="199" spans="1:24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12523447.41</v>
      </c>
      <c r="I199" s="11">
        <v>0</v>
      </c>
      <c r="J199" s="11">
        <v>11980000</v>
      </c>
      <c r="K199" s="11">
        <v>0</v>
      </c>
      <c r="L199" s="11">
        <v>543447.41</v>
      </c>
      <c r="M199" s="11">
        <v>12118330.17</v>
      </c>
      <c r="N199" s="11">
        <v>12118330.17</v>
      </c>
      <c r="O199" s="11">
        <v>0</v>
      </c>
      <c r="P199" s="11">
        <v>13230281.34</v>
      </c>
      <c r="Q199" s="11">
        <v>12752058.56</v>
      </c>
      <c r="R199" s="11">
        <v>0</v>
      </c>
      <c r="S199" s="11">
        <v>478222.78</v>
      </c>
      <c r="T199" s="11">
        <v>0</v>
      </c>
      <c r="U199" s="11">
        <v>12588687.36</v>
      </c>
      <c r="V199" s="11">
        <v>0</v>
      </c>
      <c r="W199" s="66">
        <v>47.32</v>
      </c>
      <c r="X199" s="67">
        <v>45.02</v>
      </c>
    </row>
    <row r="200" spans="1:24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13336467.44</v>
      </c>
      <c r="I200" s="11">
        <v>0</v>
      </c>
      <c r="J200" s="11">
        <v>0</v>
      </c>
      <c r="K200" s="11">
        <v>0</v>
      </c>
      <c r="L200" s="11">
        <v>13336467.44</v>
      </c>
      <c r="M200" s="11">
        <v>8780484</v>
      </c>
      <c r="N200" s="11">
        <v>730484</v>
      </c>
      <c r="O200" s="11">
        <v>3050000</v>
      </c>
      <c r="P200" s="11">
        <v>20279571</v>
      </c>
      <c r="Q200" s="11">
        <v>20279571</v>
      </c>
      <c r="R200" s="11">
        <v>0</v>
      </c>
      <c r="S200" s="11">
        <v>0</v>
      </c>
      <c r="T200" s="11">
        <v>0</v>
      </c>
      <c r="U200" s="11">
        <v>4622857.78</v>
      </c>
      <c r="V200" s="11">
        <v>0</v>
      </c>
      <c r="W200" s="66">
        <v>33.64</v>
      </c>
      <c r="X200" s="67">
        <v>7.67</v>
      </c>
    </row>
    <row r="201" spans="1:24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2691495.03</v>
      </c>
      <c r="I201" s="11">
        <v>913347.45</v>
      </c>
      <c r="J201" s="11">
        <v>1300000</v>
      </c>
      <c r="K201" s="11">
        <v>0</v>
      </c>
      <c r="L201" s="11">
        <v>478147.58</v>
      </c>
      <c r="M201" s="11">
        <v>1675822.98</v>
      </c>
      <c r="N201" s="11">
        <v>275822.98</v>
      </c>
      <c r="O201" s="11">
        <v>1400000</v>
      </c>
      <c r="P201" s="11">
        <v>7093885.39</v>
      </c>
      <c r="Q201" s="11">
        <v>7093347.45</v>
      </c>
      <c r="R201" s="11">
        <v>0</v>
      </c>
      <c r="S201" s="11">
        <v>537.94</v>
      </c>
      <c r="T201" s="11">
        <v>913347.45</v>
      </c>
      <c r="U201" s="11">
        <v>1950008.81</v>
      </c>
      <c r="V201" s="11">
        <v>275822.98</v>
      </c>
      <c r="W201" s="66">
        <v>24.89</v>
      </c>
      <c r="X201" s="67">
        <v>6.74</v>
      </c>
    </row>
    <row r="202" spans="1:24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9108662.23</v>
      </c>
      <c r="I202" s="11">
        <v>0</v>
      </c>
      <c r="J202" s="11">
        <v>8750000</v>
      </c>
      <c r="K202" s="11">
        <v>0</v>
      </c>
      <c r="L202" s="11">
        <v>358662.23</v>
      </c>
      <c r="M202" s="11">
        <v>3000000</v>
      </c>
      <c r="N202" s="11">
        <v>0</v>
      </c>
      <c r="O202" s="11">
        <v>3000000</v>
      </c>
      <c r="P202" s="11">
        <v>36904587.41</v>
      </c>
      <c r="Q202" s="11">
        <v>36750000</v>
      </c>
      <c r="R202" s="11">
        <v>0</v>
      </c>
      <c r="S202" s="11">
        <v>154587.41</v>
      </c>
      <c r="T202" s="11">
        <v>1050000</v>
      </c>
      <c r="U202" s="11">
        <v>4661862.05</v>
      </c>
      <c r="V202" s="11">
        <v>0</v>
      </c>
      <c r="W202" s="66">
        <v>50.63</v>
      </c>
      <c r="X202" s="67">
        <v>6.58</v>
      </c>
    </row>
    <row r="203" spans="1:24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6539670</v>
      </c>
      <c r="I203" s="11">
        <v>2142800</v>
      </c>
      <c r="J203" s="11">
        <v>2000000</v>
      </c>
      <c r="K203" s="11">
        <v>0</v>
      </c>
      <c r="L203" s="11">
        <v>2396870</v>
      </c>
      <c r="M203" s="11">
        <v>3335360</v>
      </c>
      <c r="N203" s="11">
        <v>1835360</v>
      </c>
      <c r="O203" s="11">
        <v>1500000</v>
      </c>
      <c r="P203" s="11">
        <v>14173570</v>
      </c>
      <c r="Q203" s="11">
        <v>14173570</v>
      </c>
      <c r="R203" s="11">
        <v>0</v>
      </c>
      <c r="S203" s="11">
        <v>0</v>
      </c>
      <c r="T203" s="11">
        <v>991970</v>
      </c>
      <c r="U203" s="11">
        <v>3885291.33</v>
      </c>
      <c r="V203" s="11">
        <v>0</v>
      </c>
      <c r="W203" s="66">
        <v>33.63</v>
      </c>
      <c r="X203" s="67">
        <v>9.91</v>
      </c>
    </row>
    <row r="204" spans="1:24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4339224.07</v>
      </c>
      <c r="I204" s="11">
        <v>2638600</v>
      </c>
      <c r="J204" s="11">
        <v>1600000</v>
      </c>
      <c r="K204" s="11">
        <v>0</v>
      </c>
      <c r="L204" s="11">
        <v>100624.07</v>
      </c>
      <c r="M204" s="11">
        <v>1044862</v>
      </c>
      <c r="N204" s="11">
        <v>594862</v>
      </c>
      <c r="O204" s="11">
        <v>450000</v>
      </c>
      <c r="P204" s="11">
        <v>9999086.87</v>
      </c>
      <c r="Q204" s="11">
        <v>9999086.87</v>
      </c>
      <c r="R204" s="11">
        <v>0</v>
      </c>
      <c r="S204" s="11">
        <v>0</v>
      </c>
      <c r="T204" s="11">
        <v>0</v>
      </c>
      <c r="U204" s="11">
        <v>1433363.01</v>
      </c>
      <c r="V204" s="11">
        <v>0</v>
      </c>
      <c r="W204" s="66">
        <v>42.5</v>
      </c>
      <c r="X204" s="67">
        <v>6.09</v>
      </c>
    </row>
    <row r="205" spans="1:24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1409183.12</v>
      </c>
      <c r="I205" s="11">
        <v>1022570</v>
      </c>
      <c r="J205" s="11">
        <v>0</v>
      </c>
      <c r="K205" s="11">
        <v>0</v>
      </c>
      <c r="L205" s="11">
        <v>386613.12</v>
      </c>
      <c r="M205" s="11">
        <v>917000</v>
      </c>
      <c r="N205" s="11">
        <v>917000</v>
      </c>
      <c r="O205" s="11">
        <v>0</v>
      </c>
      <c r="P205" s="11">
        <v>8095638.4</v>
      </c>
      <c r="Q205" s="11">
        <v>8091649.48</v>
      </c>
      <c r="R205" s="11">
        <v>0</v>
      </c>
      <c r="S205" s="11">
        <v>3988.92</v>
      </c>
      <c r="T205" s="11">
        <v>152570</v>
      </c>
      <c r="U205" s="11">
        <v>1221984.63</v>
      </c>
      <c r="V205" s="11">
        <v>917000</v>
      </c>
      <c r="W205" s="66">
        <v>30.25</v>
      </c>
      <c r="X205" s="67">
        <v>1.16</v>
      </c>
    </row>
    <row r="206" spans="1:24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1160928.76</v>
      </c>
      <c r="I206" s="11">
        <v>227545</v>
      </c>
      <c r="J206" s="11">
        <v>0</v>
      </c>
      <c r="K206" s="11">
        <v>0</v>
      </c>
      <c r="L206" s="11">
        <v>933383.76</v>
      </c>
      <c r="M206" s="11">
        <v>2043955.92</v>
      </c>
      <c r="N206" s="11">
        <v>1269000</v>
      </c>
      <c r="O206" s="11">
        <v>0</v>
      </c>
      <c r="P206" s="11">
        <v>9103044</v>
      </c>
      <c r="Q206" s="11">
        <v>9103044</v>
      </c>
      <c r="R206" s="11">
        <v>0</v>
      </c>
      <c r="S206" s="11">
        <v>0</v>
      </c>
      <c r="T206" s="11">
        <v>0</v>
      </c>
      <c r="U206" s="11">
        <v>1713959.15</v>
      </c>
      <c r="V206" s="11">
        <v>0</v>
      </c>
      <c r="W206" s="66">
        <v>39.21</v>
      </c>
      <c r="X206" s="67">
        <v>7.38</v>
      </c>
    </row>
    <row r="207" spans="1:24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1450466.93</v>
      </c>
      <c r="I207" s="11">
        <v>1400000</v>
      </c>
      <c r="J207" s="11">
        <v>0</v>
      </c>
      <c r="K207" s="11">
        <v>0</v>
      </c>
      <c r="L207" s="11">
        <v>50466.93</v>
      </c>
      <c r="M207" s="11">
        <v>850000</v>
      </c>
      <c r="N207" s="11">
        <v>850000</v>
      </c>
      <c r="O207" s="11">
        <v>0</v>
      </c>
      <c r="P207" s="11">
        <v>4077022.95</v>
      </c>
      <c r="Q207" s="11">
        <v>3750000</v>
      </c>
      <c r="R207" s="11">
        <v>0</v>
      </c>
      <c r="S207" s="11">
        <v>327022.95</v>
      </c>
      <c r="T207" s="11">
        <v>300000</v>
      </c>
      <c r="U207" s="11">
        <v>1051015.69</v>
      </c>
      <c r="V207" s="11">
        <v>0</v>
      </c>
      <c r="W207" s="66">
        <v>30.5</v>
      </c>
      <c r="X207" s="67">
        <v>8.48</v>
      </c>
    </row>
    <row r="208" spans="1:24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4389628.69</v>
      </c>
      <c r="I208" s="11">
        <v>0</v>
      </c>
      <c r="J208" s="11">
        <v>4000000</v>
      </c>
      <c r="K208" s="11">
        <v>0</v>
      </c>
      <c r="L208" s="11">
        <v>389628.69</v>
      </c>
      <c r="M208" s="11">
        <v>4740499.2</v>
      </c>
      <c r="N208" s="11">
        <v>940499.2</v>
      </c>
      <c r="O208" s="11">
        <v>3800000</v>
      </c>
      <c r="P208" s="11">
        <v>31880113.67</v>
      </c>
      <c r="Q208" s="11">
        <v>31880113.67</v>
      </c>
      <c r="R208" s="11">
        <v>0</v>
      </c>
      <c r="S208" s="11">
        <v>0</v>
      </c>
      <c r="T208" s="11">
        <v>2000000</v>
      </c>
      <c r="U208" s="11">
        <v>6545309.85</v>
      </c>
      <c r="V208" s="11">
        <v>200000</v>
      </c>
      <c r="W208" s="66">
        <v>49.17</v>
      </c>
      <c r="X208" s="67">
        <v>10.44</v>
      </c>
    </row>
    <row r="209" spans="1:24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8090406.31</v>
      </c>
      <c r="I209" s="11">
        <v>7569881.37</v>
      </c>
      <c r="J209" s="11">
        <v>0</v>
      </c>
      <c r="K209" s="11">
        <v>0</v>
      </c>
      <c r="L209" s="11">
        <v>520524.94</v>
      </c>
      <c r="M209" s="11">
        <v>2136743.64</v>
      </c>
      <c r="N209" s="11">
        <v>2136743.64</v>
      </c>
      <c r="O209" s="11">
        <v>0</v>
      </c>
      <c r="P209" s="11">
        <v>23493922.87</v>
      </c>
      <c r="Q209" s="11">
        <v>23493485.66</v>
      </c>
      <c r="R209" s="11">
        <v>0</v>
      </c>
      <c r="S209" s="11">
        <v>437.21</v>
      </c>
      <c r="T209" s="11">
        <v>0</v>
      </c>
      <c r="U209" s="11">
        <v>2950883.38</v>
      </c>
      <c r="V209" s="11">
        <v>0</v>
      </c>
      <c r="W209" s="66">
        <v>38.12</v>
      </c>
      <c r="X209" s="67">
        <v>4.78</v>
      </c>
    </row>
    <row r="210" spans="1:24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2077250.81</v>
      </c>
      <c r="I210" s="11">
        <v>313589</v>
      </c>
      <c r="J210" s="11">
        <v>0</v>
      </c>
      <c r="K210" s="11">
        <v>0</v>
      </c>
      <c r="L210" s="11">
        <v>1763661.81</v>
      </c>
      <c r="M210" s="11">
        <v>1801636.48</v>
      </c>
      <c r="N210" s="11">
        <v>1801636.48</v>
      </c>
      <c r="O210" s="11">
        <v>0</v>
      </c>
      <c r="P210" s="11">
        <v>22562340.54</v>
      </c>
      <c r="Q210" s="11">
        <v>22562340.54</v>
      </c>
      <c r="R210" s="11">
        <v>0</v>
      </c>
      <c r="S210" s="11">
        <v>0</v>
      </c>
      <c r="T210" s="11">
        <v>8880000</v>
      </c>
      <c r="U210" s="11">
        <v>2816643.43</v>
      </c>
      <c r="V210" s="11">
        <v>171200</v>
      </c>
      <c r="W210" s="66">
        <v>30.11</v>
      </c>
      <c r="X210" s="67">
        <v>5.82</v>
      </c>
    </row>
    <row r="211" spans="1:24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2250530.51</v>
      </c>
      <c r="I211" s="11">
        <v>254800</v>
      </c>
      <c r="J211" s="11">
        <v>0</v>
      </c>
      <c r="K211" s="11">
        <v>0</v>
      </c>
      <c r="L211" s="11">
        <v>1995730.51</v>
      </c>
      <c r="M211" s="11">
        <v>1065316</v>
      </c>
      <c r="N211" s="11">
        <v>1065316</v>
      </c>
      <c r="O211" s="11">
        <v>0</v>
      </c>
      <c r="P211" s="11">
        <v>4784824</v>
      </c>
      <c r="Q211" s="11">
        <v>4784824</v>
      </c>
      <c r="R211" s="11">
        <v>0</v>
      </c>
      <c r="S211" s="11">
        <v>0</v>
      </c>
      <c r="T211" s="11">
        <v>0</v>
      </c>
      <c r="U211" s="11">
        <v>1324981.88</v>
      </c>
      <c r="V211" s="11">
        <v>300000</v>
      </c>
      <c r="W211" s="66">
        <v>29.92</v>
      </c>
      <c r="X211" s="67">
        <v>6.4</v>
      </c>
    </row>
    <row r="212" spans="1:24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12264700</v>
      </c>
      <c r="I212" s="11">
        <v>2004700</v>
      </c>
      <c r="J212" s="11">
        <v>10260000</v>
      </c>
      <c r="K212" s="11">
        <v>0</v>
      </c>
      <c r="L212" s="11">
        <v>0</v>
      </c>
      <c r="M212" s="11">
        <v>9597776</v>
      </c>
      <c r="N212" s="11">
        <v>9194691</v>
      </c>
      <c r="O212" s="11">
        <v>0</v>
      </c>
      <c r="P212" s="11">
        <v>15825037.95</v>
      </c>
      <c r="Q212" s="11">
        <v>14777398.81</v>
      </c>
      <c r="R212" s="11">
        <v>0</v>
      </c>
      <c r="S212" s="11">
        <v>1047639.14</v>
      </c>
      <c r="T212" s="11">
        <v>2004700</v>
      </c>
      <c r="U212" s="11">
        <v>10614168.73</v>
      </c>
      <c r="V212" s="11">
        <v>0</v>
      </c>
      <c r="W212" s="66">
        <v>36.1</v>
      </c>
      <c r="X212" s="67">
        <v>27.73</v>
      </c>
    </row>
    <row r="213" spans="1:24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29276370.46</v>
      </c>
      <c r="I213" s="11">
        <v>1170760</v>
      </c>
      <c r="J213" s="11">
        <v>27799000</v>
      </c>
      <c r="K213" s="11">
        <v>0</v>
      </c>
      <c r="L213" s="11">
        <v>306610.46</v>
      </c>
      <c r="M213" s="11">
        <v>28874433.81</v>
      </c>
      <c r="N213" s="11">
        <v>2124433.81</v>
      </c>
      <c r="O213" s="11">
        <v>26750000</v>
      </c>
      <c r="P213" s="11">
        <v>29300890.76</v>
      </c>
      <c r="Q213" s="11">
        <v>27487967.35</v>
      </c>
      <c r="R213" s="11">
        <v>0</v>
      </c>
      <c r="S213" s="11">
        <v>1812923.41</v>
      </c>
      <c r="T213" s="11">
        <v>0</v>
      </c>
      <c r="U213" s="11">
        <v>30801759.96</v>
      </c>
      <c r="V213" s="11">
        <v>0</v>
      </c>
      <c r="W213" s="66">
        <v>59.98</v>
      </c>
      <c r="X213" s="67">
        <v>63.05</v>
      </c>
    </row>
    <row r="214" spans="1:24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27729726.22</v>
      </c>
      <c r="I214" s="103">
        <v>4254559</v>
      </c>
      <c r="J214" s="103">
        <v>10000000</v>
      </c>
      <c r="K214" s="103">
        <v>13178066.670000002</v>
      </c>
      <c r="L214" s="103">
        <v>297100.55</v>
      </c>
      <c r="M214" s="103">
        <v>11728210.26</v>
      </c>
      <c r="N214" s="103">
        <v>11664010.26</v>
      </c>
      <c r="O214" s="103">
        <v>0</v>
      </c>
      <c r="P214" s="103">
        <v>150125009.75</v>
      </c>
      <c r="Q214" s="103">
        <v>150125009.45</v>
      </c>
      <c r="R214" s="103">
        <v>0</v>
      </c>
      <c r="S214" s="103">
        <v>0.3</v>
      </c>
      <c r="T214" s="103">
        <v>127708051.45</v>
      </c>
      <c r="U214" s="103">
        <v>17866108.43</v>
      </c>
      <c r="V214" s="103">
        <v>10286610.26</v>
      </c>
      <c r="W214" s="128">
        <v>19.69781977591142</v>
      </c>
      <c r="X214" s="129">
        <v>6.660118065371538</v>
      </c>
    </row>
    <row r="215" spans="1:24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>
        <v>0</v>
      </c>
      <c r="G215" s="54" t="s">
        <v>475</v>
      </c>
      <c r="H215" s="11">
        <v>1092449.64</v>
      </c>
      <c r="I215" s="11">
        <v>0</v>
      </c>
      <c r="J215" s="11">
        <v>0</v>
      </c>
      <c r="K215" s="11">
        <v>1092449.64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66">
        <v>0</v>
      </c>
      <c r="X215" s="67">
        <v>0</v>
      </c>
    </row>
    <row r="216" spans="1:24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>
        <v>0</v>
      </c>
      <c r="G216" s="54" t="s">
        <v>476</v>
      </c>
      <c r="H216" s="11">
        <v>10579900.55</v>
      </c>
      <c r="I216" s="11">
        <v>282800</v>
      </c>
      <c r="J216" s="11">
        <v>10000000</v>
      </c>
      <c r="K216" s="11">
        <v>0</v>
      </c>
      <c r="L216" s="11">
        <v>297100.55</v>
      </c>
      <c r="M216" s="11">
        <v>11664010.26</v>
      </c>
      <c r="N216" s="11">
        <v>11664010.26</v>
      </c>
      <c r="O216" s="11">
        <v>0</v>
      </c>
      <c r="P216" s="11">
        <v>146153250.45</v>
      </c>
      <c r="Q216" s="11">
        <v>146153250.45</v>
      </c>
      <c r="R216" s="11">
        <v>0</v>
      </c>
      <c r="S216" s="11">
        <v>0</v>
      </c>
      <c r="T216" s="11">
        <v>127708051.45</v>
      </c>
      <c r="U216" s="11">
        <v>17866108.43</v>
      </c>
      <c r="V216" s="11">
        <v>10286610.26</v>
      </c>
      <c r="W216" s="66">
        <v>23.08</v>
      </c>
      <c r="X216" s="67">
        <v>9.48</v>
      </c>
    </row>
    <row r="217" spans="1:24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>
        <v>0</v>
      </c>
      <c r="G217" s="54" t="s">
        <v>477</v>
      </c>
      <c r="H217" s="11">
        <v>174488.58</v>
      </c>
      <c r="I217" s="11">
        <v>0</v>
      </c>
      <c r="J217" s="11">
        <v>0</v>
      </c>
      <c r="K217" s="11">
        <v>174488.58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v>0</v>
      </c>
      <c r="X217" s="67">
        <v>0</v>
      </c>
    </row>
    <row r="218" spans="1:24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>
        <v>0</v>
      </c>
      <c r="G218" s="54" t="s">
        <v>478</v>
      </c>
      <c r="H218" s="11">
        <v>28154.82</v>
      </c>
      <c r="I218" s="11">
        <v>0</v>
      </c>
      <c r="J218" s="11">
        <v>0</v>
      </c>
      <c r="K218" s="11">
        <v>28154.82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66">
        <v>0</v>
      </c>
      <c r="X218" s="67">
        <v>0</v>
      </c>
    </row>
    <row r="219" spans="1:24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>
        <v>0</v>
      </c>
      <c r="G219" s="54" t="s">
        <v>479</v>
      </c>
      <c r="H219" s="11">
        <v>74789.89</v>
      </c>
      <c r="I219" s="11">
        <v>0</v>
      </c>
      <c r="J219" s="11">
        <v>0</v>
      </c>
      <c r="K219" s="11">
        <v>74789.89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66">
        <v>0</v>
      </c>
      <c r="X219" s="67">
        <v>0</v>
      </c>
    </row>
    <row r="220" spans="1:24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>
        <v>0</v>
      </c>
      <c r="G220" s="54" t="s">
        <v>480</v>
      </c>
      <c r="H220" s="11">
        <v>3211577.77</v>
      </c>
      <c r="I220" s="11">
        <v>0</v>
      </c>
      <c r="J220" s="11">
        <v>0</v>
      </c>
      <c r="K220" s="11">
        <v>3211577.77</v>
      </c>
      <c r="L220" s="11">
        <v>0</v>
      </c>
      <c r="M220" s="11">
        <v>0</v>
      </c>
      <c r="N220" s="11">
        <v>0</v>
      </c>
      <c r="O220" s="11">
        <v>0</v>
      </c>
      <c r="P220" s="11">
        <v>0.3</v>
      </c>
      <c r="Q220" s="11">
        <v>0</v>
      </c>
      <c r="R220" s="11">
        <v>0</v>
      </c>
      <c r="S220" s="11">
        <v>0.3</v>
      </c>
      <c r="T220" s="11">
        <v>0</v>
      </c>
      <c r="U220" s="11">
        <v>0</v>
      </c>
      <c r="V220" s="11">
        <v>0</v>
      </c>
      <c r="W220" s="66">
        <v>0</v>
      </c>
      <c r="X220" s="67">
        <v>0</v>
      </c>
    </row>
    <row r="221" spans="1:24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>
        <v>0</v>
      </c>
      <c r="G221" s="54" t="s">
        <v>481</v>
      </c>
      <c r="H221" s="11">
        <v>41952.07</v>
      </c>
      <c r="I221" s="11">
        <v>0</v>
      </c>
      <c r="J221" s="11">
        <v>0</v>
      </c>
      <c r="K221" s="11">
        <v>41952.07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66">
        <v>0</v>
      </c>
      <c r="X221" s="67">
        <v>0</v>
      </c>
    </row>
    <row r="222" spans="1:24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>
        <v>0</v>
      </c>
      <c r="G222" s="54" t="s">
        <v>482</v>
      </c>
      <c r="H222" s="11">
        <v>49757.59</v>
      </c>
      <c r="I222" s="11">
        <v>0</v>
      </c>
      <c r="J222" s="11">
        <v>0</v>
      </c>
      <c r="K222" s="11">
        <v>49757.59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66">
        <v>0</v>
      </c>
      <c r="X222" s="67">
        <v>0</v>
      </c>
    </row>
    <row r="223" spans="1:24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>
        <v>0</v>
      </c>
      <c r="G223" s="54" t="s">
        <v>483</v>
      </c>
      <c r="H223" s="11">
        <v>10994894.13</v>
      </c>
      <c r="I223" s="11">
        <v>3971759</v>
      </c>
      <c r="J223" s="11">
        <v>0</v>
      </c>
      <c r="K223" s="11">
        <v>7023135.13</v>
      </c>
      <c r="L223" s="11">
        <v>0</v>
      </c>
      <c r="M223" s="11">
        <v>0</v>
      </c>
      <c r="N223" s="11">
        <v>0</v>
      </c>
      <c r="O223" s="11">
        <v>0</v>
      </c>
      <c r="P223" s="11">
        <v>3971759</v>
      </c>
      <c r="Q223" s="11">
        <v>3971759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66">
        <v>31.49</v>
      </c>
      <c r="X223" s="67">
        <v>0</v>
      </c>
    </row>
    <row r="224" spans="1:24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>
        <v>0</v>
      </c>
      <c r="G224" s="54" t="s">
        <v>484</v>
      </c>
      <c r="H224" s="11">
        <v>31661.15</v>
      </c>
      <c r="I224" s="11">
        <v>0</v>
      </c>
      <c r="J224" s="11">
        <v>0</v>
      </c>
      <c r="K224" s="11">
        <v>31661.15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v>0</v>
      </c>
      <c r="X224" s="67">
        <v>0</v>
      </c>
    </row>
    <row r="225" spans="1:24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>
        <v>0</v>
      </c>
      <c r="G225" s="54" t="s">
        <v>485</v>
      </c>
      <c r="H225" s="11">
        <v>50937.63</v>
      </c>
      <c r="I225" s="11">
        <v>0</v>
      </c>
      <c r="J225" s="11">
        <v>0</v>
      </c>
      <c r="K225" s="11">
        <v>50937.63</v>
      </c>
      <c r="L225" s="11">
        <v>0</v>
      </c>
      <c r="M225" s="11">
        <v>64200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v>0</v>
      </c>
      <c r="X225" s="67">
        <v>0</v>
      </c>
    </row>
    <row r="226" spans="1:24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>
        <v>0</v>
      </c>
      <c r="G226" s="54" t="s">
        <v>486</v>
      </c>
      <c r="H226" s="11">
        <v>1399162.4</v>
      </c>
      <c r="I226" s="11">
        <v>0</v>
      </c>
      <c r="J226" s="11">
        <v>0</v>
      </c>
      <c r="K226" s="11">
        <v>1399162.4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66">
        <v>0</v>
      </c>
      <c r="X226" s="67">
        <v>0</v>
      </c>
    </row>
    <row r="227" spans="1:24" ht="38.25">
      <c r="A227" s="227">
        <v>2</v>
      </c>
      <c r="B227" s="228">
        <v>3</v>
      </c>
      <c r="C227" s="228">
        <v>1</v>
      </c>
      <c r="D227" s="16" t="s">
        <v>474</v>
      </c>
      <c r="E227" s="16">
        <v>8</v>
      </c>
      <c r="F227" s="19">
        <v>0</v>
      </c>
      <c r="G227" s="54" t="s">
        <v>487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66">
        <v>0</v>
      </c>
      <c r="X227" s="67">
        <v>0</v>
      </c>
    </row>
    <row r="228" spans="1:24" ht="12.75">
      <c r="A228" s="227"/>
      <c r="B228" s="228"/>
      <c r="C228" s="228"/>
      <c r="D228" s="16"/>
      <c r="E228" s="16"/>
      <c r="F228" s="19"/>
      <c r="G228" s="5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66"/>
      <c r="X228" s="67"/>
    </row>
    <row r="229" spans="1:24" ht="12.75">
      <c r="A229" s="227"/>
      <c r="B229" s="228"/>
      <c r="C229" s="228"/>
      <c r="D229" s="16"/>
      <c r="E229" s="16"/>
      <c r="F229" s="19"/>
      <c r="G229" s="5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66"/>
      <c r="X229" s="67"/>
    </row>
    <row r="230" spans="1:24" ht="12.75">
      <c r="A230" s="227"/>
      <c r="B230" s="228"/>
      <c r="C230" s="228"/>
      <c r="D230" s="16"/>
      <c r="E230" s="16"/>
      <c r="F230" s="19"/>
      <c r="G230" s="5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66"/>
      <c r="X230" s="67"/>
    </row>
    <row r="231" spans="1:24" ht="12.75">
      <c r="A231" s="227"/>
      <c r="B231" s="228"/>
      <c r="C231" s="228"/>
      <c r="D231" s="16"/>
      <c r="E231" s="16"/>
      <c r="F231" s="19"/>
      <c r="G231" s="54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66"/>
      <c r="X231" s="67"/>
    </row>
    <row r="232" spans="1:24" ht="12.75">
      <c r="A232" s="227"/>
      <c r="B232" s="228"/>
      <c r="C232" s="228"/>
      <c r="D232" s="16"/>
      <c r="E232" s="16"/>
      <c r="F232" s="19"/>
      <c r="G232" s="54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66"/>
      <c r="X232" s="67"/>
    </row>
    <row r="233" spans="1:24" ht="13.5" thickBot="1">
      <c r="A233" s="241"/>
      <c r="B233" s="242"/>
      <c r="C233" s="242"/>
      <c r="D233" s="17"/>
      <c r="E233" s="17"/>
      <c r="F233" s="20"/>
      <c r="G233" s="57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68"/>
      <c r="X233" s="69"/>
    </row>
  </sheetData>
  <sheetProtection/>
  <mergeCells count="28">
    <mergeCell ref="E7:E9"/>
    <mergeCell ref="A7:A9"/>
    <mergeCell ref="A1:N1"/>
    <mergeCell ref="A2:N2"/>
    <mergeCell ref="A3:N3"/>
    <mergeCell ref="O1:P1"/>
    <mergeCell ref="O2:P2"/>
    <mergeCell ref="O3:P3"/>
    <mergeCell ref="B7:B9"/>
    <mergeCell ref="C7:C9"/>
    <mergeCell ref="D7:D9"/>
    <mergeCell ref="F10:G10"/>
    <mergeCell ref="X8:X9"/>
    <mergeCell ref="F7:G9"/>
    <mergeCell ref="W7:X7"/>
    <mergeCell ref="M8:M9"/>
    <mergeCell ref="N8:O8"/>
    <mergeCell ref="P8:P9"/>
    <mergeCell ref="W8:W9"/>
    <mergeCell ref="M7:O7"/>
    <mergeCell ref="V8:V9"/>
    <mergeCell ref="P7:T7"/>
    <mergeCell ref="U7:U9"/>
    <mergeCell ref="H8:H9"/>
    <mergeCell ref="T8:T9"/>
    <mergeCell ref="I8:L8"/>
    <mergeCell ref="H7:L7"/>
    <mergeCell ref="Q8:S8"/>
  </mergeCells>
  <conditionalFormatting sqref="W11:W233">
    <cfRule type="cellIs" priority="1" dxfId="1" operator="between" stopIfTrue="1">
      <formula>50</formula>
      <formula>60</formula>
    </cfRule>
    <cfRule type="cellIs" priority="2" dxfId="0" operator="greaterThan" stopIfTrue="1">
      <formula>60</formula>
    </cfRule>
  </conditionalFormatting>
  <conditionalFormatting sqref="X11:X233">
    <cfRule type="cellIs" priority="3" dxfId="1" operator="between" stopIfTrue="1">
      <formula>10</formula>
      <formula>15</formula>
    </cfRule>
    <cfRule type="cellIs" priority="4" dxfId="0" operator="greaterThan" stopIfTrue="1">
      <formula>15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7539062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65" t="s">
        <v>88</v>
      </c>
      <c r="N1" s="366"/>
      <c r="O1" s="366"/>
      <c r="P1" s="50" t="str">
        <f>1!P1</f>
        <v>02.04.2013</v>
      </c>
      <c r="Q1" s="47"/>
      <c r="R1" s="46"/>
    </row>
    <row r="2" spans="1:18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 t="s">
        <v>89</v>
      </c>
      <c r="N2" s="366"/>
      <c r="O2" s="366"/>
      <c r="P2" s="50">
        <f>1!P2</f>
        <v>1</v>
      </c>
      <c r="Q2" s="47"/>
      <c r="R2" s="46"/>
    </row>
    <row r="3" spans="1:18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5" t="s">
        <v>90</v>
      </c>
      <c r="N3" s="366"/>
      <c r="O3" s="366"/>
      <c r="P3" s="50" t="str">
        <f>1!P3</f>
        <v>02.04.2013</v>
      </c>
      <c r="Q3" s="47"/>
      <c r="R3" s="46"/>
    </row>
    <row r="5" spans="1:18" s="29" customFormat="1" ht="18">
      <c r="A5" s="28" t="str">
        <f>'Spis tabel'!B6</f>
        <v>Tabela 3. Struktura i dynamika dochodów ogółem budżetów jst woj. dolnośląskiego wg stanu na koniec IV kwartału 2013 roku    (plan)</v>
      </c>
      <c r="P5" s="28"/>
      <c r="Q5" s="28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6</v>
      </c>
      <c r="I7" s="351"/>
      <c r="J7" s="351"/>
      <c r="K7" s="352"/>
      <c r="L7" s="342" t="s">
        <v>16</v>
      </c>
      <c r="M7" s="351"/>
      <c r="N7" s="352"/>
      <c r="O7" s="351" t="s">
        <v>17</v>
      </c>
      <c r="P7" s="351"/>
      <c r="Q7" s="351"/>
      <c r="R7" s="343"/>
    </row>
    <row r="8" spans="1:18" ht="16.5" customHeight="1">
      <c r="A8" s="354"/>
      <c r="B8" s="345"/>
      <c r="C8" s="345"/>
      <c r="D8" s="345"/>
      <c r="E8" s="345"/>
      <c r="F8" s="361"/>
      <c r="G8" s="362"/>
      <c r="H8" s="386" t="s">
        <v>86</v>
      </c>
      <c r="I8" s="388" t="s">
        <v>19</v>
      </c>
      <c r="J8" s="340"/>
      <c r="K8" s="341"/>
      <c r="L8" s="389" t="s">
        <v>31</v>
      </c>
      <c r="M8" s="389" t="s">
        <v>32</v>
      </c>
      <c r="N8" s="389" t="s">
        <v>33</v>
      </c>
      <c r="O8" s="391" t="s">
        <v>86</v>
      </c>
      <c r="P8" s="392" t="s">
        <v>19</v>
      </c>
      <c r="Q8" s="392"/>
      <c r="R8" s="393"/>
    </row>
    <row r="9" spans="1:18" ht="74.25" customHeight="1" thickBot="1">
      <c r="A9" s="355"/>
      <c r="B9" s="346"/>
      <c r="C9" s="346"/>
      <c r="D9" s="346"/>
      <c r="E9" s="346"/>
      <c r="F9" s="363"/>
      <c r="G9" s="364"/>
      <c r="H9" s="387"/>
      <c r="I9" s="9" t="s">
        <v>34</v>
      </c>
      <c r="J9" s="9" t="s">
        <v>42</v>
      </c>
      <c r="K9" s="9" t="s">
        <v>69</v>
      </c>
      <c r="L9" s="390"/>
      <c r="M9" s="390"/>
      <c r="N9" s="390"/>
      <c r="O9" s="387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7">
        <v>6</v>
      </c>
      <c r="G10" s="368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134" customFormat="1" ht="15" customHeight="1">
      <c r="A11" s="243"/>
      <c r="B11" s="244"/>
      <c r="C11" s="244"/>
      <c r="D11" s="135"/>
      <c r="E11" s="135"/>
      <c r="F11" s="132" t="s">
        <v>284</v>
      </c>
      <c r="G11" s="295"/>
      <c r="H11" s="136">
        <v>15252663799.32</v>
      </c>
      <c r="I11" s="136">
        <v>8764885276.28</v>
      </c>
      <c r="J11" s="136">
        <v>3213345347.04</v>
      </c>
      <c r="K11" s="136">
        <v>3274433176</v>
      </c>
      <c r="L11" s="137">
        <v>57.46461989590802</v>
      </c>
      <c r="M11" s="137">
        <v>21.06743706750593</v>
      </c>
      <c r="N11" s="137">
        <v>21.467943036586057</v>
      </c>
      <c r="O11" s="160">
        <v>102.37603286416135</v>
      </c>
      <c r="P11" s="160">
        <v>103.55531575631247</v>
      </c>
      <c r="Q11" s="160">
        <v>99.42611538207187</v>
      </c>
      <c r="R11" s="161">
        <v>102.23628306980928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1597325481</v>
      </c>
      <c r="I12" s="130">
        <v>736366261</v>
      </c>
      <c r="J12" s="119">
        <v>675183832</v>
      </c>
      <c r="K12" s="119">
        <v>185775388</v>
      </c>
      <c r="L12" s="131">
        <v>46.09</v>
      </c>
      <c r="M12" s="131">
        <v>42.26</v>
      </c>
      <c r="N12" s="131">
        <v>11.63</v>
      </c>
      <c r="O12" s="162">
        <v>98.54</v>
      </c>
      <c r="P12" s="162">
        <v>84.42</v>
      </c>
      <c r="Q12" s="162">
        <v>111.47</v>
      </c>
      <c r="R12" s="163">
        <v>129.95</v>
      </c>
    </row>
    <row r="13" spans="1:18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1952465985.0000002</v>
      </c>
      <c r="I13" s="98">
        <v>653674874.08</v>
      </c>
      <c r="J13" s="98">
        <v>514834060.92</v>
      </c>
      <c r="K13" s="98">
        <v>783957050</v>
      </c>
      <c r="L13" s="138">
        <v>33.47945004429872</v>
      </c>
      <c r="M13" s="138">
        <v>26.368401031068405</v>
      </c>
      <c r="N13" s="138">
        <v>40.15214892463286</v>
      </c>
      <c r="O13" s="164">
        <v>98.01053813984029</v>
      </c>
      <c r="P13" s="164">
        <v>104.71603562506596</v>
      </c>
      <c r="Q13" s="164">
        <v>94.06706421895561</v>
      </c>
      <c r="R13" s="165">
        <v>95.53962312019027</v>
      </c>
    </row>
    <row r="14" spans="1:18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11">
        <v>72333906</v>
      </c>
      <c r="I14" s="60">
        <v>17700147</v>
      </c>
      <c r="J14" s="11">
        <v>18192636</v>
      </c>
      <c r="K14" s="11">
        <v>36441123</v>
      </c>
      <c r="L14" s="72">
        <v>24.47</v>
      </c>
      <c r="M14" s="72">
        <v>25.15</v>
      </c>
      <c r="N14" s="72">
        <v>50.37</v>
      </c>
      <c r="O14" s="166">
        <v>107.4</v>
      </c>
      <c r="P14" s="166">
        <v>106.18</v>
      </c>
      <c r="Q14" s="166">
        <v>116.59</v>
      </c>
      <c r="R14" s="167">
        <v>103.89</v>
      </c>
    </row>
    <row r="15" spans="1:18" ht="12.75">
      <c r="A15" s="245">
        <v>2</v>
      </c>
      <c r="B15" s="246">
        <v>2</v>
      </c>
      <c r="C15" s="246">
        <v>0</v>
      </c>
      <c r="D15" s="15">
        <v>0</v>
      </c>
      <c r="E15" s="15">
        <v>1</v>
      </c>
      <c r="F15" s="75"/>
      <c r="G15" s="296" t="s">
        <v>288</v>
      </c>
      <c r="H15" s="21">
        <v>88616984</v>
      </c>
      <c r="I15" s="70">
        <v>23243077</v>
      </c>
      <c r="J15" s="21">
        <v>18792014</v>
      </c>
      <c r="K15" s="21">
        <v>46581893</v>
      </c>
      <c r="L15" s="72">
        <v>26.22</v>
      </c>
      <c r="M15" s="72">
        <v>21.2</v>
      </c>
      <c r="N15" s="72">
        <v>52.56</v>
      </c>
      <c r="O15" s="168">
        <v>100.58</v>
      </c>
      <c r="P15" s="168">
        <v>86.67</v>
      </c>
      <c r="Q15" s="168">
        <v>123.53</v>
      </c>
      <c r="R15" s="169">
        <v>101.09</v>
      </c>
    </row>
    <row r="16" spans="1:18" ht="12.75">
      <c r="A16" s="227">
        <v>2</v>
      </c>
      <c r="B16" s="228">
        <v>3</v>
      </c>
      <c r="C16" s="228">
        <v>0</v>
      </c>
      <c r="D16" s="11">
        <v>0</v>
      </c>
      <c r="E16" s="11">
        <v>1</v>
      </c>
      <c r="F16" s="37"/>
      <c r="G16" s="297" t="s">
        <v>289</v>
      </c>
      <c r="H16" s="11">
        <v>115376730</v>
      </c>
      <c r="I16" s="60">
        <v>48583158</v>
      </c>
      <c r="J16" s="11">
        <v>19448034</v>
      </c>
      <c r="K16" s="11">
        <v>47345538</v>
      </c>
      <c r="L16" s="72">
        <v>42.1</v>
      </c>
      <c r="M16" s="72">
        <v>16.85</v>
      </c>
      <c r="N16" s="72">
        <v>41.03</v>
      </c>
      <c r="O16" s="166">
        <v>108.44</v>
      </c>
      <c r="P16" s="166">
        <v>127.73</v>
      </c>
      <c r="Q16" s="166">
        <v>85.79</v>
      </c>
      <c r="R16" s="167">
        <v>103.61</v>
      </c>
    </row>
    <row r="17" spans="1:18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11">
        <v>48033940</v>
      </c>
      <c r="I17" s="60">
        <v>9997715</v>
      </c>
      <c r="J17" s="11">
        <v>19216492</v>
      </c>
      <c r="K17" s="11">
        <v>18819733</v>
      </c>
      <c r="L17" s="72">
        <v>20.81</v>
      </c>
      <c r="M17" s="72">
        <v>40</v>
      </c>
      <c r="N17" s="72">
        <v>39.18</v>
      </c>
      <c r="O17" s="166">
        <v>106.78</v>
      </c>
      <c r="P17" s="166">
        <v>123.31</v>
      </c>
      <c r="Q17" s="166">
        <v>118.11</v>
      </c>
      <c r="R17" s="167">
        <v>91.33</v>
      </c>
    </row>
    <row r="18" spans="1:18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11">
        <v>57815358.48</v>
      </c>
      <c r="I18" s="60">
        <v>15416399</v>
      </c>
      <c r="J18" s="11">
        <v>20084924.48</v>
      </c>
      <c r="K18" s="11">
        <v>22314035</v>
      </c>
      <c r="L18" s="72">
        <v>26.66</v>
      </c>
      <c r="M18" s="72">
        <v>34.73</v>
      </c>
      <c r="N18" s="72">
        <v>38.59</v>
      </c>
      <c r="O18" s="166">
        <v>103.7</v>
      </c>
      <c r="P18" s="166">
        <v>146.49</v>
      </c>
      <c r="Q18" s="166">
        <v>87.7</v>
      </c>
      <c r="R18" s="167">
        <v>99.93</v>
      </c>
    </row>
    <row r="19" spans="1:18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11">
        <v>65631710</v>
      </c>
      <c r="I19" s="60">
        <v>20156040</v>
      </c>
      <c r="J19" s="11">
        <v>24864501</v>
      </c>
      <c r="K19" s="11">
        <v>20611169</v>
      </c>
      <c r="L19" s="72">
        <v>30.71</v>
      </c>
      <c r="M19" s="72">
        <v>37.88</v>
      </c>
      <c r="N19" s="72">
        <v>31.4</v>
      </c>
      <c r="O19" s="166">
        <v>92.2</v>
      </c>
      <c r="P19" s="166">
        <v>98.08</v>
      </c>
      <c r="Q19" s="166">
        <v>87.57</v>
      </c>
      <c r="R19" s="167">
        <v>92.67</v>
      </c>
    </row>
    <row r="20" spans="1:18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11">
        <v>43210943</v>
      </c>
      <c r="I20" s="60">
        <v>10762460</v>
      </c>
      <c r="J20" s="11">
        <v>16185121</v>
      </c>
      <c r="K20" s="11">
        <v>16263362</v>
      </c>
      <c r="L20" s="72">
        <v>24.9</v>
      </c>
      <c r="M20" s="72">
        <v>37.45</v>
      </c>
      <c r="N20" s="72">
        <v>37.63</v>
      </c>
      <c r="O20" s="166">
        <v>98.52</v>
      </c>
      <c r="P20" s="166">
        <v>113.78</v>
      </c>
      <c r="Q20" s="166">
        <v>88.31</v>
      </c>
      <c r="R20" s="167">
        <v>101.19</v>
      </c>
    </row>
    <row r="21" spans="1:18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11">
        <v>177636684.61</v>
      </c>
      <c r="I21" s="60">
        <v>46173320</v>
      </c>
      <c r="J21" s="11">
        <v>42931921.61</v>
      </c>
      <c r="K21" s="11">
        <v>88531443</v>
      </c>
      <c r="L21" s="72">
        <v>25.99</v>
      </c>
      <c r="M21" s="72">
        <v>24.16</v>
      </c>
      <c r="N21" s="72">
        <v>49.83</v>
      </c>
      <c r="O21" s="166">
        <v>102.98</v>
      </c>
      <c r="P21" s="166">
        <v>108.77</v>
      </c>
      <c r="Q21" s="166">
        <v>95.79</v>
      </c>
      <c r="R21" s="167">
        <v>103.88</v>
      </c>
    </row>
    <row r="22" spans="1:18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11">
        <v>63209862.48</v>
      </c>
      <c r="I22" s="60">
        <v>22519165.11</v>
      </c>
      <c r="J22" s="11">
        <v>29867459.37</v>
      </c>
      <c r="K22" s="11">
        <v>10823238</v>
      </c>
      <c r="L22" s="72">
        <v>35.62</v>
      </c>
      <c r="M22" s="72">
        <v>47.25</v>
      </c>
      <c r="N22" s="72">
        <v>17.12</v>
      </c>
      <c r="O22" s="166">
        <v>114.18</v>
      </c>
      <c r="P22" s="166">
        <v>105.25</v>
      </c>
      <c r="Q22" s="166">
        <v>125.03</v>
      </c>
      <c r="R22" s="167">
        <v>107.44</v>
      </c>
    </row>
    <row r="23" spans="1:18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11">
        <v>58685151</v>
      </c>
      <c r="I23" s="60">
        <v>11846968</v>
      </c>
      <c r="J23" s="11">
        <v>18226013</v>
      </c>
      <c r="K23" s="11">
        <v>28612170</v>
      </c>
      <c r="L23" s="72">
        <v>20.18</v>
      </c>
      <c r="M23" s="72">
        <v>31.05</v>
      </c>
      <c r="N23" s="72">
        <v>48.75</v>
      </c>
      <c r="O23" s="166">
        <v>91.8</v>
      </c>
      <c r="P23" s="166">
        <v>103.83</v>
      </c>
      <c r="Q23" s="166">
        <v>81.18</v>
      </c>
      <c r="R23" s="167">
        <v>95.16</v>
      </c>
    </row>
    <row r="24" spans="1:18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11">
        <v>92048053.98</v>
      </c>
      <c r="I24" s="60">
        <v>56629045.15</v>
      </c>
      <c r="J24" s="11">
        <v>12720648.83</v>
      </c>
      <c r="K24" s="11">
        <v>22698360</v>
      </c>
      <c r="L24" s="72">
        <v>61.52</v>
      </c>
      <c r="M24" s="72">
        <v>13.81</v>
      </c>
      <c r="N24" s="72">
        <v>24.65</v>
      </c>
      <c r="O24" s="166">
        <v>90.8</v>
      </c>
      <c r="P24" s="166">
        <v>109.98</v>
      </c>
      <c r="Q24" s="166">
        <v>46.57</v>
      </c>
      <c r="R24" s="167">
        <v>100.56</v>
      </c>
    </row>
    <row r="25" spans="1:18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11">
        <v>60477875</v>
      </c>
      <c r="I25" s="60">
        <v>13535149</v>
      </c>
      <c r="J25" s="11">
        <v>20307732</v>
      </c>
      <c r="K25" s="11">
        <v>26634994</v>
      </c>
      <c r="L25" s="72">
        <v>22.38</v>
      </c>
      <c r="M25" s="72">
        <v>33.57</v>
      </c>
      <c r="N25" s="72">
        <v>44.04</v>
      </c>
      <c r="O25" s="166">
        <v>102.42</v>
      </c>
      <c r="P25" s="166">
        <v>116.33</v>
      </c>
      <c r="Q25" s="166">
        <v>93.98</v>
      </c>
      <c r="R25" s="167">
        <v>103.22</v>
      </c>
    </row>
    <row r="26" spans="1:18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11">
        <v>53520898.04</v>
      </c>
      <c r="I26" s="60">
        <v>18429231.98</v>
      </c>
      <c r="J26" s="11">
        <v>14482076.06</v>
      </c>
      <c r="K26" s="11">
        <v>20609590</v>
      </c>
      <c r="L26" s="72">
        <v>34.43</v>
      </c>
      <c r="M26" s="72">
        <v>27.05</v>
      </c>
      <c r="N26" s="72">
        <v>38.5</v>
      </c>
      <c r="O26" s="166">
        <v>93.46</v>
      </c>
      <c r="P26" s="166">
        <v>83.62</v>
      </c>
      <c r="Q26" s="166">
        <v>101.11</v>
      </c>
      <c r="R26" s="167">
        <v>98.59</v>
      </c>
    </row>
    <row r="27" spans="1:18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11">
        <v>98692944</v>
      </c>
      <c r="I27" s="60">
        <v>31070029</v>
      </c>
      <c r="J27" s="11">
        <v>25322198</v>
      </c>
      <c r="K27" s="11">
        <v>42300717</v>
      </c>
      <c r="L27" s="72">
        <v>31.48</v>
      </c>
      <c r="M27" s="72">
        <v>25.65</v>
      </c>
      <c r="N27" s="72">
        <v>42.86</v>
      </c>
      <c r="O27" s="166">
        <v>102.1</v>
      </c>
      <c r="P27" s="166">
        <v>99.71</v>
      </c>
      <c r="Q27" s="166">
        <v>113.94</v>
      </c>
      <c r="R27" s="167">
        <v>97.74</v>
      </c>
    </row>
    <row r="28" spans="1:18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11">
        <v>56185022</v>
      </c>
      <c r="I28" s="60">
        <v>21329890</v>
      </c>
      <c r="J28" s="11">
        <v>11749047</v>
      </c>
      <c r="K28" s="11">
        <v>23106085</v>
      </c>
      <c r="L28" s="72">
        <v>37.96</v>
      </c>
      <c r="M28" s="72">
        <v>20.91</v>
      </c>
      <c r="N28" s="72">
        <v>41.12</v>
      </c>
      <c r="O28" s="166">
        <v>103.35</v>
      </c>
      <c r="P28" s="166">
        <v>102.37</v>
      </c>
      <c r="Q28" s="166">
        <v>97.35</v>
      </c>
      <c r="R28" s="167">
        <v>107.68</v>
      </c>
    </row>
    <row r="29" spans="1:18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11">
        <v>56435882</v>
      </c>
      <c r="I29" s="60">
        <v>27896235</v>
      </c>
      <c r="J29" s="11">
        <v>13416140</v>
      </c>
      <c r="K29" s="11">
        <v>15123507</v>
      </c>
      <c r="L29" s="72">
        <v>49.42</v>
      </c>
      <c r="M29" s="72">
        <v>23.77</v>
      </c>
      <c r="N29" s="72">
        <v>26.79</v>
      </c>
      <c r="O29" s="166">
        <v>115.45</v>
      </c>
      <c r="P29" s="166">
        <v>117</v>
      </c>
      <c r="Q29" s="166">
        <v>108.62</v>
      </c>
      <c r="R29" s="167">
        <v>119.17</v>
      </c>
    </row>
    <row r="30" spans="1:18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11">
        <v>48453864</v>
      </c>
      <c r="I30" s="60">
        <v>9900700</v>
      </c>
      <c r="J30" s="11">
        <v>11564594</v>
      </c>
      <c r="K30" s="11">
        <v>26988570</v>
      </c>
      <c r="L30" s="72">
        <v>20.43</v>
      </c>
      <c r="M30" s="72">
        <v>23.86</v>
      </c>
      <c r="N30" s="72">
        <v>55.69</v>
      </c>
      <c r="O30" s="166">
        <v>103.49</v>
      </c>
      <c r="P30" s="166">
        <v>109.57</v>
      </c>
      <c r="Q30" s="166">
        <v>104.59</v>
      </c>
      <c r="R30" s="167">
        <v>100.98</v>
      </c>
    </row>
    <row r="31" spans="1:18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11">
        <v>39140979</v>
      </c>
      <c r="I31" s="60">
        <v>13134567.68</v>
      </c>
      <c r="J31" s="11">
        <v>12187914.32</v>
      </c>
      <c r="K31" s="11">
        <v>13818497</v>
      </c>
      <c r="L31" s="72">
        <v>33.55</v>
      </c>
      <c r="M31" s="72">
        <v>31.13</v>
      </c>
      <c r="N31" s="72">
        <v>35.3</v>
      </c>
      <c r="O31" s="166">
        <v>112.58</v>
      </c>
      <c r="P31" s="166">
        <v>110.09</v>
      </c>
      <c r="Q31" s="166">
        <v>126.02</v>
      </c>
      <c r="R31" s="167">
        <v>104.97</v>
      </c>
    </row>
    <row r="32" spans="1:18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11">
        <v>143782582.67</v>
      </c>
      <c r="I32" s="60">
        <v>42885432.42</v>
      </c>
      <c r="J32" s="11">
        <v>28785066.25</v>
      </c>
      <c r="K32" s="11">
        <v>72112084</v>
      </c>
      <c r="L32" s="72">
        <v>29.82</v>
      </c>
      <c r="M32" s="72">
        <v>20.01</v>
      </c>
      <c r="N32" s="72">
        <v>50.15</v>
      </c>
      <c r="O32" s="166">
        <v>98.64</v>
      </c>
      <c r="P32" s="166">
        <v>103.52</v>
      </c>
      <c r="Q32" s="166">
        <v>79.03</v>
      </c>
      <c r="R32" s="167">
        <v>106.19</v>
      </c>
    </row>
    <row r="33" spans="1:18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11">
        <v>66201719</v>
      </c>
      <c r="I33" s="60">
        <v>25634915</v>
      </c>
      <c r="J33" s="11">
        <v>14168140</v>
      </c>
      <c r="K33" s="11">
        <v>26398664</v>
      </c>
      <c r="L33" s="72">
        <v>38.72</v>
      </c>
      <c r="M33" s="72">
        <v>21.4</v>
      </c>
      <c r="N33" s="72">
        <v>39.87</v>
      </c>
      <c r="O33" s="166">
        <v>101.52</v>
      </c>
      <c r="P33" s="166">
        <v>110.5</v>
      </c>
      <c r="Q33" s="166">
        <v>87.2</v>
      </c>
      <c r="R33" s="167">
        <v>102.47</v>
      </c>
    </row>
    <row r="34" spans="1:18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11">
        <v>49818145</v>
      </c>
      <c r="I34" s="60">
        <v>16649890</v>
      </c>
      <c r="J34" s="11">
        <v>20496792</v>
      </c>
      <c r="K34" s="11">
        <v>12671463</v>
      </c>
      <c r="L34" s="72">
        <v>33.42</v>
      </c>
      <c r="M34" s="72">
        <v>41.14</v>
      </c>
      <c r="N34" s="72">
        <v>25.43</v>
      </c>
      <c r="O34" s="166">
        <v>35.05</v>
      </c>
      <c r="P34" s="166">
        <v>41.64</v>
      </c>
      <c r="Q34" s="166">
        <v>54.68</v>
      </c>
      <c r="R34" s="167">
        <v>19.6</v>
      </c>
    </row>
    <row r="35" spans="1:18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11">
        <v>61074473.02</v>
      </c>
      <c r="I35" s="60">
        <v>11761772.49</v>
      </c>
      <c r="J35" s="11">
        <v>19266505.53</v>
      </c>
      <c r="K35" s="11">
        <v>30046195</v>
      </c>
      <c r="L35" s="72">
        <v>19.25</v>
      </c>
      <c r="M35" s="72">
        <v>31.54</v>
      </c>
      <c r="N35" s="72">
        <v>49.19</v>
      </c>
      <c r="O35" s="166">
        <v>109.3</v>
      </c>
      <c r="P35" s="166">
        <v>103.17</v>
      </c>
      <c r="Q35" s="166">
        <v>116.12</v>
      </c>
      <c r="R35" s="167">
        <v>107.74</v>
      </c>
    </row>
    <row r="36" spans="1:18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11">
        <v>108986055</v>
      </c>
      <c r="I36" s="60">
        <v>64888846</v>
      </c>
      <c r="J36" s="11">
        <v>19099318</v>
      </c>
      <c r="K36" s="11">
        <v>24997891</v>
      </c>
      <c r="L36" s="72">
        <v>59.53</v>
      </c>
      <c r="M36" s="72">
        <v>17.52</v>
      </c>
      <c r="N36" s="72">
        <v>22.93</v>
      </c>
      <c r="O36" s="166">
        <v>120</v>
      </c>
      <c r="P36" s="166">
        <v>133.7</v>
      </c>
      <c r="Q36" s="166">
        <v>110.28</v>
      </c>
      <c r="R36" s="167">
        <v>100.11</v>
      </c>
    </row>
    <row r="37" spans="1:18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11">
        <v>79388629.8</v>
      </c>
      <c r="I37" s="60">
        <v>22833309.66</v>
      </c>
      <c r="J37" s="11">
        <v>22530959.14</v>
      </c>
      <c r="K37" s="11">
        <v>34024361</v>
      </c>
      <c r="L37" s="72">
        <v>28.76</v>
      </c>
      <c r="M37" s="72">
        <v>28.38</v>
      </c>
      <c r="N37" s="72">
        <v>42.85</v>
      </c>
      <c r="O37" s="166">
        <v>98.81</v>
      </c>
      <c r="P37" s="166">
        <v>102.59</v>
      </c>
      <c r="Q37" s="166">
        <v>95.32</v>
      </c>
      <c r="R37" s="167">
        <v>98.77</v>
      </c>
    </row>
    <row r="38" spans="1:18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11">
        <v>99626083.92</v>
      </c>
      <c r="I38" s="60">
        <v>40305015.59</v>
      </c>
      <c r="J38" s="11">
        <v>24755952.33</v>
      </c>
      <c r="K38" s="11">
        <v>34565116</v>
      </c>
      <c r="L38" s="72">
        <v>40.45</v>
      </c>
      <c r="M38" s="72">
        <v>24.84</v>
      </c>
      <c r="N38" s="72">
        <v>34.69</v>
      </c>
      <c r="O38" s="166">
        <v>103.15</v>
      </c>
      <c r="P38" s="166">
        <v>97.41</v>
      </c>
      <c r="Q38" s="166">
        <v>112.87</v>
      </c>
      <c r="R38" s="167">
        <v>103.9</v>
      </c>
    </row>
    <row r="39" spans="1:18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11">
        <v>48081509</v>
      </c>
      <c r="I39" s="60">
        <v>10392396</v>
      </c>
      <c r="J39" s="11">
        <v>16171861</v>
      </c>
      <c r="K39" s="11">
        <v>21517252</v>
      </c>
      <c r="L39" s="72">
        <v>21.61</v>
      </c>
      <c r="M39" s="72">
        <v>33.63</v>
      </c>
      <c r="N39" s="72">
        <v>44.75</v>
      </c>
      <c r="O39" s="166">
        <v>102.57</v>
      </c>
      <c r="P39" s="166">
        <v>119.5</v>
      </c>
      <c r="Q39" s="166">
        <v>97.78</v>
      </c>
      <c r="R39" s="167">
        <v>99.43</v>
      </c>
    </row>
    <row r="40" spans="1:18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3">
        <v>4967198035.059999</v>
      </c>
      <c r="I40" s="103">
        <v>3411061008.51</v>
      </c>
      <c r="J40" s="103">
        <v>716630742.55</v>
      </c>
      <c r="K40" s="103">
        <v>839506284</v>
      </c>
      <c r="L40" s="133">
        <v>68.67173373064031</v>
      </c>
      <c r="M40" s="133">
        <v>14.427263368438334</v>
      </c>
      <c r="N40" s="133">
        <v>16.901002900921373</v>
      </c>
      <c r="O40" s="170">
        <v>104.15264521228951</v>
      </c>
      <c r="P40" s="170">
        <v>105.97782738256547</v>
      </c>
      <c r="Q40" s="170">
        <v>95.15436588383544</v>
      </c>
      <c r="R40" s="171">
        <v>105.28410073604174</v>
      </c>
    </row>
    <row r="41" spans="1:18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11">
        <v>365793333.76</v>
      </c>
      <c r="I41" s="60">
        <v>188581852</v>
      </c>
      <c r="J41" s="11">
        <v>82557917.76</v>
      </c>
      <c r="K41" s="11">
        <v>94653564</v>
      </c>
      <c r="L41" s="72">
        <v>51.55</v>
      </c>
      <c r="M41" s="72">
        <v>22.56</v>
      </c>
      <c r="N41" s="72">
        <v>25.87</v>
      </c>
      <c r="O41" s="166">
        <v>97.22</v>
      </c>
      <c r="P41" s="166">
        <v>99.43</v>
      </c>
      <c r="Q41" s="166">
        <v>93.79</v>
      </c>
      <c r="R41" s="167">
        <v>96.03</v>
      </c>
    </row>
    <row r="42" spans="1:18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11">
        <v>409455822</v>
      </c>
      <c r="I42" s="60">
        <v>226851936.51</v>
      </c>
      <c r="J42" s="11">
        <v>58993593.49</v>
      </c>
      <c r="K42" s="11">
        <v>123610292</v>
      </c>
      <c r="L42" s="72">
        <v>55.4</v>
      </c>
      <c r="M42" s="72">
        <v>14.4</v>
      </c>
      <c r="N42" s="72">
        <v>30.18</v>
      </c>
      <c r="O42" s="166">
        <v>102.6</v>
      </c>
      <c r="P42" s="166">
        <v>110.39</v>
      </c>
      <c r="Q42" s="166">
        <v>89.46</v>
      </c>
      <c r="R42" s="167">
        <v>96.83</v>
      </c>
    </row>
    <row r="43" spans="1:18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11">
        <v>560836491.31</v>
      </c>
      <c r="I43" s="60">
        <v>312604565</v>
      </c>
      <c r="J43" s="11">
        <v>136340388.31</v>
      </c>
      <c r="K43" s="11">
        <v>111891538</v>
      </c>
      <c r="L43" s="72">
        <v>55.73</v>
      </c>
      <c r="M43" s="72">
        <v>24.31</v>
      </c>
      <c r="N43" s="72">
        <v>19.95</v>
      </c>
      <c r="O43" s="166">
        <v>144.8</v>
      </c>
      <c r="P43" s="166">
        <v>132.19</v>
      </c>
      <c r="Q43" s="166">
        <v>145.69</v>
      </c>
      <c r="R43" s="167">
        <v>195.45</v>
      </c>
    </row>
    <row r="44" spans="1:18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2">
        <v>3631112387.99</v>
      </c>
      <c r="I44" s="282">
        <v>2683022655</v>
      </c>
      <c r="J44" s="282">
        <v>438738842.99</v>
      </c>
      <c r="K44" s="282">
        <v>509350890</v>
      </c>
      <c r="L44" s="304">
        <v>73.88</v>
      </c>
      <c r="M44" s="304">
        <v>12.08</v>
      </c>
      <c r="N44" s="304">
        <v>14.02</v>
      </c>
      <c r="O44" s="305">
        <v>100.68</v>
      </c>
      <c r="P44" s="305">
        <v>103.7</v>
      </c>
      <c r="Q44" s="305">
        <v>86.77</v>
      </c>
      <c r="R44" s="306">
        <v>99.11</v>
      </c>
    </row>
    <row r="45" spans="1:18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3">
        <v>6735674298.26</v>
      </c>
      <c r="I45" s="103">
        <v>3963783132.6900005</v>
      </c>
      <c r="J45" s="103">
        <v>1306696711.57</v>
      </c>
      <c r="K45" s="103">
        <v>1465194454</v>
      </c>
      <c r="L45" s="138">
        <v>58.84760689384802</v>
      </c>
      <c r="M45" s="138">
        <v>19.399642169567993</v>
      </c>
      <c r="N45" s="138">
        <v>21.752750936584</v>
      </c>
      <c r="O45" s="170">
        <v>103.36243885700299</v>
      </c>
      <c r="P45" s="170">
        <v>105.73371129305329</v>
      </c>
      <c r="Q45" s="170">
        <v>98.55912433158642</v>
      </c>
      <c r="R45" s="171">
        <v>101.6138874980152</v>
      </c>
    </row>
    <row r="46" spans="1:18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3">
        <v>2227147351.44</v>
      </c>
      <c r="I46" s="104">
        <v>1395809565.21</v>
      </c>
      <c r="J46" s="103">
        <v>415435712.23</v>
      </c>
      <c r="K46" s="103">
        <v>415902074</v>
      </c>
      <c r="L46" s="138">
        <v>62.67252879821874</v>
      </c>
      <c r="M46" s="138">
        <v>18.65326566566837</v>
      </c>
      <c r="N46" s="138">
        <v>18.674205536112886</v>
      </c>
      <c r="O46" s="170">
        <v>102.06907874430658</v>
      </c>
      <c r="P46" s="170">
        <v>101.96324651210654</v>
      </c>
      <c r="Q46" s="170">
        <v>102.13440364779092</v>
      </c>
      <c r="R46" s="171">
        <v>102.36024945307129</v>
      </c>
    </row>
    <row r="47" spans="1:18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11">
        <v>101835764</v>
      </c>
      <c r="I47" s="60">
        <v>50065135</v>
      </c>
      <c r="J47" s="11">
        <v>26137076</v>
      </c>
      <c r="K47" s="11">
        <v>25633553</v>
      </c>
      <c r="L47" s="72">
        <v>49.16</v>
      </c>
      <c r="M47" s="72">
        <v>25.66</v>
      </c>
      <c r="N47" s="72">
        <v>25.17</v>
      </c>
      <c r="O47" s="166">
        <v>105.24</v>
      </c>
      <c r="P47" s="166">
        <v>108.3</v>
      </c>
      <c r="Q47" s="166">
        <v>98.3</v>
      </c>
      <c r="R47" s="167">
        <v>107.02</v>
      </c>
    </row>
    <row r="48" spans="1:18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11">
        <v>52683058.06</v>
      </c>
      <c r="I48" s="60">
        <v>22884036</v>
      </c>
      <c r="J48" s="11">
        <v>15673393.06</v>
      </c>
      <c r="K48" s="11">
        <v>14125629</v>
      </c>
      <c r="L48" s="72">
        <v>43.43</v>
      </c>
      <c r="M48" s="72">
        <v>29.75</v>
      </c>
      <c r="N48" s="72">
        <v>26.81</v>
      </c>
      <c r="O48" s="166">
        <v>98.21</v>
      </c>
      <c r="P48" s="166">
        <v>105.9</v>
      </c>
      <c r="Q48" s="166">
        <v>84.58</v>
      </c>
      <c r="R48" s="167">
        <v>104.62</v>
      </c>
    </row>
    <row r="49" spans="1:18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11">
        <v>140368171</v>
      </c>
      <c r="I49" s="60">
        <v>86946302</v>
      </c>
      <c r="J49" s="11">
        <v>31640437</v>
      </c>
      <c r="K49" s="11">
        <v>21781432</v>
      </c>
      <c r="L49" s="72">
        <v>61.94</v>
      </c>
      <c r="M49" s="72">
        <v>22.54</v>
      </c>
      <c r="N49" s="72">
        <v>15.51</v>
      </c>
      <c r="O49" s="166">
        <v>112.22</v>
      </c>
      <c r="P49" s="166">
        <v>108.82</v>
      </c>
      <c r="Q49" s="166">
        <v>133.65</v>
      </c>
      <c r="R49" s="167">
        <v>101.24</v>
      </c>
    </row>
    <row r="50" spans="1:18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11">
        <v>39345674.89</v>
      </c>
      <c r="I50" s="60">
        <v>20018391</v>
      </c>
      <c r="J50" s="11">
        <v>7450985.89</v>
      </c>
      <c r="K50" s="11">
        <v>11876298</v>
      </c>
      <c r="L50" s="72">
        <v>50.87</v>
      </c>
      <c r="M50" s="72">
        <v>18.93</v>
      </c>
      <c r="N50" s="72">
        <v>30.18</v>
      </c>
      <c r="O50" s="166">
        <v>100.23</v>
      </c>
      <c r="P50" s="166">
        <v>106.44</v>
      </c>
      <c r="Q50" s="166">
        <v>90.3</v>
      </c>
      <c r="R50" s="167">
        <v>97.36</v>
      </c>
    </row>
    <row r="51" spans="1:18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11">
        <v>20287178.93</v>
      </c>
      <c r="I51" s="60">
        <v>14093673.06</v>
      </c>
      <c r="J51" s="11">
        <v>2604073.87</v>
      </c>
      <c r="K51" s="11">
        <v>3589432</v>
      </c>
      <c r="L51" s="72">
        <v>69.47</v>
      </c>
      <c r="M51" s="72">
        <v>12.83</v>
      </c>
      <c r="N51" s="72">
        <v>17.69</v>
      </c>
      <c r="O51" s="166">
        <v>99.93</v>
      </c>
      <c r="P51" s="166">
        <v>104.2</v>
      </c>
      <c r="Q51" s="166">
        <v>87.76</v>
      </c>
      <c r="R51" s="167">
        <v>94.24</v>
      </c>
    </row>
    <row r="52" spans="1:18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11">
        <v>92989666</v>
      </c>
      <c r="I52" s="60">
        <v>59642607</v>
      </c>
      <c r="J52" s="11">
        <v>14572667</v>
      </c>
      <c r="K52" s="11">
        <v>18774392</v>
      </c>
      <c r="L52" s="72">
        <v>64.13</v>
      </c>
      <c r="M52" s="72">
        <v>15.67</v>
      </c>
      <c r="N52" s="72">
        <v>20.18</v>
      </c>
      <c r="O52" s="166">
        <v>88.98</v>
      </c>
      <c r="P52" s="166">
        <v>99.09</v>
      </c>
      <c r="Q52" s="166">
        <v>53.57</v>
      </c>
      <c r="R52" s="167">
        <v>109.7</v>
      </c>
    </row>
    <row r="53" spans="1:18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11">
        <v>230075060.71</v>
      </c>
      <c r="I53" s="60">
        <v>165359341.79</v>
      </c>
      <c r="J53" s="11">
        <v>30473087.92</v>
      </c>
      <c r="K53" s="11">
        <v>34242631</v>
      </c>
      <c r="L53" s="72">
        <v>71.87</v>
      </c>
      <c r="M53" s="72">
        <v>13.24</v>
      </c>
      <c r="N53" s="72">
        <v>14.88</v>
      </c>
      <c r="O53" s="166">
        <v>99.72</v>
      </c>
      <c r="P53" s="166">
        <v>97.11</v>
      </c>
      <c r="Q53" s="166">
        <v>114.54</v>
      </c>
      <c r="R53" s="167">
        <v>101.19</v>
      </c>
    </row>
    <row r="54" spans="1:18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11">
        <v>70028936.46</v>
      </c>
      <c r="I54" s="60">
        <v>43540456.51</v>
      </c>
      <c r="J54" s="11">
        <v>13397894.95</v>
      </c>
      <c r="K54" s="11">
        <v>13090585</v>
      </c>
      <c r="L54" s="72">
        <v>62.17</v>
      </c>
      <c r="M54" s="72">
        <v>19.13</v>
      </c>
      <c r="N54" s="72">
        <v>18.69</v>
      </c>
      <c r="O54" s="166">
        <v>106.1</v>
      </c>
      <c r="P54" s="166">
        <v>108.54</v>
      </c>
      <c r="Q54" s="166">
        <v>115.07</v>
      </c>
      <c r="R54" s="167">
        <v>91.9</v>
      </c>
    </row>
    <row r="55" spans="1:18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11">
        <v>17400073.01</v>
      </c>
      <c r="I55" s="60">
        <v>8948125</v>
      </c>
      <c r="J55" s="11">
        <v>3777641.01</v>
      </c>
      <c r="K55" s="11">
        <v>4674307</v>
      </c>
      <c r="L55" s="72">
        <v>51.42</v>
      </c>
      <c r="M55" s="72">
        <v>21.71</v>
      </c>
      <c r="N55" s="72">
        <v>26.86</v>
      </c>
      <c r="O55" s="166">
        <v>91.06</v>
      </c>
      <c r="P55" s="166">
        <v>90.72</v>
      </c>
      <c r="Q55" s="166">
        <v>79.17</v>
      </c>
      <c r="R55" s="167">
        <v>104.51</v>
      </c>
    </row>
    <row r="56" spans="1:18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11">
        <v>60748615.78</v>
      </c>
      <c r="I56" s="60">
        <v>34641991</v>
      </c>
      <c r="J56" s="11">
        <v>11569511.78</v>
      </c>
      <c r="K56" s="11">
        <v>14537113</v>
      </c>
      <c r="L56" s="72">
        <v>57.02</v>
      </c>
      <c r="M56" s="72">
        <v>19.04</v>
      </c>
      <c r="N56" s="72">
        <v>23.92</v>
      </c>
      <c r="O56" s="166">
        <v>113.24</v>
      </c>
      <c r="P56" s="166">
        <v>107.33</v>
      </c>
      <c r="Q56" s="166">
        <v>136.07</v>
      </c>
      <c r="R56" s="167">
        <v>112.95</v>
      </c>
    </row>
    <row r="57" spans="1:18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11">
        <v>38282801</v>
      </c>
      <c r="I57" s="60">
        <v>24581219</v>
      </c>
      <c r="J57" s="11">
        <v>10117992</v>
      </c>
      <c r="K57" s="11">
        <v>3583590</v>
      </c>
      <c r="L57" s="72">
        <v>64.2</v>
      </c>
      <c r="M57" s="72">
        <v>26.42</v>
      </c>
      <c r="N57" s="72">
        <v>9.36</v>
      </c>
      <c r="O57" s="166">
        <v>100.76</v>
      </c>
      <c r="P57" s="166">
        <v>87.02</v>
      </c>
      <c r="Q57" s="166">
        <v>162.65</v>
      </c>
      <c r="R57" s="167">
        <v>101.6</v>
      </c>
    </row>
    <row r="58" spans="1:18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11">
        <v>77423329.94</v>
      </c>
      <c r="I58" s="60">
        <v>48612093</v>
      </c>
      <c r="J58" s="11">
        <v>14785738.94</v>
      </c>
      <c r="K58" s="11">
        <v>14025498</v>
      </c>
      <c r="L58" s="72">
        <v>62.78</v>
      </c>
      <c r="M58" s="72">
        <v>19.09</v>
      </c>
      <c r="N58" s="72">
        <v>18.11</v>
      </c>
      <c r="O58" s="166">
        <v>89.06</v>
      </c>
      <c r="P58" s="166">
        <v>85.84</v>
      </c>
      <c r="Q58" s="166">
        <v>87.99</v>
      </c>
      <c r="R58" s="167">
        <v>103.85</v>
      </c>
    </row>
    <row r="59" spans="1:18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11">
        <v>33145849.69</v>
      </c>
      <c r="I59" s="60">
        <v>17749968.65</v>
      </c>
      <c r="J59" s="11">
        <v>8288156.04</v>
      </c>
      <c r="K59" s="11">
        <v>7107725</v>
      </c>
      <c r="L59" s="72">
        <v>53.55</v>
      </c>
      <c r="M59" s="72">
        <v>25</v>
      </c>
      <c r="N59" s="72">
        <v>21.44</v>
      </c>
      <c r="O59" s="166">
        <v>100.39</v>
      </c>
      <c r="P59" s="166">
        <v>106.81</v>
      </c>
      <c r="Q59" s="166">
        <v>88.8</v>
      </c>
      <c r="R59" s="167">
        <v>100.62</v>
      </c>
    </row>
    <row r="60" spans="1:18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11">
        <v>33126613.78</v>
      </c>
      <c r="I60" s="60">
        <v>19346035</v>
      </c>
      <c r="J60" s="11">
        <v>7537107.78</v>
      </c>
      <c r="K60" s="11">
        <v>6243471</v>
      </c>
      <c r="L60" s="72">
        <v>58.4</v>
      </c>
      <c r="M60" s="72">
        <v>22.75</v>
      </c>
      <c r="N60" s="72">
        <v>18.84</v>
      </c>
      <c r="O60" s="166">
        <v>98.56</v>
      </c>
      <c r="P60" s="166">
        <v>102.51</v>
      </c>
      <c r="Q60" s="166">
        <v>86.29</v>
      </c>
      <c r="R60" s="167">
        <v>103.98</v>
      </c>
    </row>
    <row r="61" spans="1:18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11">
        <v>59607654.26</v>
      </c>
      <c r="I61" s="60">
        <v>35953201.22</v>
      </c>
      <c r="J61" s="11">
        <v>11011012.04</v>
      </c>
      <c r="K61" s="11">
        <v>12643441</v>
      </c>
      <c r="L61" s="72">
        <v>60.31</v>
      </c>
      <c r="M61" s="72">
        <v>18.47</v>
      </c>
      <c r="N61" s="72">
        <v>21.21</v>
      </c>
      <c r="O61" s="166">
        <v>98.59</v>
      </c>
      <c r="P61" s="166">
        <v>96.33</v>
      </c>
      <c r="Q61" s="166">
        <v>93.22</v>
      </c>
      <c r="R61" s="167">
        <v>111.62</v>
      </c>
    </row>
    <row r="62" spans="1:18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11">
        <v>276586790.09</v>
      </c>
      <c r="I62" s="60">
        <v>182093318.23</v>
      </c>
      <c r="J62" s="11">
        <v>28452069.86</v>
      </c>
      <c r="K62" s="11">
        <v>66041402</v>
      </c>
      <c r="L62" s="72">
        <v>65.83</v>
      </c>
      <c r="M62" s="72">
        <v>10.28</v>
      </c>
      <c r="N62" s="72">
        <v>23.87</v>
      </c>
      <c r="O62" s="166">
        <v>93.63</v>
      </c>
      <c r="P62" s="166">
        <v>91.81</v>
      </c>
      <c r="Q62" s="166">
        <v>93.7</v>
      </c>
      <c r="R62" s="167">
        <v>99.01</v>
      </c>
    </row>
    <row r="63" spans="1:18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11">
        <v>54450323</v>
      </c>
      <c r="I63" s="60">
        <v>29768395</v>
      </c>
      <c r="J63" s="11">
        <v>9835179</v>
      </c>
      <c r="K63" s="11">
        <v>14846749</v>
      </c>
      <c r="L63" s="72">
        <v>54.67</v>
      </c>
      <c r="M63" s="72">
        <v>18.06</v>
      </c>
      <c r="N63" s="72">
        <v>27.26</v>
      </c>
      <c r="O63" s="166">
        <v>99.7</v>
      </c>
      <c r="P63" s="166">
        <v>102.17</v>
      </c>
      <c r="Q63" s="166">
        <v>90.25</v>
      </c>
      <c r="R63" s="167">
        <v>101.84</v>
      </c>
    </row>
    <row r="64" spans="1:18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11">
        <v>109310323</v>
      </c>
      <c r="I64" s="60">
        <v>73227802</v>
      </c>
      <c r="J64" s="11">
        <v>17229282</v>
      </c>
      <c r="K64" s="11">
        <v>18853239</v>
      </c>
      <c r="L64" s="72">
        <v>66.99</v>
      </c>
      <c r="M64" s="72">
        <v>15.76</v>
      </c>
      <c r="N64" s="72">
        <v>17.24</v>
      </c>
      <c r="O64" s="166">
        <v>103.1</v>
      </c>
      <c r="P64" s="166">
        <v>105.73</v>
      </c>
      <c r="Q64" s="166">
        <v>94.68</v>
      </c>
      <c r="R64" s="167">
        <v>101.53</v>
      </c>
    </row>
    <row r="65" spans="1:18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11">
        <v>92126346</v>
      </c>
      <c r="I65" s="60">
        <v>63686448</v>
      </c>
      <c r="J65" s="11">
        <v>13466693</v>
      </c>
      <c r="K65" s="11">
        <v>14973205</v>
      </c>
      <c r="L65" s="72">
        <v>69.12</v>
      </c>
      <c r="M65" s="72">
        <v>14.61</v>
      </c>
      <c r="N65" s="72">
        <v>16.25</v>
      </c>
      <c r="O65" s="166">
        <v>101.65</v>
      </c>
      <c r="P65" s="166">
        <v>102.39</v>
      </c>
      <c r="Q65" s="166">
        <v>95.66</v>
      </c>
      <c r="R65" s="167">
        <v>104.36</v>
      </c>
    </row>
    <row r="66" spans="1:18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11">
        <v>19970612.56</v>
      </c>
      <c r="I66" s="60">
        <v>13054505</v>
      </c>
      <c r="J66" s="11">
        <v>4818008.56</v>
      </c>
      <c r="K66" s="11">
        <v>2098099</v>
      </c>
      <c r="L66" s="72">
        <v>65.36</v>
      </c>
      <c r="M66" s="72">
        <v>24.12</v>
      </c>
      <c r="N66" s="72">
        <v>10.5</v>
      </c>
      <c r="O66" s="166">
        <v>103.58</v>
      </c>
      <c r="P66" s="166">
        <v>103.72</v>
      </c>
      <c r="Q66" s="166">
        <v>107.63</v>
      </c>
      <c r="R66" s="167">
        <v>94.62</v>
      </c>
    </row>
    <row r="67" spans="1:18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11">
        <v>24641556</v>
      </c>
      <c r="I67" s="60">
        <v>10939478</v>
      </c>
      <c r="J67" s="11">
        <v>7396838</v>
      </c>
      <c r="K67" s="11">
        <v>6305240</v>
      </c>
      <c r="L67" s="72">
        <v>44.39</v>
      </c>
      <c r="M67" s="72">
        <v>30.01</v>
      </c>
      <c r="N67" s="72">
        <v>25.58</v>
      </c>
      <c r="O67" s="166">
        <v>116.12</v>
      </c>
      <c r="P67" s="166">
        <v>115.72</v>
      </c>
      <c r="Q67" s="166">
        <v>126.85</v>
      </c>
      <c r="R67" s="167">
        <v>106.2</v>
      </c>
    </row>
    <row r="68" spans="1:18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11">
        <v>16444763.32</v>
      </c>
      <c r="I68" s="60">
        <v>9042108.2</v>
      </c>
      <c r="J68" s="11">
        <v>3302371.12</v>
      </c>
      <c r="K68" s="11">
        <v>4100284</v>
      </c>
      <c r="L68" s="72">
        <v>54.98</v>
      </c>
      <c r="M68" s="72">
        <v>20.08</v>
      </c>
      <c r="N68" s="72">
        <v>24.93</v>
      </c>
      <c r="O68" s="166">
        <v>110.76</v>
      </c>
      <c r="P68" s="166">
        <v>118.48</v>
      </c>
      <c r="Q68" s="166">
        <v>94.43</v>
      </c>
      <c r="R68" s="167">
        <v>110.29</v>
      </c>
    </row>
    <row r="69" spans="1:18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11">
        <v>29180068.61</v>
      </c>
      <c r="I69" s="60">
        <v>20955755</v>
      </c>
      <c r="J69" s="11">
        <v>5139137.61</v>
      </c>
      <c r="K69" s="11">
        <v>3085176</v>
      </c>
      <c r="L69" s="72">
        <v>71.81</v>
      </c>
      <c r="M69" s="72">
        <v>17.61</v>
      </c>
      <c r="N69" s="72">
        <v>10.57</v>
      </c>
      <c r="O69" s="166">
        <v>123.96</v>
      </c>
      <c r="P69" s="166">
        <v>135.63</v>
      </c>
      <c r="Q69" s="166">
        <v>106.14</v>
      </c>
      <c r="R69" s="167">
        <v>94.98</v>
      </c>
    </row>
    <row r="70" spans="1:18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11">
        <v>25619218.23</v>
      </c>
      <c r="I70" s="60">
        <v>20786378</v>
      </c>
      <c r="J70" s="11">
        <v>3104832.23</v>
      </c>
      <c r="K70" s="11">
        <v>1728008</v>
      </c>
      <c r="L70" s="72">
        <v>81.13</v>
      </c>
      <c r="M70" s="72">
        <v>12.11</v>
      </c>
      <c r="N70" s="72">
        <v>6.74</v>
      </c>
      <c r="O70" s="166">
        <v>124.42</v>
      </c>
      <c r="P70" s="166">
        <v>134.12</v>
      </c>
      <c r="Q70" s="166">
        <v>86</v>
      </c>
      <c r="R70" s="167">
        <v>116.57</v>
      </c>
    </row>
    <row r="71" spans="1:18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11">
        <v>35213499.97</v>
      </c>
      <c r="I71" s="60">
        <v>27271788.97</v>
      </c>
      <c r="J71" s="11">
        <v>5384092</v>
      </c>
      <c r="K71" s="11">
        <v>2557619</v>
      </c>
      <c r="L71" s="72">
        <v>77.44</v>
      </c>
      <c r="M71" s="72">
        <v>15.28</v>
      </c>
      <c r="N71" s="72">
        <v>7.26</v>
      </c>
      <c r="O71" s="166">
        <v>107.88</v>
      </c>
      <c r="P71" s="166">
        <v>112.02</v>
      </c>
      <c r="Q71" s="166">
        <v>96.96</v>
      </c>
      <c r="R71" s="167">
        <v>93.24</v>
      </c>
    </row>
    <row r="72" spans="1:18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11">
        <v>180403773.75</v>
      </c>
      <c r="I72" s="60">
        <v>115966016</v>
      </c>
      <c r="J72" s="11">
        <v>35187963.75</v>
      </c>
      <c r="K72" s="11">
        <v>29249794</v>
      </c>
      <c r="L72" s="72">
        <v>64.28</v>
      </c>
      <c r="M72" s="72">
        <v>19.5</v>
      </c>
      <c r="N72" s="72">
        <v>16.21</v>
      </c>
      <c r="O72" s="166">
        <v>109.56</v>
      </c>
      <c r="P72" s="166">
        <v>110.24</v>
      </c>
      <c r="Q72" s="166">
        <v>115.59</v>
      </c>
      <c r="R72" s="167">
        <v>100.75</v>
      </c>
    </row>
    <row r="73" spans="1:18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11">
        <v>73462997</v>
      </c>
      <c r="I73" s="60">
        <v>50954009</v>
      </c>
      <c r="J73" s="11">
        <v>10958458</v>
      </c>
      <c r="K73" s="11">
        <v>11550530</v>
      </c>
      <c r="L73" s="72">
        <v>69.36</v>
      </c>
      <c r="M73" s="72">
        <v>14.91</v>
      </c>
      <c r="N73" s="72">
        <v>15.72</v>
      </c>
      <c r="O73" s="166">
        <v>105.38</v>
      </c>
      <c r="P73" s="166">
        <v>101.34</v>
      </c>
      <c r="Q73" s="166">
        <v>120.56</v>
      </c>
      <c r="R73" s="167">
        <v>111.67</v>
      </c>
    </row>
    <row r="74" spans="1:18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11">
        <v>29470201</v>
      </c>
      <c r="I74" s="60">
        <v>17029423</v>
      </c>
      <c r="J74" s="11">
        <v>9027368</v>
      </c>
      <c r="K74" s="11">
        <v>3413410</v>
      </c>
      <c r="L74" s="72">
        <v>57.78</v>
      </c>
      <c r="M74" s="72">
        <v>30.63</v>
      </c>
      <c r="N74" s="72">
        <v>11.58</v>
      </c>
      <c r="O74" s="166">
        <v>106.52</v>
      </c>
      <c r="P74" s="166">
        <v>106.43</v>
      </c>
      <c r="Q74" s="166">
        <v>107.14</v>
      </c>
      <c r="R74" s="167">
        <v>105.35</v>
      </c>
    </row>
    <row r="75" spans="1:18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11">
        <v>17446271.95</v>
      </c>
      <c r="I75" s="60">
        <v>7056878</v>
      </c>
      <c r="J75" s="11">
        <v>6908901.95</v>
      </c>
      <c r="K75" s="11">
        <v>3480492</v>
      </c>
      <c r="L75" s="72">
        <v>40.44</v>
      </c>
      <c r="M75" s="72">
        <v>39.6</v>
      </c>
      <c r="N75" s="72">
        <v>19.94</v>
      </c>
      <c r="O75" s="166">
        <v>122.01</v>
      </c>
      <c r="P75" s="166">
        <v>117.81</v>
      </c>
      <c r="Q75" s="166">
        <v>139.21</v>
      </c>
      <c r="R75" s="167">
        <v>104.02</v>
      </c>
    </row>
    <row r="76" spans="1:18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11">
        <v>12316461.65</v>
      </c>
      <c r="I76" s="60">
        <v>5961820</v>
      </c>
      <c r="J76" s="11">
        <v>2419820.65</v>
      </c>
      <c r="K76" s="11">
        <v>3934821</v>
      </c>
      <c r="L76" s="72">
        <v>48.4</v>
      </c>
      <c r="M76" s="72">
        <v>19.64</v>
      </c>
      <c r="N76" s="72">
        <v>31.94</v>
      </c>
      <c r="O76" s="166">
        <v>111.97</v>
      </c>
      <c r="P76" s="166">
        <v>114.05</v>
      </c>
      <c r="Q76" s="166">
        <v>121.42</v>
      </c>
      <c r="R76" s="167">
        <v>104.11</v>
      </c>
    </row>
    <row r="77" spans="1:18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11">
        <v>112440019</v>
      </c>
      <c r="I77" s="60">
        <v>64581342</v>
      </c>
      <c r="J77" s="11">
        <v>32548850</v>
      </c>
      <c r="K77" s="11">
        <v>15309827</v>
      </c>
      <c r="L77" s="72">
        <v>57.43</v>
      </c>
      <c r="M77" s="72">
        <v>28.94</v>
      </c>
      <c r="N77" s="72">
        <v>13.61</v>
      </c>
      <c r="O77" s="166">
        <v>103.99</v>
      </c>
      <c r="P77" s="166">
        <v>103.23</v>
      </c>
      <c r="Q77" s="166">
        <v>107.05</v>
      </c>
      <c r="R77" s="167">
        <v>100.99</v>
      </c>
    </row>
    <row r="78" spans="1:18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11">
        <v>50715678.8</v>
      </c>
      <c r="I78" s="60">
        <v>31051525.58</v>
      </c>
      <c r="J78" s="11">
        <v>11219071.22</v>
      </c>
      <c r="K78" s="11">
        <v>8445082</v>
      </c>
      <c r="L78" s="72">
        <v>61.22</v>
      </c>
      <c r="M78" s="72">
        <v>22.12</v>
      </c>
      <c r="N78" s="72">
        <v>16.65</v>
      </c>
      <c r="O78" s="166">
        <v>108.39</v>
      </c>
      <c r="P78" s="166">
        <v>105.69</v>
      </c>
      <c r="Q78" s="166">
        <v>132.52</v>
      </c>
      <c r="R78" s="167">
        <v>94.41</v>
      </c>
    </row>
    <row r="79" spans="1:18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3">
        <v>1935609147.78</v>
      </c>
      <c r="I79" s="103">
        <v>1084639405.77</v>
      </c>
      <c r="J79" s="103">
        <v>372539696.01000005</v>
      </c>
      <c r="K79" s="103">
        <v>478430046</v>
      </c>
      <c r="L79" s="133">
        <v>56.03607562063865</v>
      </c>
      <c r="M79" s="133">
        <v>19.246638529130504</v>
      </c>
      <c r="N79" s="133">
        <v>24.717285850230855</v>
      </c>
      <c r="O79" s="170">
        <v>105.24079347338497</v>
      </c>
      <c r="P79" s="170">
        <v>110.88405295703151</v>
      </c>
      <c r="Q79" s="170">
        <v>96.5953083970312</v>
      </c>
      <c r="R79" s="171">
        <v>100.64277094119211</v>
      </c>
    </row>
    <row r="80" spans="1:18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11">
        <v>39210889</v>
      </c>
      <c r="I80" s="60">
        <v>26719594</v>
      </c>
      <c r="J80" s="11">
        <v>5636358</v>
      </c>
      <c r="K80" s="11">
        <v>6854937</v>
      </c>
      <c r="L80" s="72">
        <v>68.14</v>
      </c>
      <c r="M80" s="72">
        <v>14.37</v>
      </c>
      <c r="N80" s="72">
        <v>17.48</v>
      </c>
      <c r="O80" s="166">
        <v>122.25</v>
      </c>
      <c r="P80" s="166">
        <v>130.74</v>
      </c>
      <c r="Q80" s="166">
        <v>116</v>
      </c>
      <c r="R80" s="167">
        <v>101.12</v>
      </c>
    </row>
    <row r="81" spans="1:18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11">
        <v>15550413.42</v>
      </c>
      <c r="I81" s="60">
        <v>7088537.59</v>
      </c>
      <c r="J81" s="11">
        <v>2883950.83</v>
      </c>
      <c r="K81" s="11">
        <v>5577925</v>
      </c>
      <c r="L81" s="72">
        <v>45.58</v>
      </c>
      <c r="M81" s="72">
        <v>18.54</v>
      </c>
      <c r="N81" s="72">
        <v>35.86</v>
      </c>
      <c r="O81" s="166">
        <v>100.55</v>
      </c>
      <c r="P81" s="166">
        <v>100.9</v>
      </c>
      <c r="Q81" s="166">
        <v>89.37</v>
      </c>
      <c r="R81" s="167">
        <v>106.98</v>
      </c>
    </row>
    <row r="82" spans="1:18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11">
        <v>25713751.57</v>
      </c>
      <c r="I82" s="60">
        <v>13780526</v>
      </c>
      <c r="J82" s="11">
        <v>5309711.57</v>
      </c>
      <c r="K82" s="11">
        <v>6623514</v>
      </c>
      <c r="L82" s="72">
        <v>53.59</v>
      </c>
      <c r="M82" s="72">
        <v>20.64</v>
      </c>
      <c r="N82" s="72">
        <v>25.75</v>
      </c>
      <c r="O82" s="166">
        <v>102.49</v>
      </c>
      <c r="P82" s="166">
        <v>105.87</v>
      </c>
      <c r="Q82" s="166">
        <v>96.49</v>
      </c>
      <c r="R82" s="167">
        <v>100.83</v>
      </c>
    </row>
    <row r="83" spans="1:18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11">
        <v>8856226.11</v>
      </c>
      <c r="I83" s="60">
        <v>4609260</v>
      </c>
      <c r="J83" s="11">
        <v>1774867.11</v>
      </c>
      <c r="K83" s="11">
        <v>2472099</v>
      </c>
      <c r="L83" s="72">
        <v>52.04</v>
      </c>
      <c r="M83" s="72">
        <v>20.04</v>
      </c>
      <c r="N83" s="72">
        <v>27.91</v>
      </c>
      <c r="O83" s="166">
        <v>90.31</v>
      </c>
      <c r="P83" s="166">
        <v>98.49</v>
      </c>
      <c r="Q83" s="166">
        <v>77.83</v>
      </c>
      <c r="R83" s="167">
        <v>86.84</v>
      </c>
    </row>
    <row r="84" spans="1:18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11">
        <v>14516689.51</v>
      </c>
      <c r="I84" s="60">
        <v>4873641</v>
      </c>
      <c r="J84" s="11">
        <v>3289356.51</v>
      </c>
      <c r="K84" s="11">
        <v>6353692</v>
      </c>
      <c r="L84" s="72">
        <v>33.57</v>
      </c>
      <c r="M84" s="72">
        <v>22.65</v>
      </c>
      <c r="N84" s="72">
        <v>43.76</v>
      </c>
      <c r="O84" s="166">
        <v>105.65</v>
      </c>
      <c r="P84" s="166">
        <v>115.78</v>
      </c>
      <c r="Q84" s="166">
        <v>97.16</v>
      </c>
      <c r="R84" s="167">
        <v>103.38</v>
      </c>
    </row>
    <row r="85" spans="1:18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11">
        <v>19455578.55</v>
      </c>
      <c r="I85" s="60">
        <v>10587661</v>
      </c>
      <c r="J85" s="11">
        <v>3837339.55</v>
      </c>
      <c r="K85" s="11">
        <v>5030578</v>
      </c>
      <c r="L85" s="72">
        <v>54.41</v>
      </c>
      <c r="M85" s="72">
        <v>19.72</v>
      </c>
      <c r="N85" s="72">
        <v>25.85</v>
      </c>
      <c r="O85" s="166">
        <v>104.55</v>
      </c>
      <c r="P85" s="166">
        <v>94.38</v>
      </c>
      <c r="Q85" s="166">
        <v>154.82</v>
      </c>
      <c r="R85" s="167">
        <v>102.39</v>
      </c>
    </row>
    <row r="86" spans="1:18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11">
        <v>40998135.69</v>
      </c>
      <c r="I86" s="60">
        <v>24201449</v>
      </c>
      <c r="J86" s="11">
        <v>7017680.69</v>
      </c>
      <c r="K86" s="11">
        <v>9779006</v>
      </c>
      <c r="L86" s="72">
        <v>59.03</v>
      </c>
      <c r="M86" s="72">
        <v>17.11</v>
      </c>
      <c r="N86" s="72">
        <v>23.85</v>
      </c>
      <c r="O86" s="166">
        <v>113.03</v>
      </c>
      <c r="P86" s="166">
        <v>104.62</v>
      </c>
      <c r="Q86" s="166">
        <v>174.39</v>
      </c>
      <c r="R86" s="167">
        <v>107.27</v>
      </c>
    </row>
    <row r="87" spans="1:18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11">
        <v>91163133</v>
      </c>
      <c r="I87" s="60">
        <v>62752577</v>
      </c>
      <c r="J87" s="11">
        <v>7445370</v>
      </c>
      <c r="K87" s="11">
        <v>20965186</v>
      </c>
      <c r="L87" s="72">
        <v>68.83</v>
      </c>
      <c r="M87" s="72">
        <v>8.16</v>
      </c>
      <c r="N87" s="72">
        <v>22.99</v>
      </c>
      <c r="O87" s="166">
        <v>105.01</v>
      </c>
      <c r="P87" s="166">
        <v>108.23</v>
      </c>
      <c r="Q87" s="166">
        <v>90.15</v>
      </c>
      <c r="R87" s="167">
        <v>101.91</v>
      </c>
    </row>
    <row r="88" spans="1:18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11">
        <v>19922930.96</v>
      </c>
      <c r="I88" s="60">
        <v>9587678.63</v>
      </c>
      <c r="J88" s="11">
        <v>5593460.33</v>
      </c>
      <c r="K88" s="11">
        <v>4741792</v>
      </c>
      <c r="L88" s="72">
        <v>48.12</v>
      </c>
      <c r="M88" s="72">
        <v>28.07</v>
      </c>
      <c r="N88" s="72">
        <v>23.8</v>
      </c>
      <c r="O88" s="166">
        <v>101.27</v>
      </c>
      <c r="P88" s="166">
        <v>103.61</v>
      </c>
      <c r="Q88" s="166">
        <v>102.43</v>
      </c>
      <c r="R88" s="167">
        <v>95.63</v>
      </c>
    </row>
    <row r="89" spans="1:18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11">
        <v>26778372</v>
      </c>
      <c r="I89" s="60">
        <v>13009273</v>
      </c>
      <c r="J89" s="11">
        <v>7111283</v>
      </c>
      <c r="K89" s="11">
        <v>6657816</v>
      </c>
      <c r="L89" s="72">
        <v>48.58</v>
      </c>
      <c r="M89" s="72">
        <v>26.55</v>
      </c>
      <c r="N89" s="72">
        <v>24.86</v>
      </c>
      <c r="O89" s="166">
        <v>105.46</v>
      </c>
      <c r="P89" s="166">
        <v>132.8</v>
      </c>
      <c r="Q89" s="166">
        <v>80.55</v>
      </c>
      <c r="R89" s="167">
        <v>98.38</v>
      </c>
    </row>
    <row r="90" spans="1:18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11">
        <v>17381948.41</v>
      </c>
      <c r="I90" s="60">
        <v>6805856</v>
      </c>
      <c r="J90" s="11">
        <v>4224325.41</v>
      </c>
      <c r="K90" s="11">
        <v>6351767</v>
      </c>
      <c r="L90" s="72">
        <v>39.15</v>
      </c>
      <c r="M90" s="72">
        <v>24.3</v>
      </c>
      <c r="N90" s="72">
        <v>36.54</v>
      </c>
      <c r="O90" s="166">
        <v>113.51</v>
      </c>
      <c r="P90" s="166">
        <v>106.95</v>
      </c>
      <c r="Q90" s="166">
        <v>165.77</v>
      </c>
      <c r="R90" s="167">
        <v>99.23</v>
      </c>
    </row>
    <row r="91" spans="1:18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11">
        <v>15245274.78</v>
      </c>
      <c r="I91" s="60">
        <v>4903469</v>
      </c>
      <c r="J91" s="11">
        <v>2854302.78</v>
      </c>
      <c r="K91" s="11">
        <v>7487503</v>
      </c>
      <c r="L91" s="72">
        <v>32.16</v>
      </c>
      <c r="M91" s="72">
        <v>18.72</v>
      </c>
      <c r="N91" s="72">
        <v>49.11</v>
      </c>
      <c r="O91" s="166">
        <v>105.83</v>
      </c>
      <c r="P91" s="166">
        <v>113.69</v>
      </c>
      <c r="Q91" s="166">
        <v>99.29</v>
      </c>
      <c r="R91" s="167">
        <v>103.73</v>
      </c>
    </row>
    <row r="92" spans="1:18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11">
        <v>25294684.15</v>
      </c>
      <c r="I92" s="60">
        <v>11755676.87</v>
      </c>
      <c r="J92" s="11">
        <v>6633435.28</v>
      </c>
      <c r="K92" s="11">
        <v>6905572</v>
      </c>
      <c r="L92" s="72">
        <v>46.47</v>
      </c>
      <c r="M92" s="72">
        <v>26.22</v>
      </c>
      <c r="N92" s="72">
        <v>27.3</v>
      </c>
      <c r="O92" s="166">
        <v>98.09</v>
      </c>
      <c r="P92" s="166">
        <v>99.4</v>
      </c>
      <c r="Q92" s="166">
        <v>91.94</v>
      </c>
      <c r="R92" s="167">
        <v>102.38</v>
      </c>
    </row>
    <row r="93" spans="1:18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11">
        <v>12649719.82</v>
      </c>
      <c r="I93" s="60">
        <v>4671681.01</v>
      </c>
      <c r="J93" s="11">
        <v>2986300.81</v>
      </c>
      <c r="K93" s="11">
        <v>4991738</v>
      </c>
      <c r="L93" s="72">
        <v>36.93</v>
      </c>
      <c r="M93" s="72">
        <v>23.6</v>
      </c>
      <c r="N93" s="72">
        <v>39.46</v>
      </c>
      <c r="O93" s="166">
        <v>104.41</v>
      </c>
      <c r="P93" s="166">
        <v>98.79</v>
      </c>
      <c r="Q93" s="166">
        <v>116.65</v>
      </c>
      <c r="R93" s="167">
        <v>103.42</v>
      </c>
    </row>
    <row r="94" spans="1:18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11">
        <v>19478279.75</v>
      </c>
      <c r="I94" s="60">
        <v>12663560</v>
      </c>
      <c r="J94" s="11">
        <v>2960021.75</v>
      </c>
      <c r="K94" s="11">
        <v>3854698</v>
      </c>
      <c r="L94" s="72">
        <v>65.01</v>
      </c>
      <c r="M94" s="72">
        <v>15.19</v>
      </c>
      <c r="N94" s="72">
        <v>19.78</v>
      </c>
      <c r="O94" s="166">
        <v>99.86</v>
      </c>
      <c r="P94" s="166">
        <v>113.36</v>
      </c>
      <c r="Q94" s="166">
        <v>68.01</v>
      </c>
      <c r="R94" s="167">
        <v>96.8</v>
      </c>
    </row>
    <row r="95" spans="1:18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11">
        <v>28545111.95</v>
      </c>
      <c r="I95" s="60">
        <v>19583145.98</v>
      </c>
      <c r="J95" s="11">
        <v>4169783.97</v>
      </c>
      <c r="K95" s="11">
        <v>4792182</v>
      </c>
      <c r="L95" s="72">
        <v>68.6</v>
      </c>
      <c r="M95" s="72">
        <v>14.6</v>
      </c>
      <c r="N95" s="72">
        <v>16.78</v>
      </c>
      <c r="O95" s="166">
        <v>93.95</v>
      </c>
      <c r="P95" s="166">
        <v>90.67</v>
      </c>
      <c r="Q95" s="166">
        <v>108.44</v>
      </c>
      <c r="R95" s="167">
        <v>97.03</v>
      </c>
    </row>
    <row r="96" spans="1:18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11">
        <v>24979239.17</v>
      </c>
      <c r="I96" s="60">
        <v>16739503.12</v>
      </c>
      <c r="J96" s="11">
        <v>3418408.05</v>
      </c>
      <c r="K96" s="11">
        <v>4821328</v>
      </c>
      <c r="L96" s="72">
        <v>67.01</v>
      </c>
      <c r="M96" s="72">
        <v>13.68</v>
      </c>
      <c r="N96" s="72">
        <v>19.3</v>
      </c>
      <c r="O96" s="166">
        <v>129.46</v>
      </c>
      <c r="P96" s="166">
        <v>148.21</v>
      </c>
      <c r="Q96" s="166">
        <v>111.89</v>
      </c>
      <c r="R96" s="167">
        <v>97.49</v>
      </c>
    </row>
    <row r="97" spans="1:18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11">
        <v>16181663.25</v>
      </c>
      <c r="I97" s="60">
        <v>7102713.2</v>
      </c>
      <c r="J97" s="11">
        <v>5244799.05</v>
      </c>
      <c r="K97" s="11">
        <v>3834151</v>
      </c>
      <c r="L97" s="72">
        <v>43.89</v>
      </c>
      <c r="M97" s="72">
        <v>32.41</v>
      </c>
      <c r="N97" s="72">
        <v>23.69</v>
      </c>
      <c r="O97" s="166">
        <v>98.47</v>
      </c>
      <c r="P97" s="166">
        <v>114.76</v>
      </c>
      <c r="Q97" s="166">
        <v>79.43</v>
      </c>
      <c r="R97" s="167">
        <v>105.3</v>
      </c>
    </row>
    <row r="98" spans="1:18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11">
        <v>11815730.73</v>
      </c>
      <c r="I98" s="60">
        <v>4388788</v>
      </c>
      <c r="J98" s="11">
        <v>3323919.73</v>
      </c>
      <c r="K98" s="11">
        <v>4103023</v>
      </c>
      <c r="L98" s="72">
        <v>37.14</v>
      </c>
      <c r="M98" s="72">
        <v>28.13</v>
      </c>
      <c r="N98" s="72">
        <v>34.72</v>
      </c>
      <c r="O98" s="166">
        <v>96.78</v>
      </c>
      <c r="P98" s="166">
        <v>90.75</v>
      </c>
      <c r="Q98" s="166">
        <v>104.53</v>
      </c>
      <c r="R98" s="167">
        <v>97.86</v>
      </c>
    </row>
    <row r="99" spans="1:18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11">
        <v>31885423.26</v>
      </c>
      <c r="I99" s="60">
        <v>26543814.78</v>
      </c>
      <c r="J99" s="11">
        <v>1860441.48</v>
      </c>
      <c r="K99" s="11">
        <v>3481167</v>
      </c>
      <c r="L99" s="72">
        <v>83.24</v>
      </c>
      <c r="M99" s="72">
        <v>5.83</v>
      </c>
      <c r="N99" s="72">
        <v>10.91</v>
      </c>
      <c r="O99" s="166">
        <v>118.1</v>
      </c>
      <c r="P99" s="166">
        <v>126.1</v>
      </c>
      <c r="Q99" s="166">
        <v>79.86</v>
      </c>
      <c r="R99" s="167">
        <v>96.16</v>
      </c>
    </row>
    <row r="100" spans="1:18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11">
        <v>22696470</v>
      </c>
      <c r="I100" s="60">
        <v>14046341</v>
      </c>
      <c r="J100" s="11">
        <v>3724312</v>
      </c>
      <c r="K100" s="11">
        <v>4925817</v>
      </c>
      <c r="L100" s="72">
        <v>61.88</v>
      </c>
      <c r="M100" s="72">
        <v>16.4</v>
      </c>
      <c r="N100" s="72">
        <v>21.7</v>
      </c>
      <c r="O100" s="166">
        <v>116.64</v>
      </c>
      <c r="P100" s="166">
        <v>169.12</v>
      </c>
      <c r="Q100" s="166">
        <v>57.68</v>
      </c>
      <c r="R100" s="167">
        <v>104.88</v>
      </c>
    </row>
    <row r="101" spans="1:18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11">
        <v>8978428.55</v>
      </c>
      <c r="I101" s="60">
        <v>4423673.25</v>
      </c>
      <c r="J101" s="11">
        <v>1323208.3</v>
      </c>
      <c r="K101" s="11">
        <v>3231547</v>
      </c>
      <c r="L101" s="72">
        <v>49.27</v>
      </c>
      <c r="M101" s="72">
        <v>14.73</v>
      </c>
      <c r="N101" s="72">
        <v>35.99</v>
      </c>
      <c r="O101" s="166">
        <v>107.7</v>
      </c>
      <c r="P101" s="166">
        <v>117</v>
      </c>
      <c r="Q101" s="166">
        <v>110.73</v>
      </c>
      <c r="R101" s="167">
        <v>96.17</v>
      </c>
    </row>
    <row r="102" spans="1:18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11">
        <v>24798405</v>
      </c>
      <c r="I102" s="60">
        <v>13212575</v>
      </c>
      <c r="J102" s="11">
        <v>5159454</v>
      </c>
      <c r="K102" s="11">
        <v>6426376</v>
      </c>
      <c r="L102" s="72">
        <v>53.27</v>
      </c>
      <c r="M102" s="72">
        <v>20.8</v>
      </c>
      <c r="N102" s="72">
        <v>25.91</v>
      </c>
      <c r="O102" s="166">
        <v>102.23</v>
      </c>
      <c r="P102" s="166">
        <v>110.4</v>
      </c>
      <c r="Q102" s="166">
        <v>95.83</v>
      </c>
      <c r="R102" s="167">
        <v>93.05</v>
      </c>
    </row>
    <row r="103" spans="1:18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11">
        <v>28074926.51</v>
      </c>
      <c r="I103" s="60">
        <v>13334614.23</v>
      </c>
      <c r="J103" s="11">
        <v>5537016.28</v>
      </c>
      <c r="K103" s="11">
        <v>9203296</v>
      </c>
      <c r="L103" s="72">
        <v>47.49</v>
      </c>
      <c r="M103" s="72">
        <v>19.72</v>
      </c>
      <c r="N103" s="72">
        <v>32.78</v>
      </c>
      <c r="O103" s="166">
        <v>99.73</v>
      </c>
      <c r="P103" s="166">
        <v>98.88</v>
      </c>
      <c r="Q103" s="166">
        <v>107.17</v>
      </c>
      <c r="R103" s="167">
        <v>96.9</v>
      </c>
    </row>
    <row r="104" spans="1:18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11">
        <v>47859999.51</v>
      </c>
      <c r="I104" s="60">
        <v>20075178.06</v>
      </c>
      <c r="J104" s="11">
        <v>12334017.45</v>
      </c>
      <c r="K104" s="11">
        <v>15450804</v>
      </c>
      <c r="L104" s="72">
        <v>41.94</v>
      </c>
      <c r="M104" s="72">
        <v>25.77</v>
      </c>
      <c r="N104" s="72">
        <v>32.28</v>
      </c>
      <c r="O104" s="166">
        <v>102.28</v>
      </c>
      <c r="P104" s="166">
        <v>101.54</v>
      </c>
      <c r="Q104" s="166">
        <v>104.52</v>
      </c>
      <c r="R104" s="167">
        <v>101.51</v>
      </c>
    </row>
    <row r="105" spans="1:18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11">
        <v>108117011.23</v>
      </c>
      <c r="I105" s="60">
        <v>91117646.56</v>
      </c>
      <c r="J105" s="11">
        <v>5524077.67</v>
      </c>
      <c r="K105" s="11">
        <v>11475287</v>
      </c>
      <c r="L105" s="72">
        <v>84.27</v>
      </c>
      <c r="M105" s="72">
        <v>5.1</v>
      </c>
      <c r="N105" s="72">
        <v>10.61</v>
      </c>
      <c r="O105" s="166">
        <v>107.36</v>
      </c>
      <c r="P105" s="166">
        <v>107.93</v>
      </c>
      <c r="Q105" s="166">
        <v>104.18</v>
      </c>
      <c r="R105" s="167">
        <v>104.5</v>
      </c>
    </row>
    <row r="106" spans="1:18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11">
        <v>19210180.57</v>
      </c>
      <c r="I106" s="60">
        <v>7524031.86</v>
      </c>
      <c r="J106" s="11">
        <v>7750726.71</v>
      </c>
      <c r="K106" s="11">
        <v>3935422</v>
      </c>
      <c r="L106" s="72">
        <v>39.16</v>
      </c>
      <c r="M106" s="72">
        <v>40.34</v>
      </c>
      <c r="N106" s="72">
        <v>20.48</v>
      </c>
      <c r="O106" s="166">
        <v>94.36</v>
      </c>
      <c r="P106" s="166">
        <v>108.82</v>
      </c>
      <c r="Q106" s="166">
        <v>84.73</v>
      </c>
      <c r="R106" s="167">
        <v>91.57</v>
      </c>
    </row>
    <row r="107" spans="1:18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11">
        <v>21774547.8</v>
      </c>
      <c r="I107" s="60">
        <v>9797263.4</v>
      </c>
      <c r="J107" s="11">
        <v>5386440.4</v>
      </c>
      <c r="K107" s="11">
        <v>6590844</v>
      </c>
      <c r="L107" s="72">
        <v>44.99</v>
      </c>
      <c r="M107" s="72">
        <v>24.73</v>
      </c>
      <c r="N107" s="72">
        <v>30.26</v>
      </c>
      <c r="O107" s="166">
        <v>104.99</v>
      </c>
      <c r="P107" s="166">
        <v>112.53</v>
      </c>
      <c r="Q107" s="166">
        <v>95.79</v>
      </c>
      <c r="R107" s="167">
        <v>102.8</v>
      </c>
    </row>
    <row r="108" spans="1:18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11">
        <v>15004843.72</v>
      </c>
      <c r="I108" s="60">
        <v>6825625.49</v>
      </c>
      <c r="J108" s="11">
        <v>3671983.23</v>
      </c>
      <c r="K108" s="11">
        <v>4507235</v>
      </c>
      <c r="L108" s="72">
        <v>45.48</v>
      </c>
      <c r="M108" s="72">
        <v>24.47</v>
      </c>
      <c r="N108" s="72">
        <v>30.03</v>
      </c>
      <c r="O108" s="166">
        <v>109.58</v>
      </c>
      <c r="P108" s="166">
        <v>114.67</v>
      </c>
      <c r="Q108" s="166">
        <v>114.87</v>
      </c>
      <c r="R108" s="167">
        <v>99.2</v>
      </c>
    </row>
    <row r="109" spans="1:18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11">
        <v>41221796</v>
      </c>
      <c r="I109" s="60">
        <v>18577096</v>
      </c>
      <c r="J109" s="11">
        <v>14514541</v>
      </c>
      <c r="K109" s="11">
        <v>8130159</v>
      </c>
      <c r="L109" s="72">
        <v>45.06</v>
      </c>
      <c r="M109" s="72">
        <v>35.21</v>
      </c>
      <c r="N109" s="72">
        <v>19.72</v>
      </c>
      <c r="O109" s="166">
        <v>133.5</v>
      </c>
      <c r="P109" s="166">
        <v>147.14</v>
      </c>
      <c r="Q109" s="166">
        <v>140.2</v>
      </c>
      <c r="R109" s="167">
        <v>102.93</v>
      </c>
    </row>
    <row r="110" spans="1:18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11">
        <v>12877091.78</v>
      </c>
      <c r="I110" s="60">
        <v>7409322</v>
      </c>
      <c r="J110" s="11">
        <v>3084837.78</v>
      </c>
      <c r="K110" s="11">
        <v>2382932</v>
      </c>
      <c r="L110" s="72">
        <v>57.53</v>
      </c>
      <c r="M110" s="72">
        <v>23.95</v>
      </c>
      <c r="N110" s="72">
        <v>18.5</v>
      </c>
      <c r="O110" s="166">
        <v>117.24</v>
      </c>
      <c r="P110" s="166">
        <v>113.59</v>
      </c>
      <c r="Q110" s="166">
        <v>144.31</v>
      </c>
      <c r="R110" s="167">
        <v>102.57</v>
      </c>
    </row>
    <row r="111" spans="1:18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11">
        <v>20838473.89</v>
      </c>
      <c r="I111" s="60">
        <v>13571910.79</v>
      </c>
      <c r="J111" s="11">
        <v>2789566.1</v>
      </c>
      <c r="K111" s="11">
        <v>4476997</v>
      </c>
      <c r="L111" s="72">
        <v>65.12</v>
      </c>
      <c r="M111" s="72">
        <v>13.38</v>
      </c>
      <c r="N111" s="72">
        <v>21.48</v>
      </c>
      <c r="O111" s="166">
        <v>105.83</v>
      </c>
      <c r="P111" s="166">
        <v>113.91</v>
      </c>
      <c r="Q111" s="166">
        <v>72.8</v>
      </c>
      <c r="R111" s="167">
        <v>113.52</v>
      </c>
    </row>
    <row r="112" spans="1:18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11">
        <v>21582874.28</v>
      </c>
      <c r="I112" s="60">
        <v>14921645</v>
      </c>
      <c r="J112" s="11">
        <v>3007999.28</v>
      </c>
      <c r="K112" s="11">
        <v>3653230</v>
      </c>
      <c r="L112" s="72">
        <v>69.13</v>
      </c>
      <c r="M112" s="72">
        <v>13.93</v>
      </c>
      <c r="N112" s="72">
        <v>16.92</v>
      </c>
      <c r="O112" s="166">
        <v>106.33</v>
      </c>
      <c r="P112" s="166">
        <v>110.15</v>
      </c>
      <c r="Q112" s="166">
        <v>99.66</v>
      </c>
      <c r="R112" s="167">
        <v>97.88</v>
      </c>
    </row>
    <row r="113" spans="1:18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11">
        <v>8004085.45</v>
      </c>
      <c r="I113" s="60">
        <v>4352593.31</v>
      </c>
      <c r="J113" s="11">
        <v>1633629.14</v>
      </c>
      <c r="K113" s="11">
        <v>2017863</v>
      </c>
      <c r="L113" s="72">
        <v>54.37</v>
      </c>
      <c r="M113" s="72">
        <v>20.4</v>
      </c>
      <c r="N113" s="72">
        <v>25.21</v>
      </c>
      <c r="O113" s="166">
        <v>93.92</v>
      </c>
      <c r="P113" s="166">
        <v>115.27</v>
      </c>
      <c r="Q113" s="166">
        <v>54.51</v>
      </c>
      <c r="R113" s="167">
        <v>115.36</v>
      </c>
    </row>
    <row r="114" spans="1:18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11">
        <v>19513055</v>
      </c>
      <c r="I114" s="60">
        <v>8094926</v>
      </c>
      <c r="J114" s="11">
        <v>4286884</v>
      </c>
      <c r="K114" s="11">
        <v>7131245</v>
      </c>
      <c r="L114" s="72">
        <v>41.48</v>
      </c>
      <c r="M114" s="72">
        <v>21.96</v>
      </c>
      <c r="N114" s="72">
        <v>36.54</v>
      </c>
      <c r="O114" s="166">
        <v>79.62</v>
      </c>
      <c r="P114" s="166">
        <v>101.47</v>
      </c>
      <c r="Q114" s="166">
        <v>45.03</v>
      </c>
      <c r="R114" s="167">
        <v>101.74</v>
      </c>
    </row>
    <row r="115" spans="1:18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11">
        <v>54336757.43</v>
      </c>
      <c r="I115" s="60">
        <v>42910459</v>
      </c>
      <c r="J115" s="11">
        <v>6404403.43</v>
      </c>
      <c r="K115" s="11">
        <v>5021895</v>
      </c>
      <c r="L115" s="72">
        <v>78.97</v>
      </c>
      <c r="M115" s="72">
        <v>11.78</v>
      </c>
      <c r="N115" s="72">
        <v>9.24</v>
      </c>
      <c r="O115" s="166">
        <v>112.72</v>
      </c>
      <c r="P115" s="166">
        <v>114.83</v>
      </c>
      <c r="Q115" s="166">
        <v>103.4</v>
      </c>
      <c r="R115" s="167">
        <v>108.21</v>
      </c>
    </row>
    <row r="116" spans="1:18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11">
        <v>26588499.61</v>
      </c>
      <c r="I116" s="60">
        <v>9226674.42</v>
      </c>
      <c r="J116" s="11">
        <v>9108135.19</v>
      </c>
      <c r="K116" s="11">
        <v>8253690</v>
      </c>
      <c r="L116" s="72">
        <v>34.7</v>
      </c>
      <c r="M116" s="72">
        <v>34.25</v>
      </c>
      <c r="N116" s="72">
        <v>31.04</v>
      </c>
      <c r="O116" s="166">
        <v>132.55</v>
      </c>
      <c r="P116" s="166">
        <v>110.31</v>
      </c>
      <c r="Q116" s="166">
        <v>245.47</v>
      </c>
      <c r="R116" s="167">
        <v>103.38</v>
      </c>
    </row>
    <row r="117" spans="1:18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11">
        <v>16074367.82</v>
      </c>
      <c r="I117" s="60">
        <v>5107712</v>
      </c>
      <c r="J117" s="11">
        <v>5464203.82</v>
      </c>
      <c r="K117" s="11">
        <v>5502452</v>
      </c>
      <c r="L117" s="72">
        <v>31.77</v>
      </c>
      <c r="M117" s="72">
        <v>33.99</v>
      </c>
      <c r="N117" s="72">
        <v>34.23</v>
      </c>
      <c r="O117" s="166">
        <v>113.85</v>
      </c>
      <c r="P117" s="166">
        <v>92.25</v>
      </c>
      <c r="Q117" s="166">
        <v>203.25</v>
      </c>
      <c r="R117" s="167">
        <v>93.37</v>
      </c>
    </row>
    <row r="118" spans="1:18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11">
        <v>22994767.43</v>
      </c>
      <c r="I118" s="60">
        <v>10111778</v>
      </c>
      <c r="J118" s="11">
        <v>6128255.43</v>
      </c>
      <c r="K118" s="11">
        <v>6754734</v>
      </c>
      <c r="L118" s="72">
        <v>43.97</v>
      </c>
      <c r="M118" s="72">
        <v>26.65</v>
      </c>
      <c r="N118" s="72">
        <v>29.37</v>
      </c>
      <c r="O118" s="166">
        <v>110.02</v>
      </c>
      <c r="P118" s="166">
        <v>117.6</v>
      </c>
      <c r="Q118" s="166">
        <v>114.46</v>
      </c>
      <c r="R118" s="167">
        <v>97.22</v>
      </c>
    </row>
    <row r="119" spans="1:18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11">
        <v>13541227.05</v>
      </c>
      <c r="I119" s="60">
        <v>4988046</v>
      </c>
      <c r="J119" s="11">
        <v>3273106.05</v>
      </c>
      <c r="K119" s="11">
        <v>5280075</v>
      </c>
      <c r="L119" s="72">
        <v>36.83</v>
      </c>
      <c r="M119" s="72">
        <v>24.17</v>
      </c>
      <c r="N119" s="72">
        <v>38.99</v>
      </c>
      <c r="O119" s="166">
        <v>94.28</v>
      </c>
      <c r="P119" s="166">
        <v>78.61</v>
      </c>
      <c r="Q119" s="166">
        <v>97.23</v>
      </c>
      <c r="R119" s="167">
        <v>113.54</v>
      </c>
    </row>
    <row r="120" spans="1:18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11">
        <v>17972077.28</v>
      </c>
      <c r="I120" s="60">
        <v>8001582</v>
      </c>
      <c r="J120" s="11">
        <v>5539236.28</v>
      </c>
      <c r="K120" s="11">
        <v>4431259</v>
      </c>
      <c r="L120" s="72">
        <v>44.52</v>
      </c>
      <c r="M120" s="72">
        <v>30.82</v>
      </c>
      <c r="N120" s="72">
        <v>24.65</v>
      </c>
      <c r="O120" s="166">
        <v>100.14</v>
      </c>
      <c r="P120" s="166">
        <v>106.86</v>
      </c>
      <c r="Q120" s="166">
        <v>92.2</v>
      </c>
      <c r="R120" s="167">
        <v>99.57</v>
      </c>
    </row>
    <row r="121" spans="1:18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11">
        <v>11840724.31</v>
      </c>
      <c r="I121" s="60">
        <v>7491073.49</v>
      </c>
      <c r="J121" s="11">
        <v>1472907.82</v>
      </c>
      <c r="K121" s="11">
        <v>2876743</v>
      </c>
      <c r="L121" s="72">
        <v>63.26</v>
      </c>
      <c r="M121" s="72">
        <v>12.43</v>
      </c>
      <c r="N121" s="72">
        <v>24.29</v>
      </c>
      <c r="O121" s="166">
        <v>88.05</v>
      </c>
      <c r="P121" s="166">
        <v>85.36</v>
      </c>
      <c r="Q121" s="166">
        <v>83.23</v>
      </c>
      <c r="R121" s="167">
        <v>99.13</v>
      </c>
    </row>
    <row r="122" spans="1:18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11">
        <v>42435727.41</v>
      </c>
      <c r="I122" s="60">
        <v>27918197.65</v>
      </c>
      <c r="J122" s="11">
        <v>4947974.76</v>
      </c>
      <c r="K122" s="11">
        <v>9569555</v>
      </c>
      <c r="L122" s="72">
        <v>65.78</v>
      </c>
      <c r="M122" s="72">
        <v>11.65</v>
      </c>
      <c r="N122" s="72">
        <v>22.55</v>
      </c>
      <c r="O122" s="166">
        <v>95.1</v>
      </c>
      <c r="P122" s="166">
        <v>115.27</v>
      </c>
      <c r="Q122" s="166">
        <v>44.39</v>
      </c>
      <c r="R122" s="167">
        <v>103.39</v>
      </c>
    </row>
    <row r="123" spans="1:18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11">
        <v>17467991.61</v>
      </c>
      <c r="I123" s="60">
        <v>8138205.53</v>
      </c>
      <c r="J123" s="11">
        <v>3692009.08</v>
      </c>
      <c r="K123" s="11">
        <v>5637777</v>
      </c>
      <c r="L123" s="72">
        <v>46.58</v>
      </c>
      <c r="M123" s="72">
        <v>21.13</v>
      </c>
      <c r="N123" s="72">
        <v>32.27</v>
      </c>
      <c r="O123" s="166">
        <v>104.04</v>
      </c>
      <c r="P123" s="166">
        <v>110.4</v>
      </c>
      <c r="Q123" s="166">
        <v>102</v>
      </c>
      <c r="R123" s="167">
        <v>97.23</v>
      </c>
    </row>
    <row r="124" spans="1:18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11">
        <v>17558107</v>
      </c>
      <c r="I124" s="60">
        <v>6464475</v>
      </c>
      <c r="J124" s="11">
        <v>7952630</v>
      </c>
      <c r="K124" s="11">
        <v>3141002</v>
      </c>
      <c r="L124" s="72">
        <v>36.81</v>
      </c>
      <c r="M124" s="72">
        <v>45.29</v>
      </c>
      <c r="N124" s="72">
        <v>17.88</v>
      </c>
      <c r="O124" s="166">
        <v>121.61</v>
      </c>
      <c r="P124" s="166">
        <v>115.2</v>
      </c>
      <c r="Q124" s="166">
        <v>155.89</v>
      </c>
      <c r="R124" s="167">
        <v>84.31</v>
      </c>
    </row>
    <row r="125" spans="1:18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11">
        <v>34571206</v>
      </c>
      <c r="I125" s="60">
        <v>20510254</v>
      </c>
      <c r="J125" s="11">
        <v>7163149</v>
      </c>
      <c r="K125" s="11">
        <v>6897803</v>
      </c>
      <c r="L125" s="72">
        <v>59.32</v>
      </c>
      <c r="M125" s="72">
        <v>20.71</v>
      </c>
      <c r="N125" s="72">
        <v>19.95</v>
      </c>
      <c r="O125" s="166">
        <v>102.94</v>
      </c>
      <c r="P125" s="166">
        <v>109.3</v>
      </c>
      <c r="Q125" s="166">
        <v>104.2</v>
      </c>
      <c r="R125" s="167">
        <v>86.84</v>
      </c>
    </row>
    <row r="126" spans="1:18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11">
        <v>15518958.02</v>
      </c>
      <c r="I126" s="60">
        <v>5040697</v>
      </c>
      <c r="J126" s="11">
        <v>4056076.02</v>
      </c>
      <c r="K126" s="11">
        <v>6422185</v>
      </c>
      <c r="L126" s="72">
        <v>32.48</v>
      </c>
      <c r="M126" s="72">
        <v>26.13</v>
      </c>
      <c r="N126" s="72">
        <v>41.38</v>
      </c>
      <c r="O126" s="166">
        <v>102.45</v>
      </c>
      <c r="P126" s="166">
        <v>101.98</v>
      </c>
      <c r="Q126" s="166">
        <v>109.1</v>
      </c>
      <c r="R126" s="167">
        <v>98.99</v>
      </c>
    </row>
    <row r="127" spans="1:18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11">
        <v>35142627.76</v>
      </c>
      <c r="I127" s="60">
        <v>18112703.83</v>
      </c>
      <c r="J127" s="11">
        <v>5639512.93</v>
      </c>
      <c r="K127" s="11">
        <v>11390411</v>
      </c>
      <c r="L127" s="72">
        <v>51.54</v>
      </c>
      <c r="M127" s="72">
        <v>16.04</v>
      </c>
      <c r="N127" s="72">
        <v>32.41</v>
      </c>
      <c r="O127" s="166">
        <v>100.18</v>
      </c>
      <c r="P127" s="166">
        <v>119.34</v>
      </c>
      <c r="Q127" s="166">
        <v>76.25</v>
      </c>
      <c r="R127" s="167">
        <v>91.09</v>
      </c>
    </row>
    <row r="128" spans="1:18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11">
        <v>35314369.96</v>
      </c>
      <c r="I128" s="60">
        <v>20822049.55</v>
      </c>
      <c r="J128" s="11">
        <v>6448950.41</v>
      </c>
      <c r="K128" s="11">
        <v>8043370</v>
      </c>
      <c r="L128" s="72">
        <v>58.96</v>
      </c>
      <c r="M128" s="72">
        <v>18.26</v>
      </c>
      <c r="N128" s="72">
        <v>22.77</v>
      </c>
      <c r="O128" s="166">
        <v>103.52</v>
      </c>
      <c r="P128" s="166">
        <v>108.66</v>
      </c>
      <c r="Q128" s="166">
        <v>100.54</v>
      </c>
      <c r="R128" s="167">
        <v>94.23</v>
      </c>
    </row>
    <row r="129" spans="1:18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11">
        <v>51364465.8</v>
      </c>
      <c r="I129" s="60">
        <v>32827490.61</v>
      </c>
      <c r="J129" s="11">
        <v>6673969.19</v>
      </c>
      <c r="K129" s="11">
        <v>11863006</v>
      </c>
      <c r="L129" s="72">
        <v>63.91</v>
      </c>
      <c r="M129" s="72">
        <v>12.99</v>
      </c>
      <c r="N129" s="72">
        <v>23.09</v>
      </c>
      <c r="O129" s="166">
        <v>93.32</v>
      </c>
      <c r="P129" s="166">
        <v>91.04</v>
      </c>
      <c r="Q129" s="166">
        <v>87.74</v>
      </c>
      <c r="R129" s="167">
        <v>104.26</v>
      </c>
    </row>
    <row r="130" spans="1:18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11">
        <v>27264462.65</v>
      </c>
      <c r="I130" s="60">
        <v>14260454.11</v>
      </c>
      <c r="J130" s="11">
        <v>4227219.54</v>
      </c>
      <c r="K130" s="11">
        <v>8776789</v>
      </c>
      <c r="L130" s="72">
        <v>52.3</v>
      </c>
      <c r="M130" s="72">
        <v>15.5</v>
      </c>
      <c r="N130" s="72">
        <v>32.19</v>
      </c>
      <c r="O130" s="166">
        <v>103.67</v>
      </c>
      <c r="P130" s="166">
        <v>104.17</v>
      </c>
      <c r="Q130" s="166">
        <v>104.44</v>
      </c>
      <c r="R130" s="167">
        <v>102.5</v>
      </c>
    </row>
    <row r="131" spans="1:18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11">
        <v>13814631.45</v>
      </c>
      <c r="I131" s="60">
        <v>5457518</v>
      </c>
      <c r="J131" s="11">
        <v>3951097.45</v>
      </c>
      <c r="K131" s="11">
        <v>4406016</v>
      </c>
      <c r="L131" s="72">
        <v>39.5</v>
      </c>
      <c r="M131" s="72">
        <v>28.6</v>
      </c>
      <c r="N131" s="72">
        <v>31.89</v>
      </c>
      <c r="O131" s="166">
        <v>125.03</v>
      </c>
      <c r="P131" s="166">
        <v>118.48</v>
      </c>
      <c r="Q131" s="166">
        <v>178.75</v>
      </c>
      <c r="R131" s="167">
        <v>104.09</v>
      </c>
    </row>
    <row r="132" spans="1:18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11">
        <v>8789965.14</v>
      </c>
      <c r="I132" s="60">
        <v>3497812.84</v>
      </c>
      <c r="J132" s="11">
        <v>2288261.3</v>
      </c>
      <c r="K132" s="11">
        <v>3003891</v>
      </c>
      <c r="L132" s="72">
        <v>39.79</v>
      </c>
      <c r="M132" s="72">
        <v>26.03</v>
      </c>
      <c r="N132" s="72">
        <v>34.17</v>
      </c>
      <c r="O132" s="166">
        <v>92.18</v>
      </c>
      <c r="P132" s="166">
        <v>102.6</v>
      </c>
      <c r="Q132" s="166">
        <v>62.91</v>
      </c>
      <c r="R132" s="167">
        <v>120.68</v>
      </c>
    </row>
    <row r="133" spans="1:18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11">
        <v>19139481.32</v>
      </c>
      <c r="I133" s="60">
        <v>7470152.8</v>
      </c>
      <c r="J133" s="11">
        <v>5885454.52</v>
      </c>
      <c r="K133" s="11">
        <v>5783874</v>
      </c>
      <c r="L133" s="72">
        <v>39.03</v>
      </c>
      <c r="M133" s="72">
        <v>30.75</v>
      </c>
      <c r="N133" s="72">
        <v>30.21</v>
      </c>
      <c r="O133" s="166">
        <v>107.8</v>
      </c>
      <c r="P133" s="166">
        <v>129.48</v>
      </c>
      <c r="Q133" s="166">
        <v>94.69</v>
      </c>
      <c r="R133" s="167">
        <v>100.25</v>
      </c>
    </row>
    <row r="134" spans="1:18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11">
        <v>4787001.07</v>
      </c>
      <c r="I134" s="60">
        <v>2750017</v>
      </c>
      <c r="J134" s="11">
        <v>988371.07</v>
      </c>
      <c r="K134" s="11">
        <v>1048613</v>
      </c>
      <c r="L134" s="72">
        <v>57.44</v>
      </c>
      <c r="M134" s="72">
        <v>20.64</v>
      </c>
      <c r="N134" s="72">
        <v>21.9</v>
      </c>
      <c r="O134" s="166">
        <v>81.67</v>
      </c>
      <c r="P134" s="166">
        <v>90.54</v>
      </c>
      <c r="Q134" s="166">
        <v>55.99</v>
      </c>
      <c r="R134" s="167">
        <v>99.02</v>
      </c>
    </row>
    <row r="135" spans="1:18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11">
        <v>26717721.26</v>
      </c>
      <c r="I135" s="60">
        <v>15397882.75</v>
      </c>
      <c r="J135" s="11">
        <v>6765228.51</v>
      </c>
      <c r="K135" s="11">
        <v>4554610</v>
      </c>
      <c r="L135" s="72">
        <v>57.63</v>
      </c>
      <c r="M135" s="72">
        <v>25.32</v>
      </c>
      <c r="N135" s="72">
        <v>17.04</v>
      </c>
      <c r="O135" s="166">
        <v>105.96</v>
      </c>
      <c r="P135" s="166">
        <v>116.94</v>
      </c>
      <c r="Q135" s="166">
        <v>86.31</v>
      </c>
      <c r="R135" s="167">
        <v>108.19</v>
      </c>
    </row>
    <row r="136" spans="1:18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11">
        <v>13960515.23</v>
      </c>
      <c r="I136" s="60">
        <v>4870901</v>
      </c>
      <c r="J136" s="11">
        <v>2935147.23</v>
      </c>
      <c r="K136" s="11">
        <v>6154467</v>
      </c>
      <c r="L136" s="72">
        <v>34.89</v>
      </c>
      <c r="M136" s="72">
        <v>21.02</v>
      </c>
      <c r="N136" s="72">
        <v>44.08</v>
      </c>
      <c r="O136" s="166">
        <v>95.84</v>
      </c>
      <c r="P136" s="166">
        <v>108.08</v>
      </c>
      <c r="Q136" s="166">
        <v>71.07</v>
      </c>
      <c r="R136" s="167">
        <v>103.8</v>
      </c>
    </row>
    <row r="137" spans="1:18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11">
        <v>21005841.41</v>
      </c>
      <c r="I137" s="60">
        <v>13397233.08</v>
      </c>
      <c r="J137" s="11">
        <v>3829379.33</v>
      </c>
      <c r="K137" s="11">
        <v>3779229</v>
      </c>
      <c r="L137" s="72">
        <v>63.77</v>
      </c>
      <c r="M137" s="72">
        <v>18.23</v>
      </c>
      <c r="N137" s="72">
        <v>17.99</v>
      </c>
      <c r="O137" s="166">
        <v>126.63</v>
      </c>
      <c r="P137" s="166">
        <v>150.4</v>
      </c>
      <c r="Q137" s="166">
        <v>108.56</v>
      </c>
      <c r="R137" s="167">
        <v>91</v>
      </c>
    </row>
    <row r="138" spans="1:18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11">
        <v>50023414</v>
      </c>
      <c r="I138" s="60">
        <v>39512935</v>
      </c>
      <c r="J138" s="11">
        <v>4362985</v>
      </c>
      <c r="K138" s="11">
        <v>6147494</v>
      </c>
      <c r="L138" s="72">
        <v>78.98</v>
      </c>
      <c r="M138" s="72">
        <v>8.72</v>
      </c>
      <c r="N138" s="72">
        <v>12.28</v>
      </c>
      <c r="O138" s="166">
        <v>108.79</v>
      </c>
      <c r="P138" s="166">
        <v>106.45</v>
      </c>
      <c r="Q138" s="166">
        <v>152.71</v>
      </c>
      <c r="R138" s="167">
        <v>102.32</v>
      </c>
    </row>
    <row r="139" spans="1:18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11">
        <v>8818197.84</v>
      </c>
      <c r="I139" s="60">
        <v>3356703</v>
      </c>
      <c r="J139" s="11">
        <v>2312149.84</v>
      </c>
      <c r="K139" s="11">
        <v>3149345</v>
      </c>
      <c r="L139" s="72">
        <v>38.06</v>
      </c>
      <c r="M139" s="72">
        <v>26.22</v>
      </c>
      <c r="N139" s="72">
        <v>35.71</v>
      </c>
      <c r="O139" s="166">
        <v>96.68</v>
      </c>
      <c r="P139" s="166">
        <v>86.27</v>
      </c>
      <c r="Q139" s="166">
        <v>113.66</v>
      </c>
      <c r="R139" s="167">
        <v>98.54</v>
      </c>
    </row>
    <row r="140" spans="1:18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11">
        <v>15153240.98</v>
      </c>
      <c r="I140" s="60">
        <v>7713236</v>
      </c>
      <c r="J140" s="11">
        <v>3298113.98</v>
      </c>
      <c r="K140" s="11">
        <v>4141891</v>
      </c>
      <c r="L140" s="72">
        <v>50.9</v>
      </c>
      <c r="M140" s="72">
        <v>21.76</v>
      </c>
      <c r="N140" s="72">
        <v>27.33</v>
      </c>
      <c r="O140" s="166">
        <v>99.04</v>
      </c>
      <c r="P140" s="166">
        <v>111.14</v>
      </c>
      <c r="Q140" s="166">
        <v>78.55</v>
      </c>
      <c r="R140" s="167">
        <v>99.52</v>
      </c>
    </row>
    <row r="141" spans="1:18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11">
        <v>18436552.1</v>
      </c>
      <c r="I141" s="60">
        <v>9060124.52</v>
      </c>
      <c r="J141" s="11">
        <v>3361328.58</v>
      </c>
      <c r="K141" s="11">
        <v>6015099</v>
      </c>
      <c r="L141" s="72">
        <v>49.14</v>
      </c>
      <c r="M141" s="72">
        <v>18.23</v>
      </c>
      <c r="N141" s="72">
        <v>32.62</v>
      </c>
      <c r="O141" s="166">
        <v>81.29</v>
      </c>
      <c r="P141" s="166">
        <v>126.56</v>
      </c>
      <c r="Q141" s="166">
        <v>33.58</v>
      </c>
      <c r="R141" s="167">
        <v>109.09</v>
      </c>
    </row>
    <row r="142" spans="1:18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11">
        <v>11601500.9</v>
      </c>
      <c r="I142" s="60">
        <v>5101327</v>
      </c>
      <c r="J142" s="11">
        <v>2313166.9</v>
      </c>
      <c r="K142" s="11">
        <v>4187007</v>
      </c>
      <c r="L142" s="72">
        <v>43.97</v>
      </c>
      <c r="M142" s="72">
        <v>19.93</v>
      </c>
      <c r="N142" s="72">
        <v>36.09</v>
      </c>
      <c r="O142" s="166">
        <v>103.1</v>
      </c>
      <c r="P142" s="166">
        <v>107.77</v>
      </c>
      <c r="Q142" s="166">
        <v>86.2</v>
      </c>
      <c r="R142" s="167">
        <v>109.14</v>
      </c>
    </row>
    <row r="143" spans="1:18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11">
        <v>17544780.91</v>
      </c>
      <c r="I143" s="60">
        <v>7463837</v>
      </c>
      <c r="J143" s="11">
        <v>4234028.91</v>
      </c>
      <c r="K143" s="11">
        <v>5846915</v>
      </c>
      <c r="L143" s="72">
        <v>42.54</v>
      </c>
      <c r="M143" s="72">
        <v>24.13</v>
      </c>
      <c r="N143" s="72">
        <v>33.32</v>
      </c>
      <c r="O143" s="166">
        <v>107.47</v>
      </c>
      <c r="P143" s="166">
        <v>126.52</v>
      </c>
      <c r="Q143" s="166">
        <v>92.12</v>
      </c>
      <c r="R143" s="167">
        <v>100.29</v>
      </c>
    </row>
    <row r="144" spans="1:18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11">
        <v>21239241.09</v>
      </c>
      <c r="I144" s="60">
        <v>12214318.47</v>
      </c>
      <c r="J144" s="11">
        <v>4206108.62</v>
      </c>
      <c r="K144" s="11">
        <v>4818814</v>
      </c>
      <c r="L144" s="72">
        <v>57.5</v>
      </c>
      <c r="M144" s="72">
        <v>19.8</v>
      </c>
      <c r="N144" s="72">
        <v>22.68</v>
      </c>
      <c r="O144" s="166">
        <v>104.94</v>
      </c>
      <c r="P144" s="166">
        <v>119.66</v>
      </c>
      <c r="Q144" s="166">
        <v>78.03</v>
      </c>
      <c r="R144" s="167">
        <v>103.82</v>
      </c>
    </row>
    <row r="145" spans="1:18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11">
        <v>51111186.65</v>
      </c>
      <c r="I145" s="60">
        <v>27576726.35</v>
      </c>
      <c r="J145" s="11">
        <v>8224763.3</v>
      </c>
      <c r="K145" s="11">
        <v>15309697</v>
      </c>
      <c r="L145" s="72">
        <v>53.95</v>
      </c>
      <c r="M145" s="72">
        <v>16.09</v>
      </c>
      <c r="N145" s="72">
        <v>29.95</v>
      </c>
      <c r="O145" s="166">
        <v>100.5</v>
      </c>
      <c r="P145" s="166">
        <v>116.18</v>
      </c>
      <c r="Q145" s="166">
        <v>70.97</v>
      </c>
      <c r="R145" s="167">
        <v>98.58</v>
      </c>
    </row>
    <row r="146" spans="1:18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11">
        <v>18418046.27</v>
      </c>
      <c r="I146" s="60">
        <v>8513503.61</v>
      </c>
      <c r="J146" s="11">
        <v>4411233.66</v>
      </c>
      <c r="K146" s="11">
        <v>5493309</v>
      </c>
      <c r="L146" s="72">
        <v>46.22</v>
      </c>
      <c r="M146" s="72">
        <v>23.95</v>
      </c>
      <c r="N146" s="72">
        <v>29.82</v>
      </c>
      <c r="O146" s="166">
        <v>102.06</v>
      </c>
      <c r="P146" s="166">
        <v>121.96</v>
      </c>
      <c r="Q146" s="166">
        <v>82.15</v>
      </c>
      <c r="R146" s="167">
        <v>96.42</v>
      </c>
    </row>
    <row r="147" spans="1:18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11">
        <v>18425707.84</v>
      </c>
      <c r="I147" s="60">
        <v>8997431.1</v>
      </c>
      <c r="J147" s="11">
        <v>4440460.74</v>
      </c>
      <c r="K147" s="11">
        <v>4987816</v>
      </c>
      <c r="L147" s="72">
        <v>48.83</v>
      </c>
      <c r="M147" s="72">
        <v>24.09</v>
      </c>
      <c r="N147" s="72">
        <v>27.06</v>
      </c>
      <c r="O147" s="166">
        <v>103.18</v>
      </c>
      <c r="P147" s="166">
        <v>110.61</v>
      </c>
      <c r="Q147" s="166">
        <v>85.11</v>
      </c>
      <c r="R147" s="167">
        <v>110.7</v>
      </c>
    </row>
    <row r="148" spans="1:18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11">
        <v>25388128.95</v>
      </c>
      <c r="I148" s="60">
        <v>13691387.24</v>
      </c>
      <c r="J148" s="11">
        <v>4925797.71</v>
      </c>
      <c r="K148" s="11">
        <v>6770944</v>
      </c>
      <c r="L148" s="72">
        <v>53.92</v>
      </c>
      <c r="M148" s="72">
        <v>19.4</v>
      </c>
      <c r="N148" s="72">
        <v>26.66</v>
      </c>
      <c r="O148" s="166">
        <v>106.14</v>
      </c>
      <c r="P148" s="166">
        <v>114.05</v>
      </c>
      <c r="Q148" s="166">
        <v>95.66</v>
      </c>
      <c r="R148" s="167">
        <v>100.08</v>
      </c>
    </row>
    <row r="149" spans="1:18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11">
        <v>12541230.05</v>
      </c>
      <c r="I149" s="60">
        <v>5309750.03</v>
      </c>
      <c r="J149" s="11">
        <v>2917477.02</v>
      </c>
      <c r="K149" s="11">
        <v>4314003</v>
      </c>
      <c r="L149" s="72">
        <v>42.33</v>
      </c>
      <c r="M149" s="72">
        <v>23.26</v>
      </c>
      <c r="N149" s="72">
        <v>34.39</v>
      </c>
      <c r="O149" s="166">
        <v>95.86</v>
      </c>
      <c r="P149" s="166">
        <v>107.92</v>
      </c>
      <c r="Q149" s="166">
        <v>73.76</v>
      </c>
      <c r="R149" s="167">
        <v>102.53</v>
      </c>
    </row>
    <row r="150" spans="1:18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11">
        <v>23769644.79</v>
      </c>
      <c r="I150" s="60">
        <v>9159881</v>
      </c>
      <c r="J150" s="11">
        <v>4682426.79</v>
      </c>
      <c r="K150" s="11">
        <v>9927337</v>
      </c>
      <c r="L150" s="72">
        <v>38.53</v>
      </c>
      <c r="M150" s="72">
        <v>19.69</v>
      </c>
      <c r="N150" s="72">
        <v>41.76</v>
      </c>
      <c r="O150" s="166">
        <v>91.93</v>
      </c>
      <c r="P150" s="166">
        <v>94.63</v>
      </c>
      <c r="Q150" s="166">
        <v>75.22</v>
      </c>
      <c r="R150" s="167">
        <v>99.76</v>
      </c>
    </row>
    <row r="151" spans="1:18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11">
        <v>27057867</v>
      </c>
      <c r="I151" s="60">
        <v>17294843</v>
      </c>
      <c r="J151" s="11">
        <v>3228131</v>
      </c>
      <c r="K151" s="11">
        <v>6534893</v>
      </c>
      <c r="L151" s="72">
        <v>63.91</v>
      </c>
      <c r="M151" s="72">
        <v>11.93</v>
      </c>
      <c r="N151" s="72">
        <v>24.15</v>
      </c>
      <c r="O151" s="166">
        <v>106.67</v>
      </c>
      <c r="P151" s="166">
        <v>112.72</v>
      </c>
      <c r="Q151" s="166">
        <v>83.9</v>
      </c>
      <c r="R151" s="167">
        <v>105.84</v>
      </c>
    </row>
    <row r="152" spans="1:18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11">
        <v>20691772.06</v>
      </c>
      <c r="I152" s="60">
        <v>11147601.27</v>
      </c>
      <c r="J152" s="11">
        <v>4286938.79</v>
      </c>
      <c r="K152" s="11">
        <v>5257232</v>
      </c>
      <c r="L152" s="72">
        <v>53.87</v>
      </c>
      <c r="M152" s="72">
        <v>20.71</v>
      </c>
      <c r="N152" s="72">
        <v>25.4</v>
      </c>
      <c r="O152" s="166">
        <v>115.05</v>
      </c>
      <c r="P152" s="166">
        <v>140.6</v>
      </c>
      <c r="Q152" s="166">
        <v>99.03</v>
      </c>
      <c r="R152" s="167">
        <v>91.81</v>
      </c>
    </row>
    <row r="153" spans="1:18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11">
        <v>17454358.67</v>
      </c>
      <c r="I153" s="60">
        <v>7580164</v>
      </c>
      <c r="J153" s="11">
        <v>3782467.67</v>
      </c>
      <c r="K153" s="11">
        <v>6091727</v>
      </c>
      <c r="L153" s="72">
        <v>43.42</v>
      </c>
      <c r="M153" s="72">
        <v>21.67</v>
      </c>
      <c r="N153" s="72">
        <v>34.9</v>
      </c>
      <c r="O153" s="166">
        <v>103.77</v>
      </c>
      <c r="P153" s="166">
        <v>112.09</v>
      </c>
      <c r="Q153" s="166">
        <v>93.72</v>
      </c>
      <c r="R153" s="167">
        <v>101.16</v>
      </c>
    </row>
    <row r="154" spans="1:18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11">
        <v>33819873.23</v>
      </c>
      <c r="I154" s="60">
        <v>18552008.01</v>
      </c>
      <c r="J154" s="11">
        <v>9905198.22</v>
      </c>
      <c r="K154" s="11">
        <v>5362667</v>
      </c>
      <c r="L154" s="72">
        <v>54.85</v>
      </c>
      <c r="M154" s="72">
        <v>29.28</v>
      </c>
      <c r="N154" s="72">
        <v>15.85</v>
      </c>
      <c r="O154" s="166">
        <v>123.34</v>
      </c>
      <c r="P154" s="166">
        <v>107.97</v>
      </c>
      <c r="Q154" s="166">
        <v>199.15</v>
      </c>
      <c r="R154" s="167">
        <v>101.86</v>
      </c>
    </row>
    <row r="155" spans="1:18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11">
        <v>26500687.8</v>
      </c>
      <c r="I155" s="60">
        <v>12517660.16</v>
      </c>
      <c r="J155" s="11">
        <v>7949253.64</v>
      </c>
      <c r="K155" s="11">
        <v>6033774</v>
      </c>
      <c r="L155" s="72">
        <v>47.23</v>
      </c>
      <c r="M155" s="72">
        <v>29.99</v>
      </c>
      <c r="N155" s="72">
        <v>22.76</v>
      </c>
      <c r="O155" s="166">
        <v>111.51</v>
      </c>
      <c r="P155" s="166">
        <v>110.98</v>
      </c>
      <c r="Q155" s="166">
        <v>132.14</v>
      </c>
      <c r="R155" s="167">
        <v>93.27</v>
      </c>
    </row>
    <row r="156" spans="1:18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11">
        <v>30345705.39</v>
      </c>
      <c r="I156" s="60">
        <v>19270898.3</v>
      </c>
      <c r="J156" s="11">
        <v>4798031.09</v>
      </c>
      <c r="K156" s="11">
        <v>6276776</v>
      </c>
      <c r="L156" s="72">
        <v>63.5</v>
      </c>
      <c r="M156" s="72">
        <v>15.81</v>
      </c>
      <c r="N156" s="72">
        <v>20.68</v>
      </c>
      <c r="O156" s="166">
        <v>105.45</v>
      </c>
      <c r="P156" s="166">
        <v>104.15</v>
      </c>
      <c r="Q156" s="166">
        <v>115.5</v>
      </c>
      <c r="R156" s="167">
        <v>102.55</v>
      </c>
    </row>
    <row r="157" spans="1:18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11">
        <v>12891132.87</v>
      </c>
      <c r="I157" s="60">
        <v>6178853.92</v>
      </c>
      <c r="J157" s="11">
        <v>2761146.95</v>
      </c>
      <c r="K157" s="11">
        <v>3951132</v>
      </c>
      <c r="L157" s="72">
        <v>47.93</v>
      </c>
      <c r="M157" s="72">
        <v>21.41</v>
      </c>
      <c r="N157" s="72">
        <v>30.64</v>
      </c>
      <c r="O157" s="166">
        <v>115.42</v>
      </c>
      <c r="P157" s="166">
        <v>120.24</v>
      </c>
      <c r="Q157" s="166">
        <v>101.34</v>
      </c>
      <c r="R157" s="167">
        <v>119.55</v>
      </c>
    </row>
    <row r="158" spans="1:18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3">
        <v>2572917799.0399995</v>
      </c>
      <c r="I158" s="103">
        <v>1483334161.7100003</v>
      </c>
      <c r="J158" s="103">
        <v>518721303.32999986</v>
      </c>
      <c r="K158" s="103">
        <v>570862334</v>
      </c>
      <c r="L158" s="133">
        <v>57.65182868506169</v>
      </c>
      <c r="M158" s="133">
        <v>20.160819110643327</v>
      </c>
      <c r="N158" s="133">
        <v>22.18735220429501</v>
      </c>
      <c r="O158" s="170">
        <v>103.10892845295558</v>
      </c>
      <c r="P158" s="170">
        <v>105.82187765110875</v>
      </c>
      <c r="Q158" s="170">
        <v>97.25259046542999</v>
      </c>
      <c r="R158" s="171">
        <v>101.89660387572499</v>
      </c>
    </row>
    <row r="159" spans="1:18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11">
        <v>16398537.05</v>
      </c>
      <c r="I159" s="60">
        <v>7411655</v>
      </c>
      <c r="J159" s="11">
        <v>4460436.05</v>
      </c>
      <c r="K159" s="11">
        <v>4526446</v>
      </c>
      <c r="L159" s="72">
        <v>45.19</v>
      </c>
      <c r="M159" s="72">
        <v>27.2</v>
      </c>
      <c r="N159" s="72">
        <v>27.6</v>
      </c>
      <c r="O159" s="166">
        <v>88.17</v>
      </c>
      <c r="P159" s="166">
        <v>108.86</v>
      </c>
      <c r="Q159" s="166">
        <v>60.67</v>
      </c>
      <c r="R159" s="167">
        <v>102</v>
      </c>
    </row>
    <row r="160" spans="1:18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11">
        <v>32217054.84</v>
      </c>
      <c r="I160" s="60">
        <v>14792255</v>
      </c>
      <c r="J160" s="11">
        <v>6222548.84</v>
      </c>
      <c r="K160" s="11">
        <v>11202251</v>
      </c>
      <c r="L160" s="72">
        <v>45.91</v>
      </c>
      <c r="M160" s="72">
        <v>19.31</v>
      </c>
      <c r="N160" s="72">
        <v>34.77</v>
      </c>
      <c r="O160" s="166">
        <v>98.18</v>
      </c>
      <c r="P160" s="166">
        <v>110.56</v>
      </c>
      <c r="Q160" s="166">
        <v>76.89</v>
      </c>
      <c r="R160" s="167">
        <v>98.78</v>
      </c>
    </row>
    <row r="161" spans="1:18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11">
        <v>157323969.45</v>
      </c>
      <c r="I161" s="60">
        <v>123648843.58</v>
      </c>
      <c r="J161" s="11">
        <v>18152407.87</v>
      </c>
      <c r="K161" s="11">
        <v>15522718</v>
      </c>
      <c r="L161" s="72">
        <v>78.59</v>
      </c>
      <c r="M161" s="72">
        <v>11.53</v>
      </c>
      <c r="N161" s="72">
        <v>9.86</v>
      </c>
      <c r="O161" s="166">
        <v>91.79</v>
      </c>
      <c r="P161" s="166">
        <v>96.32</v>
      </c>
      <c r="Q161" s="166">
        <v>72.73</v>
      </c>
      <c r="R161" s="167">
        <v>85.93</v>
      </c>
    </row>
    <row r="162" spans="1:18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11">
        <v>29925258</v>
      </c>
      <c r="I162" s="60">
        <v>11365161.95</v>
      </c>
      <c r="J162" s="11">
        <v>7851769.05</v>
      </c>
      <c r="K162" s="11">
        <v>10708327</v>
      </c>
      <c r="L162" s="72">
        <v>37.97</v>
      </c>
      <c r="M162" s="72">
        <v>26.23</v>
      </c>
      <c r="N162" s="72">
        <v>35.78</v>
      </c>
      <c r="O162" s="166">
        <v>108.13</v>
      </c>
      <c r="P162" s="166">
        <v>129.28</v>
      </c>
      <c r="Q162" s="166">
        <v>98.76</v>
      </c>
      <c r="R162" s="167">
        <v>97.92</v>
      </c>
    </row>
    <row r="163" spans="1:18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11">
        <v>50619915</v>
      </c>
      <c r="I163" s="60">
        <v>37820331</v>
      </c>
      <c r="J163" s="11">
        <v>6087362</v>
      </c>
      <c r="K163" s="11">
        <v>6712222</v>
      </c>
      <c r="L163" s="72">
        <v>74.71</v>
      </c>
      <c r="M163" s="72">
        <v>12.02</v>
      </c>
      <c r="N163" s="72">
        <v>13.26</v>
      </c>
      <c r="O163" s="166">
        <v>91.02</v>
      </c>
      <c r="P163" s="166">
        <v>98.91</v>
      </c>
      <c r="Q163" s="166">
        <v>56.16</v>
      </c>
      <c r="R163" s="167">
        <v>102.67</v>
      </c>
    </row>
    <row r="164" spans="1:18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11">
        <v>73114174.75</v>
      </c>
      <c r="I164" s="60">
        <v>30777333</v>
      </c>
      <c r="J164" s="11">
        <v>26056348.75</v>
      </c>
      <c r="K164" s="11">
        <v>16280493</v>
      </c>
      <c r="L164" s="72">
        <v>42.09</v>
      </c>
      <c r="M164" s="72">
        <v>35.63</v>
      </c>
      <c r="N164" s="72">
        <v>22.26</v>
      </c>
      <c r="O164" s="166">
        <v>141.46</v>
      </c>
      <c r="P164" s="166">
        <v>135.27</v>
      </c>
      <c r="Q164" s="166">
        <v>193.57</v>
      </c>
      <c r="R164" s="167">
        <v>105.22</v>
      </c>
    </row>
    <row r="165" spans="1:18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11">
        <v>36216744.44</v>
      </c>
      <c r="I165" s="60">
        <v>19126852</v>
      </c>
      <c r="J165" s="11">
        <v>8347912.44</v>
      </c>
      <c r="K165" s="11">
        <v>8741980</v>
      </c>
      <c r="L165" s="72">
        <v>52.81</v>
      </c>
      <c r="M165" s="72">
        <v>23.04</v>
      </c>
      <c r="N165" s="72">
        <v>24.13</v>
      </c>
      <c r="O165" s="166">
        <v>105.32</v>
      </c>
      <c r="P165" s="166">
        <v>102.68</v>
      </c>
      <c r="Q165" s="166">
        <v>111.79</v>
      </c>
      <c r="R165" s="167">
        <v>105.42</v>
      </c>
    </row>
    <row r="166" spans="1:18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11">
        <v>31249935.93</v>
      </c>
      <c r="I166" s="60">
        <v>15336105.09</v>
      </c>
      <c r="J166" s="11">
        <v>7086088.84</v>
      </c>
      <c r="K166" s="11">
        <v>8827742</v>
      </c>
      <c r="L166" s="72">
        <v>49.07</v>
      </c>
      <c r="M166" s="72">
        <v>22.67</v>
      </c>
      <c r="N166" s="72">
        <v>28.24</v>
      </c>
      <c r="O166" s="166">
        <v>107.59</v>
      </c>
      <c r="P166" s="166">
        <v>109.16</v>
      </c>
      <c r="Q166" s="166">
        <v>113.98</v>
      </c>
      <c r="R166" s="167">
        <v>100.56</v>
      </c>
    </row>
    <row r="167" spans="1:18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11">
        <v>71513834.75</v>
      </c>
      <c r="I167" s="60">
        <v>29734537.32</v>
      </c>
      <c r="J167" s="11">
        <v>22883936.43</v>
      </c>
      <c r="K167" s="11">
        <v>18895361</v>
      </c>
      <c r="L167" s="72">
        <v>41.57</v>
      </c>
      <c r="M167" s="72">
        <v>31.99</v>
      </c>
      <c r="N167" s="72">
        <v>26.42</v>
      </c>
      <c r="O167" s="166">
        <v>111.78</v>
      </c>
      <c r="P167" s="166">
        <v>112.69</v>
      </c>
      <c r="Q167" s="166">
        <v>118.41</v>
      </c>
      <c r="R167" s="167">
        <v>103.45</v>
      </c>
    </row>
    <row r="168" spans="1:18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11">
        <v>25534395.32</v>
      </c>
      <c r="I168" s="60">
        <v>10120465</v>
      </c>
      <c r="J168" s="11">
        <v>7420943.32</v>
      </c>
      <c r="K168" s="11">
        <v>7992987</v>
      </c>
      <c r="L168" s="72">
        <v>39.63</v>
      </c>
      <c r="M168" s="72">
        <v>29.06</v>
      </c>
      <c r="N168" s="72">
        <v>31.3</v>
      </c>
      <c r="O168" s="166">
        <v>94.53</v>
      </c>
      <c r="P168" s="166">
        <v>98.79</v>
      </c>
      <c r="Q168" s="166">
        <v>79.41</v>
      </c>
      <c r="R168" s="167">
        <v>107.7</v>
      </c>
    </row>
    <row r="169" spans="1:18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11">
        <v>28823322.42</v>
      </c>
      <c r="I169" s="60">
        <v>13480120.85</v>
      </c>
      <c r="J169" s="11">
        <v>7506301.57</v>
      </c>
      <c r="K169" s="11">
        <v>7836900</v>
      </c>
      <c r="L169" s="72">
        <v>46.76</v>
      </c>
      <c r="M169" s="72">
        <v>26.04</v>
      </c>
      <c r="N169" s="72">
        <v>27.18</v>
      </c>
      <c r="O169" s="166">
        <v>108.84</v>
      </c>
      <c r="P169" s="166">
        <v>99.43</v>
      </c>
      <c r="Q169" s="166">
        <v>145.97</v>
      </c>
      <c r="R169" s="167">
        <v>100.7</v>
      </c>
    </row>
    <row r="170" spans="1:18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11">
        <v>67015479.83</v>
      </c>
      <c r="I170" s="60">
        <v>44231862</v>
      </c>
      <c r="J170" s="11">
        <v>10491101.83</v>
      </c>
      <c r="K170" s="11">
        <v>12292516</v>
      </c>
      <c r="L170" s="72">
        <v>66</v>
      </c>
      <c r="M170" s="72">
        <v>15.65</v>
      </c>
      <c r="N170" s="72">
        <v>18.34</v>
      </c>
      <c r="O170" s="166">
        <v>107.51</v>
      </c>
      <c r="P170" s="166">
        <v>113.46</v>
      </c>
      <c r="Q170" s="166">
        <v>97.56</v>
      </c>
      <c r="R170" s="167">
        <v>97.6</v>
      </c>
    </row>
    <row r="171" spans="1:18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11">
        <v>78819302.64</v>
      </c>
      <c r="I171" s="60">
        <v>57587151.36</v>
      </c>
      <c r="J171" s="11">
        <v>8984553.28</v>
      </c>
      <c r="K171" s="11">
        <v>12247598</v>
      </c>
      <c r="L171" s="72">
        <v>73.06</v>
      </c>
      <c r="M171" s="72">
        <v>11.39</v>
      </c>
      <c r="N171" s="72">
        <v>15.53</v>
      </c>
      <c r="O171" s="166">
        <v>100.35</v>
      </c>
      <c r="P171" s="166">
        <v>106.63</v>
      </c>
      <c r="Q171" s="166">
        <v>70.23</v>
      </c>
      <c r="R171" s="167">
        <v>104.28</v>
      </c>
    </row>
    <row r="172" spans="1:18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11">
        <v>26574079.74</v>
      </c>
      <c r="I172" s="60">
        <v>14577632</v>
      </c>
      <c r="J172" s="11">
        <v>6590367.74</v>
      </c>
      <c r="K172" s="11">
        <v>5406080</v>
      </c>
      <c r="L172" s="72">
        <v>54.85</v>
      </c>
      <c r="M172" s="72">
        <v>24.79</v>
      </c>
      <c r="N172" s="72">
        <v>20.34</v>
      </c>
      <c r="O172" s="166">
        <v>100.49</v>
      </c>
      <c r="P172" s="166">
        <v>123.64</v>
      </c>
      <c r="Q172" s="166">
        <v>78.88</v>
      </c>
      <c r="R172" s="167">
        <v>85.82</v>
      </c>
    </row>
    <row r="173" spans="1:18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11">
        <v>41057259.16</v>
      </c>
      <c r="I173" s="60">
        <v>13923730</v>
      </c>
      <c r="J173" s="11">
        <v>16425342.16</v>
      </c>
      <c r="K173" s="11">
        <v>10708187</v>
      </c>
      <c r="L173" s="72">
        <v>33.91</v>
      </c>
      <c r="M173" s="72">
        <v>40</v>
      </c>
      <c r="N173" s="72">
        <v>26.08</v>
      </c>
      <c r="O173" s="166">
        <v>135.6</v>
      </c>
      <c r="P173" s="166">
        <v>124.02</v>
      </c>
      <c r="Q173" s="166">
        <v>181.8</v>
      </c>
      <c r="R173" s="167">
        <v>106.91</v>
      </c>
    </row>
    <row r="174" spans="1:18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11">
        <v>34184745.21</v>
      </c>
      <c r="I174" s="60">
        <v>13156384.59</v>
      </c>
      <c r="J174" s="11">
        <v>9617298.62</v>
      </c>
      <c r="K174" s="11">
        <v>11411062</v>
      </c>
      <c r="L174" s="72">
        <v>38.48</v>
      </c>
      <c r="M174" s="72">
        <v>28.13</v>
      </c>
      <c r="N174" s="72">
        <v>33.38</v>
      </c>
      <c r="O174" s="166">
        <v>129.41</v>
      </c>
      <c r="P174" s="166">
        <v>136.3</v>
      </c>
      <c r="Q174" s="166">
        <v>156.71</v>
      </c>
      <c r="R174" s="167">
        <v>107.39</v>
      </c>
    </row>
    <row r="175" spans="1:18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11">
        <v>22828300</v>
      </c>
      <c r="I175" s="60">
        <v>6924611.45</v>
      </c>
      <c r="J175" s="11">
        <v>5634597.55</v>
      </c>
      <c r="K175" s="11">
        <v>10269091</v>
      </c>
      <c r="L175" s="72">
        <v>30.33</v>
      </c>
      <c r="M175" s="72">
        <v>24.68</v>
      </c>
      <c r="N175" s="72">
        <v>44.98</v>
      </c>
      <c r="O175" s="166">
        <v>110.07</v>
      </c>
      <c r="P175" s="166">
        <v>117.18</v>
      </c>
      <c r="Q175" s="166">
        <v>105.62</v>
      </c>
      <c r="R175" s="167">
        <v>108.15</v>
      </c>
    </row>
    <row r="176" spans="1:18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11">
        <v>55418992.71</v>
      </c>
      <c r="I176" s="60">
        <v>30311614.51</v>
      </c>
      <c r="J176" s="11">
        <v>11961700.2</v>
      </c>
      <c r="K176" s="11">
        <v>13145678</v>
      </c>
      <c r="L176" s="72">
        <v>54.69</v>
      </c>
      <c r="M176" s="72">
        <v>21.58</v>
      </c>
      <c r="N176" s="72">
        <v>23.72</v>
      </c>
      <c r="O176" s="166">
        <v>116.9</v>
      </c>
      <c r="P176" s="166">
        <v>120.07</v>
      </c>
      <c r="Q176" s="166">
        <v>124.98</v>
      </c>
      <c r="R176" s="167">
        <v>104.41</v>
      </c>
    </row>
    <row r="177" spans="1:18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11">
        <v>24193896.31</v>
      </c>
      <c r="I177" s="60">
        <v>14980053.15</v>
      </c>
      <c r="J177" s="11">
        <v>3781592.16</v>
      </c>
      <c r="K177" s="11">
        <v>5432251</v>
      </c>
      <c r="L177" s="72">
        <v>61.91</v>
      </c>
      <c r="M177" s="72">
        <v>15.63</v>
      </c>
      <c r="N177" s="72">
        <v>22.45</v>
      </c>
      <c r="O177" s="166">
        <v>94.3</v>
      </c>
      <c r="P177" s="166">
        <v>97.65</v>
      </c>
      <c r="Q177" s="166">
        <v>87.08</v>
      </c>
      <c r="R177" s="167">
        <v>90.96</v>
      </c>
    </row>
    <row r="178" spans="1:18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11">
        <v>19724687.96</v>
      </c>
      <c r="I178" s="60">
        <v>10631900</v>
      </c>
      <c r="J178" s="11">
        <v>3682538.96</v>
      </c>
      <c r="K178" s="11">
        <v>5410249</v>
      </c>
      <c r="L178" s="72">
        <v>53.9</v>
      </c>
      <c r="M178" s="72">
        <v>18.66</v>
      </c>
      <c r="N178" s="72">
        <v>27.42</v>
      </c>
      <c r="O178" s="166">
        <v>101.32</v>
      </c>
      <c r="P178" s="166">
        <v>127.64</v>
      </c>
      <c r="Q178" s="166">
        <v>64.37</v>
      </c>
      <c r="R178" s="167">
        <v>99.88</v>
      </c>
    </row>
    <row r="179" spans="1:18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11">
        <v>22844888.4</v>
      </c>
      <c r="I179" s="60">
        <v>9205597</v>
      </c>
      <c r="J179" s="11">
        <v>4813363.4</v>
      </c>
      <c r="K179" s="11">
        <v>8825928</v>
      </c>
      <c r="L179" s="72">
        <v>40.29</v>
      </c>
      <c r="M179" s="72">
        <v>21.06</v>
      </c>
      <c r="N179" s="72">
        <v>38.63</v>
      </c>
      <c r="O179" s="166">
        <v>101.54</v>
      </c>
      <c r="P179" s="166">
        <v>131.86</v>
      </c>
      <c r="Q179" s="166">
        <v>72.98</v>
      </c>
      <c r="R179" s="167">
        <v>98.93</v>
      </c>
    </row>
    <row r="180" spans="1:18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11">
        <v>83000353.72</v>
      </c>
      <c r="I180" s="60">
        <v>41452592.5</v>
      </c>
      <c r="J180" s="11">
        <v>20333068.22</v>
      </c>
      <c r="K180" s="11">
        <v>21214693</v>
      </c>
      <c r="L180" s="72">
        <v>49.94</v>
      </c>
      <c r="M180" s="72">
        <v>24.49</v>
      </c>
      <c r="N180" s="72">
        <v>25.55</v>
      </c>
      <c r="O180" s="166">
        <v>108.98</v>
      </c>
      <c r="P180" s="166">
        <v>124.99</v>
      </c>
      <c r="Q180" s="166">
        <v>94.66</v>
      </c>
      <c r="R180" s="167">
        <v>98.61</v>
      </c>
    </row>
    <row r="181" spans="1:18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11">
        <v>32298470.98</v>
      </c>
      <c r="I181" s="60">
        <v>14880104.03</v>
      </c>
      <c r="J181" s="11">
        <v>6952942.95</v>
      </c>
      <c r="K181" s="11">
        <v>10465424</v>
      </c>
      <c r="L181" s="72">
        <v>46.07</v>
      </c>
      <c r="M181" s="72">
        <v>21.52</v>
      </c>
      <c r="N181" s="72">
        <v>32.4</v>
      </c>
      <c r="O181" s="166">
        <v>112.33</v>
      </c>
      <c r="P181" s="166">
        <v>133.29</v>
      </c>
      <c r="Q181" s="166">
        <v>98.48</v>
      </c>
      <c r="R181" s="167">
        <v>99.39</v>
      </c>
    </row>
    <row r="182" spans="1:18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11">
        <v>15607163</v>
      </c>
      <c r="I182" s="60">
        <v>7490149</v>
      </c>
      <c r="J182" s="11">
        <v>3399800</v>
      </c>
      <c r="K182" s="11">
        <v>4717214</v>
      </c>
      <c r="L182" s="72">
        <v>47.99</v>
      </c>
      <c r="M182" s="72">
        <v>21.78</v>
      </c>
      <c r="N182" s="72">
        <v>30.22</v>
      </c>
      <c r="O182" s="166">
        <v>100.9</v>
      </c>
      <c r="P182" s="166">
        <v>96.04</v>
      </c>
      <c r="Q182" s="166">
        <v>97.67</v>
      </c>
      <c r="R182" s="167">
        <v>112.62</v>
      </c>
    </row>
    <row r="183" spans="1:18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11">
        <v>40965909.65</v>
      </c>
      <c r="I183" s="60">
        <v>19172023.26</v>
      </c>
      <c r="J183" s="11">
        <v>6602083.39</v>
      </c>
      <c r="K183" s="11">
        <v>15191803</v>
      </c>
      <c r="L183" s="72">
        <v>46.79</v>
      </c>
      <c r="M183" s="72">
        <v>16.11</v>
      </c>
      <c r="N183" s="72">
        <v>37.08</v>
      </c>
      <c r="O183" s="166">
        <v>107.73</v>
      </c>
      <c r="P183" s="166">
        <v>123.93</v>
      </c>
      <c r="Q183" s="166">
        <v>97.3</v>
      </c>
      <c r="R183" s="167">
        <v>96.34</v>
      </c>
    </row>
    <row r="184" spans="1:18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11">
        <v>51253350.95</v>
      </c>
      <c r="I184" s="60">
        <v>31732787</v>
      </c>
      <c r="J184" s="11">
        <v>7933377.95</v>
      </c>
      <c r="K184" s="11">
        <v>11587186</v>
      </c>
      <c r="L184" s="72">
        <v>61.91</v>
      </c>
      <c r="M184" s="72">
        <v>15.47</v>
      </c>
      <c r="N184" s="72">
        <v>22.6</v>
      </c>
      <c r="O184" s="166">
        <v>99.64</v>
      </c>
      <c r="P184" s="166">
        <v>100.6</v>
      </c>
      <c r="Q184" s="166">
        <v>90.36</v>
      </c>
      <c r="R184" s="167">
        <v>104.26</v>
      </c>
    </row>
    <row r="185" spans="1:18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11">
        <v>39760743.6</v>
      </c>
      <c r="I185" s="60">
        <v>8961593</v>
      </c>
      <c r="J185" s="11">
        <v>23479261.6</v>
      </c>
      <c r="K185" s="11">
        <v>7319889</v>
      </c>
      <c r="L185" s="72">
        <v>22.53</v>
      </c>
      <c r="M185" s="72">
        <v>59.05</v>
      </c>
      <c r="N185" s="72">
        <v>18.4</v>
      </c>
      <c r="O185" s="166">
        <v>106.98</v>
      </c>
      <c r="P185" s="166">
        <v>90.29</v>
      </c>
      <c r="Q185" s="166">
        <v>116.89</v>
      </c>
      <c r="R185" s="167">
        <v>102.29</v>
      </c>
    </row>
    <row r="186" spans="1:18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11">
        <v>28450105.94</v>
      </c>
      <c r="I186" s="60">
        <v>15467761</v>
      </c>
      <c r="J186" s="11">
        <v>5366924.94</v>
      </c>
      <c r="K186" s="11">
        <v>7615420</v>
      </c>
      <c r="L186" s="72">
        <v>54.36</v>
      </c>
      <c r="M186" s="72">
        <v>18.86</v>
      </c>
      <c r="N186" s="72">
        <v>26.76</v>
      </c>
      <c r="O186" s="166">
        <v>109.66</v>
      </c>
      <c r="P186" s="166">
        <v>118.03</v>
      </c>
      <c r="Q186" s="166">
        <v>104.81</v>
      </c>
      <c r="R186" s="167">
        <v>98.66</v>
      </c>
    </row>
    <row r="187" spans="1:18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11">
        <v>246907563.83</v>
      </c>
      <c r="I187" s="60">
        <v>212558510</v>
      </c>
      <c r="J187" s="11">
        <v>13076777.83</v>
      </c>
      <c r="K187" s="11">
        <v>21272276</v>
      </c>
      <c r="L187" s="72">
        <v>86.08</v>
      </c>
      <c r="M187" s="72">
        <v>5.29</v>
      </c>
      <c r="N187" s="72">
        <v>8.61</v>
      </c>
      <c r="O187" s="166">
        <v>87.32</v>
      </c>
      <c r="P187" s="166">
        <v>85.31</v>
      </c>
      <c r="Q187" s="166">
        <v>93.05</v>
      </c>
      <c r="R187" s="167">
        <v>108.85</v>
      </c>
    </row>
    <row r="188" spans="1:18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11">
        <v>23592309.35</v>
      </c>
      <c r="I188" s="60">
        <v>13899411.48</v>
      </c>
      <c r="J188" s="11">
        <v>3706742.87</v>
      </c>
      <c r="K188" s="11">
        <v>5986155</v>
      </c>
      <c r="L188" s="72">
        <v>58.91</v>
      </c>
      <c r="M188" s="72">
        <v>15.71</v>
      </c>
      <c r="N188" s="72">
        <v>25.37</v>
      </c>
      <c r="O188" s="166">
        <v>99.63</v>
      </c>
      <c r="P188" s="166">
        <v>98.59</v>
      </c>
      <c r="Q188" s="166">
        <v>97.83</v>
      </c>
      <c r="R188" s="167">
        <v>103.36</v>
      </c>
    </row>
    <row r="189" spans="1:18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11">
        <v>45034819.01</v>
      </c>
      <c r="I189" s="60">
        <v>17660137.25</v>
      </c>
      <c r="J189" s="11">
        <v>16281700.76</v>
      </c>
      <c r="K189" s="11">
        <v>11092981</v>
      </c>
      <c r="L189" s="72">
        <v>39.21</v>
      </c>
      <c r="M189" s="72">
        <v>36.15</v>
      </c>
      <c r="N189" s="72">
        <v>24.63</v>
      </c>
      <c r="O189" s="166">
        <v>123.24</v>
      </c>
      <c r="P189" s="166">
        <v>166.6</v>
      </c>
      <c r="Q189" s="166">
        <v>103.49</v>
      </c>
      <c r="R189" s="167">
        <v>108.64</v>
      </c>
    </row>
    <row r="190" spans="1:18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11">
        <v>35180777.59</v>
      </c>
      <c r="I190" s="60">
        <v>15515874.57</v>
      </c>
      <c r="J190" s="11">
        <v>11040768.02</v>
      </c>
      <c r="K190" s="11">
        <v>8624135</v>
      </c>
      <c r="L190" s="72">
        <v>44.1</v>
      </c>
      <c r="M190" s="72">
        <v>31.38</v>
      </c>
      <c r="N190" s="72">
        <v>24.51</v>
      </c>
      <c r="O190" s="166">
        <v>80.33</v>
      </c>
      <c r="P190" s="166">
        <v>97.88</v>
      </c>
      <c r="Q190" s="166">
        <v>56.34</v>
      </c>
      <c r="R190" s="167">
        <v>103.35</v>
      </c>
    </row>
    <row r="191" spans="1:18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11">
        <v>34939868.95</v>
      </c>
      <c r="I191" s="60">
        <v>15365653</v>
      </c>
      <c r="J191" s="11">
        <v>10344750.95</v>
      </c>
      <c r="K191" s="11">
        <v>9229465</v>
      </c>
      <c r="L191" s="72">
        <v>43.97</v>
      </c>
      <c r="M191" s="72">
        <v>29.6</v>
      </c>
      <c r="N191" s="72">
        <v>26.41</v>
      </c>
      <c r="O191" s="166">
        <v>97.71</v>
      </c>
      <c r="P191" s="166">
        <v>108.14</v>
      </c>
      <c r="Q191" s="166">
        <v>79.47</v>
      </c>
      <c r="R191" s="167">
        <v>108.18</v>
      </c>
    </row>
    <row r="192" spans="1:18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11">
        <v>72440231.98</v>
      </c>
      <c r="I192" s="60">
        <v>48672393.2</v>
      </c>
      <c r="J192" s="11">
        <v>11798908.78</v>
      </c>
      <c r="K192" s="11">
        <v>11968930</v>
      </c>
      <c r="L192" s="72">
        <v>67.18</v>
      </c>
      <c r="M192" s="72">
        <v>16.28</v>
      </c>
      <c r="N192" s="72">
        <v>16.52</v>
      </c>
      <c r="O192" s="166">
        <v>104.83</v>
      </c>
      <c r="P192" s="166">
        <v>100.38</v>
      </c>
      <c r="Q192" s="166">
        <v>120.56</v>
      </c>
      <c r="R192" s="167">
        <v>110.57</v>
      </c>
    </row>
    <row r="193" spans="1:18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11">
        <v>38530771.51</v>
      </c>
      <c r="I193" s="60">
        <v>25414247.48</v>
      </c>
      <c r="J193" s="11">
        <v>6391396.03</v>
      </c>
      <c r="K193" s="11">
        <v>6725128</v>
      </c>
      <c r="L193" s="72">
        <v>65.95</v>
      </c>
      <c r="M193" s="72">
        <v>16.58</v>
      </c>
      <c r="N193" s="72">
        <v>17.45</v>
      </c>
      <c r="O193" s="166">
        <v>112.21</v>
      </c>
      <c r="P193" s="166">
        <v>116.28</v>
      </c>
      <c r="Q193" s="166">
        <v>114.43</v>
      </c>
      <c r="R193" s="167">
        <v>97.53</v>
      </c>
    </row>
    <row r="194" spans="1:18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11">
        <v>23076919.27</v>
      </c>
      <c r="I194" s="60">
        <v>11603171.07</v>
      </c>
      <c r="J194" s="11">
        <v>5684305.2</v>
      </c>
      <c r="K194" s="11">
        <v>5789443</v>
      </c>
      <c r="L194" s="72">
        <v>50.28</v>
      </c>
      <c r="M194" s="72">
        <v>24.63</v>
      </c>
      <c r="N194" s="72">
        <v>25.08</v>
      </c>
      <c r="O194" s="166">
        <v>94.58</v>
      </c>
      <c r="P194" s="166">
        <v>109.89</v>
      </c>
      <c r="Q194" s="166">
        <v>66.86</v>
      </c>
      <c r="R194" s="167">
        <v>108.47</v>
      </c>
    </row>
    <row r="195" spans="1:18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11">
        <v>80615237</v>
      </c>
      <c r="I195" s="60">
        <v>54892458</v>
      </c>
      <c r="J195" s="11">
        <v>11981974</v>
      </c>
      <c r="K195" s="11">
        <v>13740805</v>
      </c>
      <c r="L195" s="72">
        <v>68.09</v>
      </c>
      <c r="M195" s="72">
        <v>14.86</v>
      </c>
      <c r="N195" s="72">
        <v>17.04</v>
      </c>
      <c r="O195" s="166">
        <v>102.58</v>
      </c>
      <c r="P195" s="166">
        <v>101.25</v>
      </c>
      <c r="Q195" s="166">
        <v>109.32</v>
      </c>
      <c r="R195" s="167">
        <v>102.49</v>
      </c>
    </row>
    <row r="196" spans="1:18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11">
        <v>70254288</v>
      </c>
      <c r="I196" s="60">
        <v>42779480</v>
      </c>
      <c r="J196" s="11">
        <v>14973159</v>
      </c>
      <c r="K196" s="11">
        <v>12501649</v>
      </c>
      <c r="L196" s="72">
        <v>60.89</v>
      </c>
      <c r="M196" s="72">
        <v>21.31</v>
      </c>
      <c r="N196" s="72">
        <v>17.79</v>
      </c>
      <c r="O196" s="166">
        <v>107.29</v>
      </c>
      <c r="P196" s="166">
        <v>107.2</v>
      </c>
      <c r="Q196" s="166">
        <v>113.84</v>
      </c>
      <c r="R196" s="167">
        <v>100.63</v>
      </c>
    </row>
    <row r="197" spans="1:18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11">
        <v>41909201.31</v>
      </c>
      <c r="I197" s="60">
        <v>21711290</v>
      </c>
      <c r="J197" s="11">
        <v>8203688.31</v>
      </c>
      <c r="K197" s="11">
        <v>11994223</v>
      </c>
      <c r="L197" s="72">
        <v>51.8</v>
      </c>
      <c r="M197" s="72">
        <v>19.57</v>
      </c>
      <c r="N197" s="72">
        <v>28.61</v>
      </c>
      <c r="O197" s="166">
        <v>95.76</v>
      </c>
      <c r="P197" s="166">
        <v>106.14</v>
      </c>
      <c r="Q197" s="166">
        <v>77.79</v>
      </c>
      <c r="R197" s="167">
        <v>93.98</v>
      </c>
    </row>
    <row r="198" spans="1:18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11">
        <v>20265944.96</v>
      </c>
      <c r="I198" s="60">
        <v>9928770.53</v>
      </c>
      <c r="J198" s="11">
        <v>4017771.43</v>
      </c>
      <c r="K198" s="11">
        <v>6319403</v>
      </c>
      <c r="L198" s="72">
        <v>48.99</v>
      </c>
      <c r="M198" s="72">
        <v>19.82</v>
      </c>
      <c r="N198" s="72">
        <v>31.18</v>
      </c>
      <c r="O198" s="166">
        <v>97.02</v>
      </c>
      <c r="P198" s="166">
        <v>100.25</v>
      </c>
      <c r="Q198" s="166">
        <v>69.6</v>
      </c>
      <c r="R198" s="167">
        <v>121.23</v>
      </c>
    </row>
    <row r="199" spans="1:18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11">
        <v>28157852.56</v>
      </c>
      <c r="I199" s="60">
        <v>12977961.64</v>
      </c>
      <c r="J199" s="11">
        <v>7101924.92</v>
      </c>
      <c r="K199" s="11">
        <v>8077966</v>
      </c>
      <c r="L199" s="72">
        <v>46.09</v>
      </c>
      <c r="M199" s="72">
        <v>25.22</v>
      </c>
      <c r="N199" s="72">
        <v>28.68</v>
      </c>
      <c r="O199" s="166">
        <v>99.69</v>
      </c>
      <c r="P199" s="166">
        <v>95.33</v>
      </c>
      <c r="Q199" s="166">
        <v>102.54</v>
      </c>
      <c r="R199" s="167">
        <v>104.84</v>
      </c>
    </row>
    <row r="200" spans="1:18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11">
        <v>59085015</v>
      </c>
      <c r="I200" s="60">
        <v>37723538</v>
      </c>
      <c r="J200" s="11">
        <v>9251265</v>
      </c>
      <c r="K200" s="11">
        <v>12110212</v>
      </c>
      <c r="L200" s="72">
        <v>63.84</v>
      </c>
      <c r="M200" s="72">
        <v>15.65</v>
      </c>
      <c r="N200" s="72">
        <v>20.49</v>
      </c>
      <c r="O200" s="166">
        <v>94.1</v>
      </c>
      <c r="P200" s="166">
        <v>105.78</v>
      </c>
      <c r="Q200" s="166">
        <v>62.21</v>
      </c>
      <c r="R200" s="167">
        <v>98.79</v>
      </c>
    </row>
    <row r="201" spans="1:18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11">
        <v>28424541.59</v>
      </c>
      <c r="I201" s="60">
        <v>12261671</v>
      </c>
      <c r="J201" s="11">
        <v>8457677.59</v>
      </c>
      <c r="K201" s="11">
        <v>7705193</v>
      </c>
      <c r="L201" s="72">
        <v>43.13</v>
      </c>
      <c r="M201" s="72">
        <v>29.75</v>
      </c>
      <c r="N201" s="72">
        <v>27.1</v>
      </c>
      <c r="O201" s="166">
        <v>110.3</v>
      </c>
      <c r="P201" s="166">
        <v>144.52</v>
      </c>
      <c r="Q201" s="166">
        <v>87.07</v>
      </c>
      <c r="R201" s="167">
        <v>101.75</v>
      </c>
    </row>
    <row r="202" spans="1:18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11">
        <v>68717906.69</v>
      </c>
      <c r="I202" s="60">
        <v>45064591</v>
      </c>
      <c r="J202" s="11">
        <v>9013056.69</v>
      </c>
      <c r="K202" s="11">
        <v>14640259</v>
      </c>
      <c r="L202" s="72">
        <v>65.57</v>
      </c>
      <c r="M202" s="72">
        <v>13.11</v>
      </c>
      <c r="N202" s="72">
        <v>21.3</v>
      </c>
      <c r="O202" s="166">
        <v>105.6</v>
      </c>
      <c r="P202" s="166">
        <v>114.11</v>
      </c>
      <c r="Q202" s="166">
        <v>80.77</v>
      </c>
      <c r="R202" s="167">
        <v>101.5</v>
      </c>
    </row>
    <row r="203" spans="1:18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11">
        <v>41889100.18</v>
      </c>
      <c r="I203" s="60">
        <v>22407032</v>
      </c>
      <c r="J203" s="11">
        <v>10537215.18</v>
      </c>
      <c r="K203" s="11">
        <v>8944853</v>
      </c>
      <c r="L203" s="72">
        <v>53.49</v>
      </c>
      <c r="M203" s="72">
        <v>25.15</v>
      </c>
      <c r="N203" s="72">
        <v>21.35</v>
      </c>
      <c r="O203" s="166">
        <v>110.32</v>
      </c>
      <c r="P203" s="166">
        <v>119.98</v>
      </c>
      <c r="Q203" s="166">
        <v>94.74</v>
      </c>
      <c r="R203" s="167">
        <v>109.47</v>
      </c>
    </row>
    <row r="204" spans="1:18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11">
        <v>23863666.22</v>
      </c>
      <c r="I204" s="60">
        <v>10623923.75</v>
      </c>
      <c r="J204" s="11">
        <v>4741974.47</v>
      </c>
      <c r="K204" s="11">
        <v>8497768</v>
      </c>
      <c r="L204" s="72">
        <v>44.51</v>
      </c>
      <c r="M204" s="72">
        <v>19.87</v>
      </c>
      <c r="N204" s="72">
        <v>35.6</v>
      </c>
      <c r="O204" s="166">
        <v>101.68</v>
      </c>
      <c r="P204" s="166">
        <v>122.43</v>
      </c>
      <c r="Q204" s="166">
        <v>76.56</v>
      </c>
      <c r="R204" s="167">
        <v>98.83</v>
      </c>
    </row>
    <row r="205" spans="1:18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11">
        <v>26113571.62</v>
      </c>
      <c r="I205" s="60">
        <v>10260926</v>
      </c>
      <c r="J205" s="11">
        <v>6200144.62</v>
      </c>
      <c r="K205" s="11">
        <v>9652501</v>
      </c>
      <c r="L205" s="72">
        <v>39.29</v>
      </c>
      <c r="M205" s="72">
        <v>23.74</v>
      </c>
      <c r="N205" s="72">
        <v>36.96</v>
      </c>
      <c r="O205" s="166">
        <v>106.47</v>
      </c>
      <c r="P205" s="166">
        <v>111.01</v>
      </c>
      <c r="Q205" s="166">
        <v>106.47</v>
      </c>
      <c r="R205" s="167">
        <v>102.03</v>
      </c>
    </row>
    <row r="206" spans="1:18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11">
        <v>24191515.83</v>
      </c>
      <c r="I206" s="60">
        <v>10685578</v>
      </c>
      <c r="J206" s="11">
        <v>4233475.83</v>
      </c>
      <c r="K206" s="11">
        <v>9272462</v>
      </c>
      <c r="L206" s="72">
        <v>44.17</v>
      </c>
      <c r="M206" s="72">
        <v>17.49</v>
      </c>
      <c r="N206" s="72">
        <v>38.32</v>
      </c>
      <c r="O206" s="166">
        <v>112.21</v>
      </c>
      <c r="P206" s="166">
        <v>131.63</v>
      </c>
      <c r="Q206" s="166">
        <v>92.84</v>
      </c>
      <c r="R206" s="167">
        <v>104.4</v>
      </c>
    </row>
    <row r="207" spans="1:18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11">
        <v>13114128.03</v>
      </c>
      <c r="I207" s="60">
        <v>4914906.32</v>
      </c>
      <c r="J207" s="11">
        <v>3803741.71</v>
      </c>
      <c r="K207" s="11">
        <v>4395480</v>
      </c>
      <c r="L207" s="72">
        <v>37.47</v>
      </c>
      <c r="M207" s="72">
        <v>29</v>
      </c>
      <c r="N207" s="72">
        <v>33.51</v>
      </c>
      <c r="O207" s="166">
        <v>114.22</v>
      </c>
      <c r="P207" s="166">
        <v>121.67</v>
      </c>
      <c r="Q207" s="166">
        <v>125.64</v>
      </c>
      <c r="R207" s="167">
        <v>99.57</v>
      </c>
    </row>
    <row r="208" spans="1:18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11">
        <v>66577564.6</v>
      </c>
      <c r="I208" s="60">
        <v>33859930.27</v>
      </c>
      <c r="J208" s="11">
        <v>15188540.33</v>
      </c>
      <c r="K208" s="11">
        <v>17529094</v>
      </c>
      <c r="L208" s="72">
        <v>50.85</v>
      </c>
      <c r="M208" s="72">
        <v>22.81</v>
      </c>
      <c r="N208" s="72">
        <v>26.32</v>
      </c>
      <c r="O208" s="166">
        <v>114.21</v>
      </c>
      <c r="P208" s="166">
        <v>120.02</v>
      </c>
      <c r="Q208" s="166">
        <v>115.03</v>
      </c>
      <c r="R208" s="167">
        <v>103.84</v>
      </c>
    </row>
    <row r="209" spans="1:18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11">
        <v>69297446.72</v>
      </c>
      <c r="I209" s="60">
        <v>43218627.95</v>
      </c>
      <c r="J209" s="11">
        <v>14106091.77</v>
      </c>
      <c r="K209" s="11">
        <v>11972727</v>
      </c>
      <c r="L209" s="72">
        <v>62.36</v>
      </c>
      <c r="M209" s="72">
        <v>20.35</v>
      </c>
      <c r="N209" s="72">
        <v>17.27</v>
      </c>
      <c r="O209" s="166">
        <v>109.05</v>
      </c>
      <c r="P209" s="166">
        <v>116.21</v>
      </c>
      <c r="Q209" s="166">
        <v>103.72</v>
      </c>
      <c r="R209" s="167">
        <v>93.86</v>
      </c>
    </row>
    <row r="210" spans="1:18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11">
        <v>46453384.11</v>
      </c>
      <c r="I210" s="60">
        <v>19101191.76</v>
      </c>
      <c r="J210" s="11">
        <v>10825985.35</v>
      </c>
      <c r="K210" s="11">
        <v>16526207</v>
      </c>
      <c r="L210" s="72">
        <v>41.11</v>
      </c>
      <c r="M210" s="72">
        <v>23.3</v>
      </c>
      <c r="N210" s="72">
        <v>35.57</v>
      </c>
      <c r="O210" s="166">
        <v>108.93</v>
      </c>
      <c r="P210" s="166">
        <v>106.73</v>
      </c>
      <c r="Q210" s="166">
        <v>114.65</v>
      </c>
      <c r="R210" s="167">
        <v>107.98</v>
      </c>
    </row>
    <row r="211" spans="1:18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11">
        <v>15667364</v>
      </c>
      <c r="I211" s="60">
        <v>6346422</v>
      </c>
      <c r="J211" s="11">
        <v>3793052</v>
      </c>
      <c r="K211" s="11">
        <v>5527890</v>
      </c>
      <c r="L211" s="72">
        <v>40.5</v>
      </c>
      <c r="M211" s="72">
        <v>24.2</v>
      </c>
      <c r="N211" s="72">
        <v>35.28</v>
      </c>
      <c r="O211" s="166">
        <v>113.03</v>
      </c>
      <c r="P211" s="166">
        <v>131.59</v>
      </c>
      <c r="Q211" s="166">
        <v>94.16</v>
      </c>
      <c r="R211" s="167">
        <v>110.35</v>
      </c>
    </row>
    <row r="212" spans="1:18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11">
        <v>40110476.76</v>
      </c>
      <c r="I212" s="60">
        <v>28295006.4</v>
      </c>
      <c r="J212" s="11">
        <v>4986031.36</v>
      </c>
      <c r="K212" s="11">
        <v>6829439</v>
      </c>
      <c r="L212" s="72">
        <v>70.54</v>
      </c>
      <c r="M212" s="72">
        <v>12.43</v>
      </c>
      <c r="N212" s="72">
        <v>17.02</v>
      </c>
      <c r="O212" s="166">
        <v>113.92</v>
      </c>
      <c r="P212" s="166">
        <v>116.73</v>
      </c>
      <c r="Q212" s="166">
        <v>120.14</v>
      </c>
      <c r="R212" s="167">
        <v>100.14</v>
      </c>
    </row>
    <row r="213" spans="1:18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11">
        <v>51571460.62</v>
      </c>
      <c r="I213" s="60">
        <v>27290253.4</v>
      </c>
      <c r="J213" s="11">
        <v>10853213.22</v>
      </c>
      <c r="K213" s="11">
        <v>13427994</v>
      </c>
      <c r="L213" s="72">
        <v>52.91</v>
      </c>
      <c r="M213" s="72">
        <v>21.04</v>
      </c>
      <c r="N213" s="72">
        <v>26.03</v>
      </c>
      <c r="O213" s="166">
        <v>102.13</v>
      </c>
      <c r="P213" s="166">
        <v>117.28</v>
      </c>
      <c r="Q213" s="166">
        <v>80.39</v>
      </c>
      <c r="R213" s="167">
        <v>97.85</v>
      </c>
    </row>
    <row r="214" spans="1:18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3">
        <v>119717548.85</v>
      </c>
      <c r="I214" s="103">
        <v>117853320.85</v>
      </c>
      <c r="J214" s="103">
        <v>1864228</v>
      </c>
      <c r="K214" s="103">
        <v>0</v>
      </c>
      <c r="L214" s="133">
        <v>98.44281141912137</v>
      </c>
      <c r="M214" s="133">
        <v>1.5571885808786337</v>
      </c>
      <c r="N214" s="133">
        <v>0</v>
      </c>
      <c r="O214" s="170">
        <v>93.91458735052863</v>
      </c>
      <c r="P214" s="170">
        <v>98.21465689736849</v>
      </c>
      <c r="Q214" s="170">
        <v>24.92527010326811</v>
      </c>
      <c r="R214" s="171" t="e">
        <v>#DIV/0!</v>
      </c>
    </row>
    <row r="215" spans="1:18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11">
        <v>402033</v>
      </c>
      <c r="I215" s="60">
        <v>402033</v>
      </c>
      <c r="J215" s="11">
        <v>0</v>
      </c>
      <c r="K215" s="11">
        <v>0</v>
      </c>
      <c r="L215" s="72">
        <v>100</v>
      </c>
      <c r="M215" s="72">
        <v>0</v>
      </c>
      <c r="N215" s="72">
        <v>0</v>
      </c>
      <c r="O215" s="166">
        <v>101.18</v>
      </c>
      <c r="P215" s="166">
        <v>101.18</v>
      </c>
      <c r="Q215" s="166">
        <v>0</v>
      </c>
      <c r="R215" s="167">
        <v>0</v>
      </c>
    </row>
    <row r="216" spans="1:18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11">
        <v>83970688</v>
      </c>
      <c r="I216" s="60">
        <v>83970688</v>
      </c>
      <c r="J216" s="11">
        <v>0</v>
      </c>
      <c r="K216" s="11">
        <v>0</v>
      </c>
      <c r="L216" s="72">
        <v>100</v>
      </c>
      <c r="M216" s="72">
        <v>0</v>
      </c>
      <c r="N216" s="72">
        <v>0</v>
      </c>
      <c r="O216" s="166">
        <v>77.73</v>
      </c>
      <c r="P216" s="166">
        <v>77.73</v>
      </c>
      <c r="Q216" s="166">
        <v>0</v>
      </c>
      <c r="R216" s="167">
        <v>0</v>
      </c>
    </row>
    <row r="217" spans="1:18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11">
        <v>1190700</v>
      </c>
      <c r="I217" s="60">
        <v>1190700</v>
      </c>
      <c r="J217" s="11">
        <v>0</v>
      </c>
      <c r="K217" s="11">
        <v>0</v>
      </c>
      <c r="L217" s="72">
        <v>100</v>
      </c>
      <c r="M217" s="72">
        <v>0</v>
      </c>
      <c r="N217" s="72">
        <v>0</v>
      </c>
      <c r="O217" s="166">
        <v>110.1</v>
      </c>
      <c r="P217" s="166">
        <v>110.1</v>
      </c>
      <c r="Q217" s="166">
        <v>0</v>
      </c>
      <c r="R217" s="167">
        <v>0</v>
      </c>
    </row>
    <row r="218" spans="1:18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11">
        <v>857779</v>
      </c>
      <c r="I218" s="60">
        <v>857779</v>
      </c>
      <c r="J218" s="11">
        <v>0</v>
      </c>
      <c r="K218" s="11">
        <v>0</v>
      </c>
      <c r="L218" s="72">
        <v>100</v>
      </c>
      <c r="M218" s="72">
        <v>0</v>
      </c>
      <c r="N218" s="72">
        <v>0</v>
      </c>
      <c r="O218" s="166">
        <v>988.69</v>
      </c>
      <c r="P218" s="166">
        <v>988.69</v>
      </c>
      <c r="Q218" s="166">
        <v>0</v>
      </c>
      <c r="R218" s="167">
        <v>0</v>
      </c>
    </row>
    <row r="219" spans="1:18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11">
        <v>763532.85</v>
      </c>
      <c r="I219" s="60">
        <v>763532.85</v>
      </c>
      <c r="J219" s="11">
        <v>0</v>
      </c>
      <c r="K219" s="11">
        <v>0</v>
      </c>
      <c r="L219" s="72">
        <v>100</v>
      </c>
      <c r="M219" s="72">
        <v>0</v>
      </c>
      <c r="N219" s="72">
        <v>0</v>
      </c>
      <c r="O219" s="166">
        <v>166.34</v>
      </c>
      <c r="P219" s="166">
        <v>166.34</v>
      </c>
      <c r="Q219" s="166">
        <v>0</v>
      </c>
      <c r="R219" s="167">
        <v>0</v>
      </c>
    </row>
    <row r="220" spans="1:18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11">
        <v>4107039</v>
      </c>
      <c r="I220" s="60">
        <v>3361811</v>
      </c>
      <c r="J220" s="11">
        <v>745228</v>
      </c>
      <c r="K220" s="11">
        <v>0</v>
      </c>
      <c r="L220" s="72">
        <v>81.85</v>
      </c>
      <c r="M220" s="72">
        <v>18.14</v>
      </c>
      <c r="N220" s="72">
        <v>0</v>
      </c>
      <c r="O220" s="166">
        <v>42.66</v>
      </c>
      <c r="P220" s="166">
        <v>149.15</v>
      </c>
      <c r="Q220" s="166">
        <v>10.1</v>
      </c>
      <c r="R220" s="167">
        <v>0</v>
      </c>
    </row>
    <row r="221" spans="1:18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11">
        <v>3382912</v>
      </c>
      <c r="I221" s="60">
        <v>3382912</v>
      </c>
      <c r="J221" s="11">
        <v>0</v>
      </c>
      <c r="K221" s="11">
        <v>0</v>
      </c>
      <c r="L221" s="72">
        <v>100</v>
      </c>
      <c r="M221" s="72">
        <v>0</v>
      </c>
      <c r="N221" s="72">
        <v>0</v>
      </c>
      <c r="O221" s="166">
        <v>1306.81</v>
      </c>
      <c r="P221" s="166">
        <v>1306.81</v>
      </c>
      <c r="Q221" s="166">
        <v>0</v>
      </c>
      <c r="R221" s="167">
        <v>0</v>
      </c>
    </row>
    <row r="222" spans="1:18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11">
        <v>144000</v>
      </c>
      <c r="I222" s="60">
        <v>25000</v>
      </c>
      <c r="J222" s="11">
        <v>119000</v>
      </c>
      <c r="K222" s="11">
        <v>0</v>
      </c>
      <c r="L222" s="72">
        <v>17.36</v>
      </c>
      <c r="M222" s="72">
        <v>82.63</v>
      </c>
      <c r="N222" s="72">
        <v>0</v>
      </c>
      <c r="O222" s="166">
        <v>533.11</v>
      </c>
      <c r="P222" s="166">
        <v>92.55</v>
      </c>
      <c r="Q222" s="166">
        <v>0</v>
      </c>
      <c r="R222" s="167">
        <v>0</v>
      </c>
    </row>
    <row r="223" spans="1:18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11">
        <v>12346558</v>
      </c>
      <c r="I223" s="60">
        <v>11346558</v>
      </c>
      <c r="J223" s="11">
        <v>1000000</v>
      </c>
      <c r="K223" s="11">
        <v>0</v>
      </c>
      <c r="L223" s="72">
        <v>91.9</v>
      </c>
      <c r="M223" s="72">
        <v>8.09</v>
      </c>
      <c r="N223" s="72">
        <v>0</v>
      </c>
      <c r="O223" s="166">
        <v>223.14</v>
      </c>
      <c r="P223" s="166">
        <v>207.91</v>
      </c>
      <c r="Q223" s="166">
        <v>1322.75</v>
      </c>
      <c r="R223" s="167">
        <v>0</v>
      </c>
    </row>
    <row r="224" spans="1:18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11">
        <v>669892</v>
      </c>
      <c r="I224" s="60">
        <v>669892</v>
      </c>
      <c r="J224" s="11">
        <v>0</v>
      </c>
      <c r="K224" s="11">
        <v>0</v>
      </c>
      <c r="L224" s="72">
        <v>100</v>
      </c>
      <c r="M224" s="72">
        <v>0</v>
      </c>
      <c r="N224" s="72">
        <v>0</v>
      </c>
      <c r="O224" s="166">
        <v>104.13</v>
      </c>
      <c r="P224" s="166">
        <v>104.13</v>
      </c>
      <c r="Q224" s="166">
        <v>0</v>
      </c>
      <c r="R224" s="167">
        <v>0</v>
      </c>
    </row>
    <row r="225" spans="1:18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11">
        <v>54000</v>
      </c>
      <c r="I225" s="60">
        <v>54000</v>
      </c>
      <c r="J225" s="11">
        <v>0</v>
      </c>
      <c r="K225" s="11">
        <v>0</v>
      </c>
      <c r="L225" s="72">
        <v>100</v>
      </c>
      <c r="M225" s="72">
        <v>0</v>
      </c>
      <c r="N225" s="72">
        <v>0</v>
      </c>
      <c r="O225" s="166">
        <v>98.18</v>
      </c>
      <c r="P225" s="166">
        <v>98.18</v>
      </c>
      <c r="Q225" s="166">
        <v>0</v>
      </c>
      <c r="R225" s="167">
        <v>0</v>
      </c>
    </row>
    <row r="226" spans="1:18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4" t="s">
        <v>486</v>
      </c>
      <c r="H226" s="11">
        <v>11754215</v>
      </c>
      <c r="I226" s="60">
        <v>11754215</v>
      </c>
      <c r="J226" s="11">
        <v>0</v>
      </c>
      <c r="K226" s="11">
        <v>0</v>
      </c>
      <c r="L226" s="72">
        <v>100</v>
      </c>
      <c r="M226" s="72">
        <v>0</v>
      </c>
      <c r="N226" s="72">
        <v>0</v>
      </c>
      <c r="O226" s="166">
        <v>912.21</v>
      </c>
      <c r="P226" s="166">
        <v>935.34</v>
      </c>
      <c r="Q226" s="166">
        <v>0</v>
      </c>
      <c r="R226" s="167">
        <v>0</v>
      </c>
    </row>
    <row r="227" spans="1:18" ht="38.25">
      <c r="A227" s="227">
        <v>2</v>
      </c>
      <c r="B227" s="228">
        <v>3</v>
      </c>
      <c r="C227" s="228">
        <v>1</v>
      </c>
      <c r="D227" s="16" t="s">
        <v>474</v>
      </c>
      <c r="E227" s="16">
        <v>8</v>
      </c>
      <c r="F227" s="19"/>
      <c r="G227" s="54" t="s">
        <v>487</v>
      </c>
      <c r="H227" s="11">
        <v>74200</v>
      </c>
      <c r="I227" s="60">
        <v>74200</v>
      </c>
      <c r="J227" s="11">
        <v>0</v>
      </c>
      <c r="K227" s="11">
        <v>0</v>
      </c>
      <c r="L227" s="73">
        <v>100</v>
      </c>
      <c r="M227" s="73">
        <v>0</v>
      </c>
      <c r="N227" s="73">
        <v>0</v>
      </c>
      <c r="O227" s="166">
        <v>0</v>
      </c>
      <c r="P227" s="166">
        <v>0</v>
      </c>
      <c r="Q227" s="166">
        <v>0</v>
      </c>
      <c r="R227" s="167">
        <v>0</v>
      </c>
    </row>
    <row r="228" spans="1:18" ht="12.75">
      <c r="A228" s="227"/>
      <c r="B228" s="228"/>
      <c r="C228" s="228"/>
      <c r="D228" s="16"/>
      <c r="E228" s="16"/>
      <c r="F228" s="19"/>
      <c r="G228" s="54"/>
      <c r="H228" s="11"/>
      <c r="I228" s="60"/>
      <c r="J228" s="11"/>
      <c r="K228" s="11"/>
      <c r="L228" s="73"/>
      <c r="M228" s="73"/>
      <c r="N228" s="73"/>
      <c r="O228" s="166"/>
      <c r="P228" s="166"/>
      <c r="Q228" s="166"/>
      <c r="R228" s="167"/>
    </row>
    <row r="229" spans="1:18" ht="12.75">
      <c r="A229" s="227"/>
      <c r="B229" s="228"/>
      <c r="C229" s="228"/>
      <c r="D229" s="16"/>
      <c r="E229" s="16"/>
      <c r="F229" s="19"/>
      <c r="G229" s="54"/>
      <c r="H229" s="11"/>
      <c r="I229" s="60"/>
      <c r="J229" s="11"/>
      <c r="K229" s="11"/>
      <c r="L229" s="73"/>
      <c r="M229" s="73"/>
      <c r="N229" s="73"/>
      <c r="O229" s="166"/>
      <c r="P229" s="166"/>
      <c r="Q229" s="166"/>
      <c r="R229" s="167"/>
    </row>
    <row r="230" spans="1:18" ht="12.75">
      <c r="A230" s="227"/>
      <c r="B230" s="228"/>
      <c r="C230" s="228"/>
      <c r="D230" s="16"/>
      <c r="E230" s="16"/>
      <c r="F230" s="19"/>
      <c r="G230" s="54"/>
      <c r="H230" s="11"/>
      <c r="I230" s="60"/>
      <c r="J230" s="11"/>
      <c r="K230" s="11"/>
      <c r="L230" s="73"/>
      <c r="M230" s="73"/>
      <c r="N230" s="73"/>
      <c r="O230" s="166"/>
      <c r="P230" s="166"/>
      <c r="Q230" s="166"/>
      <c r="R230" s="167"/>
    </row>
    <row r="231" spans="1:18" ht="12.75">
      <c r="A231" s="227"/>
      <c r="B231" s="228"/>
      <c r="C231" s="228"/>
      <c r="D231" s="16"/>
      <c r="E231" s="16"/>
      <c r="F231" s="19"/>
      <c r="G231" s="54"/>
      <c r="H231" s="11"/>
      <c r="I231" s="60"/>
      <c r="J231" s="11"/>
      <c r="K231" s="11"/>
      <c r="L231" s="73"/>
      <c r="M231" s="73"/>
      <c r="N231" s="73"/>
      <c r="O231" s="166"/>
      <c r="P231" s="166"/>
      <c r="Q231" s="166"/>
      <c r="R231" s="167"/>
    </row>
    <row r="232" spans="1:18" ht="12.75">
      <c r="A232" s="227"/>
      <c r="B232" s="228"/>
      <c r="C232" s="228"/>
      <c r="D232" s="16"/>
      <c r="E232" s="16"/>
      <c r="F232" s="19"/>
      <c r="G232" s="54"/>
      <c r="H232" s="11"/>
      <c r="I232" s="60"/>
      <c r="J232" s="11"/>
      <c r="K232" s="11"/>
      <c r="L232" s="73"/>
      <c r="M232" s="73"/>
      <c r="N232" s="73"/>
      <c r="O232" s="166"/>
      <c r="P232" s="166"/>
      <c r="Q232" s="166"/>
      <c r="R232" s="167"/>
    </row>
    <row r="233" spans="1:18" ht="13.5" thickBot="1">
      <c r="A233" s="241"/>
      <c r="B233" s="242"/>
      <c r="C233" s="242"/>
      <c r="D233" s="17"/>
      <c r="E233" s="17"/>
      <c r="F233" s="20"/>
      <c r="G233" s="57"/>
      <c r="H233" s="12"/>
      <c r="I233" s="71"/>
      <c r="J233" s="12"/>
      <c r="K233" s="12"/>
      <c r="L233" s="74"/>
      <c r="M233" s="74"/>
      <c r="N233" s="74"/>
      <c r="O233" s="172"/>
      <c r="P233" s="172"/>
      <c r="Q233" s="172"/>
      <c r="R233" s="173"/>
    </row>
  </sheetData>
  <sheetProtection/>
  <mergeCells count="23">
    <mergeCell ref="F10:G10"/>
    <mergeCell ref="O7:R7"/>
    <mergeCell ref="H8:H9"/>
    <mergeCell ref="I8:K8"/>
    <mergeCell ref="L8:L9"/>
    <mergeCell ref="M8:M9"/>
    <mergeCell ref="N8:N9"/>
    <mergeCell ref="O8:O9"/>
    <mergeCell ref="P8:R8"/>
    <mergeCell ref="E7:E9"/>
    <mergeCell ref="H7:K7"/>
    <mergeCell ref="L7:N7"/>
    <mergeCell ref="F7:G9"/>
    <mergeCell ref="A7:A9"/>
    <mergeCell ref="B7:B9"/>
    <mergeCell ref="C7:C9"/>
    <mergeCell ref="D7:D9"/>
    <mergeCell ref="A1:L1"/>
    <mergeCell ref="A2:L2"/>
    <mergeCell ref="A3:L3"/>
    <mergeCell ref="M1:O1"/>
    <mergeCell ref="M2:O2"/>
    <mergeCell ref="M3:O3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8" width="15.875" style="0" customWidth="1"/>
    <col min="9" max="11" width="14.25390625" style="0" customWidth="1"/>
    <col min="12" max="14" width="10.125" style="0" customWidth="1"/>
    <col min="15" max="18" width="14.25390625" style="0" customWidth="1"/>
  </cols>
  <sheetData>
    <row r="1" spans="1:18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65" t="s">
        <v>88</v>
      </c>
      <c r="N1" s="366"/>
      <c r="O1" s="366"/>
      <c r="P1" s="50" t="str">
        <f>1!P1</f>
        <v>02.04.2013</v>
      </c>
      <c r="Q1" s="47"/>
      <c r="R1" s="46"/>
    </row>
    <row r="2" spans="1:18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65" t="s">
        <v>89</v>
      </c>
      <c r="N2" s="366"/>
      <c r="O2" s="366"/>
      <c r="P2" s="50">
        <f>1!P2</f>
        <v>1</v>
      </c>
      <c r="Q2" s="47"/>
      <c r="R2" s="46"/>
    </row>
    <row r="3" spans="1:18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65" t="s">
        <v>90</v>
      </c>
      <c r="N3" s="366"/>
      <c r="O3" s="366"/>
      <c r="P3" s="50" t="str">
        <f>1!P3</f>
        <v>02.04.2013</v>
      </c>
      <c r="Q3" s="47"/>
      <c r="R3" s="46"/>
    </row>
    <row r="5" spans="1:18" s="29" customFormat="1" ht="18">
      <c r="A5" s="394" t="str">
        <f>'Spis tabel'!B7</f>
        <v>Tabela 3. Struktura i dynamika dochodów ogółem budżetów jst woj. dolnośląskiego wg stanu na koniec IV kwartału 2013 roku    (wykonanie)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0" t="s">
        <v>87</v>
      </c>
    </row>
    <row r="6" spans="1:18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7.2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42" t="s">
        <v>6</v>
      </c>
      <c r="I7" s="351"/>
      <c r="J7" s="351"/>
      <c r="K7" s="352"/>
      <c r="L7" s="342" t="s">
        <v>16</v>
      </c>
      <c r="M7" s="351"/>
      <c r="N7" s="352"/>
      <c r="O7" s="351" t="s">
        <v>17</v>
      </c>
      <c r="P7" s="351"/>
      <c r="Q7" s="351"/>
      <c r="R7" s="343"/>
    </row>
    <row r="8" spans="1:18" ht="16.5" customHeight="1">
      <c r="A8" s="354"/>
      <c r="B8" s="345"/>
      <c r="C8" s="345"/>
      <c r="D8" s="345"/>
      <c r="E8" s="345"/>
      <c r="F8" s="361"/>
      <c r="G8" s="362"/>
      <c r="H8" s="386" t="s">
        <v>86</v>
      </c>
      <c r="I8" s="388" t="s">
        <v>19</v>
      </c>
      <c r="J8" s="340"/>
      <c r="K8" s="341"/>
      <c r="L8" s="389" t="s">
        <v>31</v>
      </c>
      <c r="M8" s="389" t="s">
        <v>32</v>
      </c>
      <c r="N8" s="389" t="s">
        <v>33</v>
      </c>
      <c r="O8" s="391" t="s">
        <v>86</v>
      </c>
      <c r="P8" s="392" t="s">
        <v>19</v>
      </c>
      <c r="Q8" s="392"/>
      <c r="R8" s="393"/>
    </row>
    <row r="9" spans="1:18" ht="74.25" customHeight="1" thickBot="1">
      <c r="A9" s="355"/>
      <c r="B9" s="346"/>
      <c r="C9" s="346"/>
      <c r="D9" s="346"/>
      <c r="E9" s="346"/>
      <c r="F9" s="363"/>
      <c r="G9" s="364"/>
      <c r="H9" s="387"/>
      <c r="I9" s="9" t="s">
        <v>34</v>
      </c>
      <c r="J9" s="9" t="s">
        <v>42</v>
      </c>
      <c r="K9" s="9" t="s">
        <v>69</v>
      </c>
      <c r="L9" s="390"/>
      <c r="M9" s="390"/>
      <c r="N9" s="390"/>
      <c r="O9" s="387"/>
      <c r="P9" s="9" t="s">
        <v>34</v>
      </c>
      <c r="Q9" s="9" t="s">
        <v>42</v>
      </c>
      <c r="R9" s="22" t="s">
        <v>69</v>
      </c>
    </row>
    <row r="10" spans="1:18" ht="15" customHeight="1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367">
        <v>6</v>
      </c>
      <c r="G10" s="368"/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7">
        <v>17</v>
      </c>
    </row>
    <row r="11" spans="1:18" s="95" customFormat="1" ht="15" customHeight="1">
      <c r="A11" s="221"/>
      <c r="B11" s="222"/>
      <c r="C11" s="222"/>
      <c r="D11" s="90"/>
      <c r="E11" s="90"/>
      <c r="F11" s="91" t="s">
        <v>284</v>
      </c>
      <c r="G11" s="287"/>
      <c r="H11" s="92">
        <v>14853936035.62</v>
      </c>
      <c r="I11" s="92">
        <v>8501640139.84</v>
      </c>
      <c r="J11" s="92">
        <v>3071552831.7799997</v>
      </c>
      <c r="K11" s="92">
        <v>3280743064</v>
      </c>
      <c r="L11" s="115">
        <v>57.2349316669529</v>
      </c>
      <c r="M11" s="115">
        <v>20.6783765893051</v>
      </c>
      <c r="N11" s="115">
        <v>22.086691743741994</v>
      </c>
      <c r="O11" s="174">
        <v>101.59323063716145</v>
      </c>
      <c r="P11" s="174">
        <v>102.08833222644269</v>
      </c>
      <c r="Q11" s="174">
        <v>99.62127001758336</v>
      </c>
      <c r="R11" s="175">
        <v>102.2028622055015</v>
      </c>
    </row>
    <row r="12" spans="1:18" s="112" customFormat="1" ht="12.75">
      <c r="A12" s="237">
        <v>2</v>
      </c>
      <c r="B12" s="238">
        <v>0</v>
      </c>
      <c r="C12" s="238">
        <v>0</v>
      </c>
      <c r="D12" s="117">
        <v>0</v>
      </c>
      <c r="E12" s="117">
        <v>0</v>
      </c>
      <c r="F12" s="118"/>
      <c r="G12" s="293" t="s">
        <v>285</v>
      </c>
      <c r="H12" s="119">
        <v>1626439422.68</v>
      </c>
      <c r="I12" s="130">
        <v>764609986.22</v>
      </c>
      <c r="J12" s="119">
        <v>676054048.46</v>
      </c>
      <c r="K12" s="119">
        <v>185775388</v>
      </c>
      <c r="L12" s="120">
        <v>47.01</v>
      </c>
      <c r="M12" s="120">
        <v>41.56</v>
      </c>
      <c r="N12" s="120">
        <v>11.42</v>
      </c>
      <c r="O12" s="162">
        <v>97.14</v>
      </c>
      <c r="P12" s="162">
        <v>83.18</v>
      </c>
      <c r="Q12" s="162">
        <v>110.45</v>
      </c>
      <c r="R12" s="163">
        <v>129.97</v>
      </c>
    </row>
    <row r="13" spans="1:18" s="95" customFormat="1" ht="15">
      <c r="A13" s="225"/>
      <c r="B13" s="226"/>
      <c r="C13" s="226"/>
      <c r="D13" s="96"/>
      <c r="E13" s="96"/>
      <c r="F13" s="97" t="s">
        <v>286</v>
      </c>
      <c r="G13" s="289"/>
      <c r="H13" s="98">
        <v>1881676177.7199998</v>
      </c>
      <c r="I13" s="98">
        <v>600392871.8300002</v>
      </c>
      <c r="J13" s="98">
        <v>495826300.88999987</v>
      </c>
      <c r="K13" s="98">
        <v>785457005</v>
      </c>
      <c r="L13" s="122">
        <v>31.90734298169665</v>
      </c>
      <c r="M13" s="122">
        <v>26.350245954156975</v>
      </c>
      <c r="N13" s="122">
        <v>41.74241106414638</v>
      </c>
      <c r="O13" s="164">
        <v>96.76818179362135</v>
      </c>
      <c r="P13" s="164">
        <v>97.28273218198206</v>
      </c>
      <c r="Q13" s="164">
        <v>98.44729736024003</v>
      </c>
      <c r="R13" s="165">
        <v>95.35598380965621</v>
      </c>
    </row>
    <row r="14" spans="1:18" ht="12.75">
      <c r="A14" s="237">
        <v>2</v>
      </c>
      <c r="B14" s="238">
        <v>1</v>
      </c>
      <c r="C14" s="238">
        <v>0</v>
      </c>
      <c r="D14" s="117">
        <v>0</v>
      </c>
      <c r="E14" s="117">
        <v>1</v>
      </c>
      <c r="F14" s="139"/>
      <c r="G14" s="290" t="s">
        <v>287</v>
      </c>
      <c r="H14" s="11">
        <v>73543555.42</v>
      </c>
      <c r="I14" s="60">
        <v>18784444.99</v>
      </c>
      <c r="J14" s="11">
        <v>18317987.43</v>
      </c>
      <c r="K14" s="11">
        <v>36441123</v>
      </c>
      <c r="L14" s="66">
        <v>25.54</v>
      </c>
      <c r="M14" s="66">
        <v>24.9</v>
      </c>
      <c r="N14" s="66">
        <v>49.55</v>
      </c>
      <c r="O14" s="166">
        <v>106.93</v>
      </c>
      <c r="P14" s="166">
        <v>102.82</v>
      </c>
      <c r="Q14" s="166">
        <v>118.72</v>
      </c>
      <c r="R14" s="167">
        <v>103.89</v>
      </c>
    </row>
    <row r="15" spans="1:18" s="112" customFormat="1" ht="12.75">
      <c r="A15" s="237">
        <v>2</v>
      </c>
      <c r="B15" s="238">
        <v>2</v>
      </c>
      <c r="C15" s="238">
        <v>0</v>
      </c>
      <c r="D15" s="117">
        <v>0</v>
      </c>
      <c r="E15" s="117">
        <v>1</v>
      </c>
      <c r="F15" s="139"/>
      <c r="G15" s="298" t="s">
        <v>288</v>
      </c>
      <c r="H15" s="109">
        <v>88672546.84</v>
      </c>
      <c r="I15" s="110">
        <v>23082778.51</v>
      </c>
      <c r="J15" s="109">
        <v>19007875.33</v>
      </c>
      <c r="K15" s="109">
        <v>46581893</v>
      </c>
      <c r="L15" s="126">
        <v>26.03</v>
      </c>
      <c r="M15" s="126">
        <v>21.43</v>
      </c>
      <c r="N15" s="126">
        <v>52.53</v>
      </c>
      <c r="O15" s="176">
        <v>99.17</v>
      </c>
      <c r="P15" s="176">
        <v>82.02</v>
      </c>
      <c r="Q15" s="176">
        <v>125.08</v>
      </c>
      <c r="R15" s="177">
        <v>101.09</v>
      </c>
    </row>
    <row r="16" spans="1:18" ht="12.75">
      <c r="A16" s="237">
        <v>2</v>
      </c>
      <c r="B16" s="238">
        <v>3</v>
      </c>
      <c r="C16" s="238">
        <v>0</v>
      </c>
      <c r="D16" s="117">
        <v>0</v>
      </c>
      <c r="E16" s="117">
        <v>1</v>
      </c>
      <c r="F16" s="144"/>
      <c r="G16" s="297" t="s">
        <v>289</v>
      </c>
      <c r="H16" s="11">
        <v>102082384.46</v>
      </c>
      <c r="I16" s="60">
        <v>35556990.65</v>
      </c>
      <c r="J16" s="11">
        <v>19179855.81</v>
      </c>
      <c r="K16" s="11">
        <v>47345538</v>
      </c>
      <c r="L16" s="66">
        <v>34.83</v>
      </c>
      <c r="M16" s="66">
        <v>18.78</v>
      </c>
      <c r="N16" s="66">
        <v>46.37</v>
      </c>
      <c r="O16" s="166">
        <v>99.01</v>
      </c>
      <c r="P16" s="166">
        <v>93.71</v>
      </c>
      <c r="Q16" s="166">
        <v>98.52</v>
      </c>
      <c r="R16" s="167">
        <v>103.61</v>
      </c>
    </row>
    <row r="17" spans="1:18" ht="12.75">
      <c r="A17" s="237">
        <v>2</v>
      </c>
      <c r="B17" s="238">
        <v>4</v>
      </c>
      <c r="C17" s="238">
        <v>0</v>
      </c>
      <c r="D17" s="117">
        <v>0</v>
      </c>
      <c r="E17" s="117">
        <v>1</v>
      </c>
      <c r="F17" s="107"/>
      <c r="G17" s="54" t="s">
        <v>290</v>
      </c>
      <c r="H17" s="11">
        <v>47070605.04</v>
      </c>
      <c r="I17" s="60">
        <v>9395555.63</v>
      </c>
      <c r="J17" s="11">
        <v>18855316.41</v>
      </c>
      <c r="K17" s="11">
        <v>18819733</v>
      </c>
      <c r="L17" s="66">
        <v>19.96</v>
      </c>
      <c r="M17" s="66">
        <v>40.05</v>
      </c>
      <c r="N17" s="66">
        <v>39.98</v>
      </c>
      <c r="O17" s="166">
        <v>114.42</v>
      </c>
      <c r="P17" s="166">
        <v>117.16</v>
      </c>
      <c r="Q17" s="166">
        <v>150.68</v>
      </c>
      <c r="R17" s="167">
        <v>91.33</v>
      </c>
    </row>
    <row r="18" spans="1:18" ht="12.75">
      <c r="A18" s="237">
        <v>2</v>
      </c>
      <c r="B18" s="238">
        <v>5</v>
      </c>
      <c r="C18" s="238">
        <v>0</v>
      </c>
      <c r="D18" s="117">
        <v>0</v>
      </c>
      <c r="E18" s="117">
        <v>1</v>
      </c>
      <c r="F18" s="107"/>
      <c r="G18" s="54" t="s">
        <v>291</v>
      </c>
      <c r="H18" s="11">
        <v>57258148.54</v>
      </c>
      <c r="I18" s="60">
        <v>15471817.65</v>
      </c>
      <c r="J18" s="11">
        <v>19472295.89</v>
      </c>
      <c r="K18" s="11">
        <v>22314035</v>
      </c>
      <c r="L18" s="66">
        <v>27.02</v>
      </c>
      <c r="M18" s="66">
        <v>34</v>
      </c>
      <c r="N18" s="66">
        <v>38.97</v>
      </c>
      <c r="O18" s="166">
        <v>109</v>
      </c>
      <c r="P18" s="166">
        <v>145.23</v>
      </c>
      <c r="Q18" s="166">
        <v>99.62</v>
      </c>
      <c r="R18" s="167">
        <v>99.93</v>
      </c>
    </row>
    <row r="19" spans="1:18" ht="12.75">
      <c r="A19" s="237">
        <v>2</v>
      </c>
      <c r="B19" s="238">
        <v>6</v>
      </c>
      <c r="C19" s="238">
        <v>0</v>
      </c>
      <c r="D19" s="117">
        <v>0</v>
      </c>
      <c r="E19" s="117">
        <v>1</v>
      </c>
      <c r="F19" s="107"/>
      <c r="G19" s="54" t="s">
        <v>292</v>
      </c>
      <c r="H19" s="11">
        <v>65619208.12</v>
      </c>
      <c r="I19" s="60">
        <v>20084421.22</v>
      </c>
      <c r="J19" s="11">
        <v>24739134.9</v>
      </c>
      <c r="K19" s="11">
        <v>20795652</v>
      </c>
      <c r="L19" s="66">
        <v>30.6</v>
      </c>
      <c r="M19" s="66">
        <v>37.7</v>
      </c>
      <c r="N19" s="66">
        <v>31.69</v>
      </c>
      <c r="O19" s="166">
        <v>90.23</v>
      </c>
      <c r="P19" s="166">
        <v>103.76</v>
      </c>
      <c r="Q19" s="166">
        <v>87.83</v>
      </c>
      <c r="R19" s="167">
        <v>82.52</v>
      </c>
    </row>
    <row r="20" spans="1:18" ht="12.75">
      <c r="A20" s="237">
        <v>2</v>
      </c>
      <c r="B20" s="238">
        <v>7</v>
      </c>
      <c r="C20" s="238">
        <v>0</v>
      </c>
      <c r="D20" s="117">
        <v>0</v>
      </c>
      <c r="E20" s="117">
        <v>1</v>
      </c>
      <c r="F20" s="107"/>
      <c r="G20" s="54" t="s">
        <v>293</v>
      </c>
      <c r="H20" s="11">
        <v>42723561.25</v>
      </c>
      <c r="I20" s="60">
        <v>10529996.53</v>
      </c>
      <c r="J20" s="11">
        <v>15930202.72</v>
      </c>
      <c r="K20" s="11">
        <v>16263362</v>
      </c>
      <c r="L20" s="66">
        <v>24.64</v>
      </c>
      <c r="M20" s="66">
        <v>37.28</v>
      </c>
      <c r="N20" s="66">
        <v>38.06</v>
      </c>
      <c r="O20" s="166">
        <v>98.02</v>
      </c>
      <c r="P20" s="166">
        <v>113.1</v>
      </c>
      <c r="Q20" s="166">
        <v>87.51</v>
      </c>
      <c r="R20" s="167">
        <v>101.19</v>
      </c>
    </row>
    <row r="21" spans="1:18" ht="12.75">
      <c r="A21" s="237">
        <v>2</v>
      </c>
      <c r="B21" s="238">
        <v>8</v>
      </c>
      <c r="C21" s="238">
        <v>0</v>
      </c>
      <c r="D21" s="117">
        <v>0</v>
      </c>
      <c r="E21" s="117">
        <v>1</v>
      </c>
      <c r="F21" s="107"/>
      <c r="G21" s="54" t="s">
        <v>294</v>
      </c>
      <c r="H21" s="11">
        <v>176290452.59</v>
      </c>
      <c r="I21" s="60">
        <v>45181926.97</v>
      </c>
      <c r="J21" s="11">
        <v>42577082.62</v>
      </c>
      <c r="K21" s="11">
        <v>88531443</v>
      </c>
      <c r="L21" s="66">
        <v>25.62</v>
      </c>
      <c r="M21" s="66">
        <v>24.15</v>
      </c>
      <c r="N21" s="66">
        <v>50.21</v>
      </c>
      <c r="O21" s="166">
        <v>102.94</v>
      </c>
      <c r="P21" s="166">
        <v>106.61</v>
      </c>
      <c r="Q21" s="166">
        <v>97.54</v>
      </c>
      <c r="R21" s="167">
        <v>103.88</v>
      </c>
    </row>
    <row r="22" spans="1:18" ht="12.75">
      <c r="A22" s="237">
        <v>2</v>
      </c>
      <c r="B22" s="238">
        <v>9</v>
      </c>
      <c r="C22" s="238">
        <v>0</v>
      </c>
      <c r="D22" s="117">
        <v>0</v>
      </c>
      <c r="E22" s="117">
        <v>1</v>
      </c>
      <c r="F22" s="107"/>
      <c r="G22" s="54" t="s">
        <v>295</v>
      </c>
      <c r="H22" s="11">
        <v>63385032.21</v>
      </c>
      <c r="I22" s="60">
        <v>22863862.22</v>
      </c>
      <c r="J22" s="11">
        <v>29697931.99</v>
      </c>
      <c r="K22" s="11">
        <v>10823238</v>
      </c>
      <c r="L22" s="66">
        <v>36.07</v>
      </c>
      <c r="M22" s="66">
        <v>46.85</v>
      </c>
      <c r="N22" s="66">
        <v>17.07</v>
      </c>
      <c r="O22" s="166">
        <v>113.04</v>
      </c>
      <c r="P22" s="166">
        <v>103.07</v>
      </c>
      <c r="Q22" s="166">
        <v>124.69</v>
      </c>
      <c r="R22" s="167">
        <v>107.44</v>
      </c>
    </row>
    <row r="23" spans="1:18" ht="12.75">
      <c r="A23" s="237">
        <v>2</v>
      </c>
      <c r="B23" s="238">
        <v>10</v>
      </c>
      <c r="C23" s="238">
        <v>0</v>
      </c>
      <c r="D23" s="117">
        <v>0</v>
      </c>
      <c r="E23" s="117">
        <v>1</v>
      </c>
      <c r="F23" s="107"/>
      <c r="G23" s="54" t="s">
        <v>296</v>
      </c>
      <c r="H23" s="11">
        <v>59183614.53</v>
      </c>
      <c r="I23" s="60">
        <v>11588702.32</v>
      </c>
      <c r="J23" s="11">
        <v>18037235.21</v>
      </c>
      <c r="K23" s="11">
        <v>29557677</v>
      </c>
      <c r="L23" s="66">
        <v>19.58</v>
      </c>
      <c r="M23" s="66">
        <v>30.47</v>
      </c>
      <c r="N23" s="66">
        <v>49.94</v>
      </c>
      <c r="O23" s="166">
        <v>93.68</v>
      </c>
      <c r="P23" s="166">
        <v>106.31</v>
      </c>
      <c r="Q23" s="166">
        <v>81.22</v>
      </c>
      <c r="R23" s="167">
        <v>98.3</v>
      </c>
    </row>
    <row r="24" spans="1:18" ht="12.75">
      <c r="A24" s="237">
        <v>2</v>
      </c>
      <c r="B24" s="238">
        <v>11</v>
      </c>
      <c r="C24" s="238">
        <v>0</v>
      </c>
      <c r="D24" s="117">
        <v>0</v>
      </c>
      <c r="E24" s="117">
        <v>1</v>
      </c>
      <c r="F24" s="107"/>
      <c r="G24" s="54" t="s">
        <v>297</v>
      </c>
      <c r="H24" s="11">
        <v>84235882.6</v>
      </c>
      <c r="I24" s="60">
        <v>50524351.47</v>
      </c>
      <c r="J24" s="11">
        <v>11013171.13</v>
      </c>
      <c r="K24" s="11">
        <v>22698360</v>
      </c>
      <c r="L24" s="66">
        <v>59.97</v>
      </c>
      <c r="M24" s="66">
        <v>13.07</v>
      </c>
      <c r="N24" s="66">
        <v>26.94</v>
      </c>
      <c r="O24" s="166">
        <v>100.39</v>
      </c>
      <c r="P24" s="166">
        <v>104.14</v>
      </c>
      <c r="Q24" s="166">
        <v>85.92</v>
      </c>
      <c r="R24" s="167">
        <v>100.56</v>
      </c>
    </row>
    <row r="25" spans="1:18" ht="12.75">
      <c r="A25" s="237">
        <v>2</v>
      </c>
      <c r="B25" s="238">
        <v>12</v>
      </c>
      <c r="C25" s="238">
        <v>0</v>
      </c>
      <c r="D25" s="117">
        <v>0</v>
      </c>
      <c r="E25" s="117">
        <v>1</v>
      </c>
      <c r="F25" s="107"/>
      <c r="G25" s="54" t="s">
        <v>298</v>
      </c>
      <c r="H25" s="11">
        <v>59748737.46</v>
      </c>
      <c r="I25" s="60">
        <v>13529971.59</v>
      </c>
      <c r="J25" s="11">
        <v>19583771.87</v>
      </c>
      <c r="K25" s="11">
        <v>26634994</v>
      </c>
      <c r="L25" s="66">
        <v>22.64</v>
      </c>
      <c r="M25" s="66">
        <v>32.77</v>
      </c>
      <c r="N25" s="66">
        <v>44.57</v>
      </c>
      <c r="O25" s="166">
        <v>105.83</v>
      </c>
      <c r="P25" s="166">
        <v>121.83</v>
      </c>
      <c r="Q25" s="166">
        <v>100.17</v>
      </c>
      <c r="R25" s="167">
        <v>103.22</v>
      </c>
    </row>
    <row r="26" spans="1:18" ht="12.75">
      <c r="A26" s="237">
        <v>2</v>
      </c>
      <c r="B26" s="238">
        <v>13</v>
      </c>
      <c r="C26" s="238">
        <v>0</v>
      </c>
      <c r="D26" s="117">
        <v>0</v>
      </c>
      <c r="E26" s="117">
        <v>1</v>
      </c>
      <c r="F26" s="107"/>
      <c r="G26" s="54" t="s">
        <v>299</v>
      </c>
      <c r="H26" s="11">
        <v>49076952.81</v>
      </c>
      <c r="I26" s="60">
        <v>14619919.62</v>
      </c>
      <c r="J26" s="11">
        <v>13847443.19</v>
      </c>
      <c r="K26" s="11">
        <v>20609590</v>
      </c>
      <c r="L26" s="66">
        <v>29.78</v>
      </c>
      <c r="M26" s="66">
        <v>28.21</v>
      </c>
      <c r="N26" s="66">
        <v>41.99</v>
      </c>
      <c r="O26" s="166">
        <v>91.81</v>
      </c>
      <c r="P26" s="166">
        <v>81.09</v>
      </c>
      <c r="Q26" s="166">
        <v>95.35</v>
      </c>
      <c r="R26" s="167">
        <v>98.59</v>
      </c>
    </row>
    <row r="27" spans="1:18" ht="12.75">
      <c r="A27" s="237">
        <v>2</v>
      </c>
      <c r="B27" s="238">
        <v>14</v>
      </c>
      <c r="C27" s="238">
        <v>0</v>
      </c>
      <c r="D27" s="117">
        <v>0</v>
      </c>
      <c r="E27" s="117">
        <v>1</v>
      </c>
      <c r="F27" s="107"/>
      <c r="G27" s="54" t="s">
        <v>300</v>
      </c>
      <c r="H27" s="11">
        <v>96737849.93</v>
      </c>
      <c r="I27" s="60">
        <v>29097348.9</v>
      </c>
      <c r="J27" s="11">
        <v>25155702.03</v>
      </c>
      <c r="K27" s="11">
        <v>42484799</v>
      </c>
      <c r="L27" s="66">
        <v>30.07</v>
      </c>
      <c r="M27" s="66">
        <v>26</v>
      </c>
      <c r="N27" s="66">
        <v>43.91</v>
      </c>
      <c r="O27" s="166">
        <v>104.23</v>
      </c>
      <c r="P27" s="166">
        <v>106.45</v>
      </c>
      <c r="Q27" s="166">
        <v>114.34</v>
      </c>
      <c r="R27" s="167">
        <v>97.72</v>
      </c>
    </row>
    <row r="28" spans="1:18" ht="12.75">
      <c r="A28" s="237">
        <v>2</v>
      </c>
      <c r="B28" s="238">
        <v>15</v>
      </c>
      <c r="C28" s="238">
        <v>0</v>
      </c>
      <c r="D28" s="117">
        <v>0</v>
      </c>
      <c r="E28" s="117">
        <v>1</v>
      </c>
      <c r="F28" s="107"/>
      <c r="G28" s="54" t="s">
        <v>301</v>
      </c>
      <c r="H28" s="11">
        <v>56541236.21</v>
      </c>
      <c r="I28" s="60">
        <v>21176085.86</v>
      </c>
      <c r="J28" s="11">
        <v>12259065.35</v>
      </c>
      <c r="K28" s="11">
        <v>23106085</v>
      </c>
      <c r="L28" s="66">
        <v>37.45</v>
      </c>
      <c r="M28" s="66">
        <v>21.68</v>
      </c>
      <c r="N28" s="66">
        <v>40.86</v>
      </c>
      <c r="O28" s="166">
        <v>105.07</v>
      </c>
      <c r="P28" s="166">
        <v>103.7</v>
      </c>
      <c r="Q28" s="166">
        <v>102.7</v>
      </c>
      <c r="R28" s="167">
        <v>107.68</v>
      </c>
    </row>
    <row r="29" spans="1:18" ht="12.75">
      <c r="A29" s="237">
        <v>2</v>
      </c>
      <c r="B29" s="238">
        <v>16</v>
      </c>
      <c r="C29" s="238">
        <v>0</v>
      </c>
      <c r="D29" s="117">
        <v>0</v>
      </c>
      <c r="E29" s="117">
        <v>1</v>
      </c>
      <c r="F29" s="107"/>
      <c r="G29" s="54" t="s">
        <v>302</v>
      </c>
      <c r="H29" s="11">
        <v>59095460.56</v>
      </c>
      <c r="I29" s="60">
        <v>32105945.98</v>
      </c>
      <c r="J29" s="11">
        <v>11866007.58</v>
      </c>
      <c r="K29" s="11">
        <v>15123507</v>
      </c>
      <c r="L29" s="66">
        <v>54.32</v>
      </c>
      <c r="M29" s="66">
        <v>20.07</v>
      </c>
      <c r="N29" s="66">
        <v>25.59</v>
      </c>
      <c r="O29" s="166">
        <v>92.44</v>
      </c>
      <c r="P29" s="166">
        <v>81.75</v>
      </c>
      <c r="Q29" s="166">
        <v>99.15</v>
      </c>
      <c r="R29" s="167">
        <v>119.17</v>
      </c>
    </row>
    <row r="30" spans="1:18" ht="12.75">
      <c r="A30" s="237">
        <v>2</v>
      </c>
      <c r="B30" s="238">
        <v>17</v>
      </c>
      <c r="C30" s="238">
        <v>0</v>
      </c>
      <c r="D30" s="117">
        <v>0</v>
      </c>
      <c r="E30" s="117">
        <v>1</v>
      </c>
      <c r="F30" s="107"/>
      <c r="G30" s="54" t="s">
        <v>303</v>
      </c>
      <c r="H30" s="11">
        <v>47738538.1</v>
      </c>
      <c r="I30" s="60">
        <v>9282712.47</v>
      </c>
      <c r="J30" s="11">
        <v>11467255.63</v>
      </c>
      <c r="K30" s="11">
        <v>26988570</v>
      </c>
      <c r="L30" s="66">
        <v>19.44</v>
      </c>
      <c r="M30" s="66">
        <v>24.02</v>
      </c>
      <c r="N30" s="66">
        <v>56.53</v>
      </c>
      <c r="O30" s="166">
        <v>102.67</v>
      </c>
      <c r="P30" s="166">
        <v>99.93</v>
      </c>
      <c r="Q30" s="166">
        <v>109.42</v>
      </c>
      <c r="R30" s="167">
        <v>100.98</v>
      </c>
    </row>
    <row r="31" spans="1:18" ht="12.75">
      <c r="A31" s="237">
        <v>2</v>
      </c>
      <c r="B31" s="238">
        <v>18</v>
      </c>
      <c r="C31" s="238">
        <v>0</v>
      </c>
      <c r="D31" s="117">
        <v>0</v>
      </c>
      <c r="E31" s="117">
        <v>1</v>
      </c>
      <c r="F31" s="107"/>
      <c r="G31" s="54" t="s">
        <v>304</v>
      </c>
      <c r="H31" s="11">
        <v>38866831.54</v>
      </c>
      <c r="I31" s="60">
        <v>13133998.04</v>
      </c>
      <c r="J31" s="11">
        <v>11914336.5</v>
      </c>
      <c r="K31" s="11">
        <v>13818497</v>
      </c>
      <c r="L31" s="66">
        <v>33.79</v>
      </c>
      <c r="M31" s="66">
        <v>30.65</v>
      </c>
      <c r="N31" s="66">
        <v>35.55</v>
      </c>
      <c r="O31" s="166">
        <v>114.13</v>
      </c>
      <c r="P31" s="166">
        <v>115.61</v>
      </c>
      <c r="Q31" s="166">
        <v>125.04</v>
      </c>
      <c r="R31" s="167">
        <v>104.97</v>
      </c>
    </row>
    <row r="32" spans="1:18" ht="12.75">
      <c r="A32" s="237">
        <v>2</v>
      </c>
      <c r="B32" s="238">
        <v>19</v>
      </c>
      <c r="C32" s="238">
        <v>0</v>
      </c>
      <c r="D32" s="117">
        <v>0</v>
      </c>
      <c r="E32" s="117">
        <v>1</v>
      </c>
      <c r="F32" s="107"/>
      <c r="G32" s="54" t="s">
        <v>305</v>
      </c>
      <c r="H32" s="11">
        <v>138544700.77</v>
      </c>
      <c r="I32" s="60">
        <v>37707307.44</v>
      </c>
      <c r="J32" s="11">
        <v>28725309.33</v>
      </c>
      <c r="K32" s="11">
        <v>72112084</v>
      </c>
      <c r="L32" s="66">
        <v>27.21</v>
      </c>
      <c r="M32" s="66">
        <v>20.73</v>
      </c>
      <c r="N32" s="66">
        <v>52.04</v>
      </c>
      <c r="O32" s="166">
        <v>96.62</v>
      </c>
      <c r="P32" s="166">
        <v>95.61</v>
      </c>
      <c r="Q32" s="166">
        <v>79.7</v>
      </c>
      <c r="R32" s="167">
        <v>106.19</v>
      </c>
    </row>
    <row r="33" spans="1:18" ht="12.75">
      <c r="A33" s="237">
        <v>2</v>
      </c>
      <c r="B33" s="238">
        <v>20</v>
      </c>
      <c r="C33" s="238">
        <v>0</v>
      </c>
      <c r="D33" s="117">
        <v>0</v>
      </c>
      <c r="E33" s="117">
        <v>1</v>
      </c>
      <c r="F33" s="107"/>
      <c r="G33" s="54" t="s">
        <v>306</v>
      </c>
      <c r="H33" s="11">
        <v>68184332.56</v>
      </c>
      <c r="I33" s="60">
        <v>27640877.51</v>
      </c>
      <c r="J33" s="11">
        <v>14062654.05</v>
      </c>
      <c r="K33" s="11">
        <v>26480801</v>
      </c>
      <c r="L33" s="66">
        <v>40.53</v>
      </c>
      <c r="M33" s="66">
        <v>20.62</v>
      </c>
      <c r="N33" s="66">
        <v>38.83</v>
      </c>
      <c r="O33" s="166">
        <v>105.31</v>
      </c>
      <c r="P33" s="166">
        <v>120.4</v>
      </c>
      <c r="Q33" s="166">
        <v>87.75</v>
      </c>
      <c r="R33" s="167">
        <v>102.79</v>
      </c>
    </row>
    <row r="34" spans="1:18" ht="12.75">
      <c r="A34" s="237">
        <v>2</v>
      </c>
      <c r="B34" s="238">
        <v>21</v>
      </c>
      <c r="C34" s="238">
        <v>0</v>
      </c>
      <c r="D34" s="117">
        <v>0</v>
      </c>
      <c r="E34" s="117">
        <v>1</v>
      </c>
      <c r="F34" s="107"/>
      <c r="G34" s="54" t="s">
        <v>307</v>
      </c>
      <c r="H34" s="11">
        <v>47687887.04</v>
      </c>
      <c r="I34" s="60">
        <v>15160816.96</v>
      </c>
      <c r="J34" s="11">
        <v>19845454.08</v>
      </c>
      <c r="K34" s="11">
        <v>12681616</v>
      </c>
      <c r="L34" s="66">
        <v>31.79</v>
      </c>
      <c r="M34" s="66">
        <v>41.61</v>
      </c>
      <c r="N34" s="66">
        <v>26.59</v>
      </c>
      <c r="O34" s="166">
        <v>34.98</v>
      </c>
      <c r="P34" s="166">
        <v>40.51</v>
      </c>
      <c r="Q34" s="166">
        <v>57.93</v>
      </c>
      <c r="R34" s="167">
        <v>19.61</v>
      </c>
    </row>
    <row r="35" spans="1:18" ht="12.75">
      <c r="A35" s="237">
        <v>2</v>
      </c>
      <c r="B35" s="238">
        <v>22</v>
      </c>
      <c r="C35" s="238">
        <v>0</v>
      </c>
      <c r="D35" s="117">
        <v>0</v>
      </c>
      <c r="E35" s="117">
        <v>1</v>
      </c>
      <c r="F35" s="107"/>
      <c r="G35" s="54" t="s">
        <v>308</v>
      </c>
      <c r="H35" s="11">
        <v>57934513.32</v>
      </c>
      <c r="I35" s="60">
        <v>11015820.06</v>
      </c>
      <c r="J35" s="11">
        <v>16872498.26</v>
      </c>
      <c r="K35" s="11">
        <v>30046195</v>
      </c>
      <c r="L35" s="66">
        <v>19.01</v>
      </c>
      <c r="M35" s="66">
        <v>29.12</v>
      </c>
      <c r="N35" s="66">
        <v>51.86</v>
      </c>
      <c r="O35" s="166">
        <v>110.23</v>
      </c>
      <c r="P35" s="166">
        <v>101.18</v>
      </c>
      <c r="Q35" s="166">
        <v>122.4</v>
      </c>
      <c r="R35" s="167">
        <v>107.74</v>
      </c>
    </row>
    <row r="36" spans="1:18" ht="12.75">
      <c r="A36" s="237">
        <v>2</v>
      </c>
      <c r="B36" s="238">
        <v>23</v>
      </c>
      <c r="C36" s="238">
        <v>0</v>
      </c>
      <c r="D36" s="117">
        <v>0</v>
      </c>
      <c r="E36" s="117">
        <v>1</v>
      </c>
      <c r="F36" s="107"/>
      <c r="G36" s="54" t="s">
        <v>309</v>
      </c>
      <c r="H36" s="11">
        <v>91410276.03</v>
      </c>
      <c r="I36" s="60">
        <v>47707052.5</v>
      </c>
      <c r="J36" s="11">
        <v>18705332.53</v>
      </c>
      <c r="K36" s="11">
        <v>24997891</v>
      </c>
      <c r="L36" s="66">
        <v>52.19</v>
      </c>
      <c r="M36" s="66">
        <v>20.46</v>
      </c>
      <c r="N36" s="66">
        <v>27.34</v>
      </c>
      <c r="O36" s="166">
        <v>100.15</v>
      </c>
      <c r="P36" s="166">
        <v>97.84</v>
      </c>
      <c r="Q36" s="166">
        <v>106.61</v>
      </c>
      <c r="R36" s="167">
        <v>100.11</v>
      </c>
    </row>
    <row r="37" spans="1:18" ht="12.75">
      <c r="A37" s="237">
        <v>2</v>
      </c>
      <c r="B37" s="238">
        <v>24</v>
      </c>
      <c r="C37" s="238">
        <v>0</v>
      </c>
      <c r="D37" s="117">
        <v>0</v>
      </c>
      <c r="E37" s="117">
        <v>1</v>
      </c>
      <c r="F37" s="107"/>
      <c r="G37" s="54" t="s">
        <v>310</v>
      </c>
      <c r="H37" s="11">
        <v>79096057.79</v>
      </c>
      <c r="I37" s="60">
        <v>22896108.33</v>
      </c>
      <c r="J37" s="11">
        <v>22175588.46</v>
      </c>
      <c r="K37" s="11">
        <v>34024361</v>
      </c>
      <c r="L37" s="66">
        <v>28.94</v>
      </c>
      <c r="M37" s="66">
        <v>28.03</v>
      </c>
      <c r="N37" s="66">
        <v>43.01</v>
      </c>
      <c r="O37" s="166">
        <v>98.48</v>
      </c>
      <c r="P37" s="166">
        <v>102.89</v>
      </c>
      <c r="Q37" s="166">
        <v>93.91</v>
      </c>
      <c r="R37" s="167">
        <v>98.77</v>
      </c>
    </row>
    <row r="38" spans="1:18" ht="12.75">
      <c r="A38" s="237">
        <v>2</v>
      </c>
      <c r="B38" s="238">
        <v>25</v>
      </c>
      <c r="C38" s="238">
        <v>0</v>
      </c>
      <c r="D38" s="117">
        <v>0</v>
      </c>
      <c r="E38" s="117">
        <v>1</v>
      </c>
      <c r="F38" s="107"/>
      <c r="G38" s="54" t="s">
        <v>311</v>
      </c>
      <c r="H38" s="11">
        <v>84558024.46</v>
      </c>
      <c r="I38" s="60">
        <v>32594346.07</v>
      </c>
      <c r="J38" s="11">
        <v>17305132.39</v>
      </c>
      <c r="K38" s="11">
        <v>34658546</v>
      </c>
      <c r="L38" s="66">
        <v>38.54</v>
      </c>
      <c r="M38" s="66">
        <v>20.46</v>
      </c>
      <c r="N38" s="66">
        <v>40.98</v>
      </c>
      <c r="O38" s="166">
        <v>94.86</v>
      </c>
      <c r="P38" s="166">
        <v>93.8</v>
      </c>
      <c r="Q38" s="166">
        <v>81.92</v>
      </c>
      <c r="R38" s="167">
        <v>104.18</v>
      </c>
    </row>
    <row r="39" spans="1:18" ht="12.75">
      <c r="A39" s="237">
        <v>2</v>
      </c>
      <c r="B39" s="238">
        <v>26</v>
      </c>
      <c r="C39" s="238">
        <v>0</v>
      </c>
      <c r="D39" s="117">
        <v>0</v>
      </c>
      <c r="E39" s="117">
        <v>1</v>
      </c>
      <c r="F39" s="107"/>
      <c r="G39" s="54" t="s">
        <v>312</v>
      </c>
      <c r="H39" s="11">
        <v>46389787.54</v>
      </c>
      <c r="I39" s="60">
        <v>9659712.34</v>
      </c>
      <c r="J39" s="11">
        <v>15212660.2</v>
      </c>
      <c r="K39" s="11">
        <v>21517415</v>
      </c>
      <c r="L39" s="66">
        <v>20.82</v>
      </c>
      <c r="M39" s="66">
        <v>32.79</v>
      </c>
      <c r="N39" s="66">
        <v>46.38</v>
      </c>
      <c r="O39" s="166">
        <v>115.55</v>
      </c>
      <c r="P39" s="166">
        <v>117.29</v>
      </c>
      <c r="Q39" s="166">
        <v>148.08</v>
      </c>
      <c r="R39" s="167">
        <v>99.44</v>
      </c>
    </row>
    <row r="40" spans="1:18" s="95" customFormat="1" ht="15">
      <c r="A40" s="225"/>
      <c r="B40" s="226"/>
      <c r="C40" s="226"/>
      <c r="D40" s="96"/>
      <c r="E40" s="96"/>
      <c r="F40" s="102" t="s">
        <v>313</v>
      </c>
      <c r="G40" s="291"/>
      <c r="H40" s="103">
        <v>4868100225.440001</v>
      </c>
      <c r="I40" s="103">
        <v>3340148863.59</v>
      </c>
      <c r="J40" s="103">
        <v>688233089.85</v>
      </c>
      <c r="K40" s="103">
        <v>839718272</v>
      </c>
      <c r="L40" s="128">
        <v>68.61298471495834</v>
      </c>
      <c r="M40" s="128">
        <v>14.137611346894454</v>
      </c>
      <c r="N40" s="128">
        <v>17.249403938147196</v>
      </c>
      <c r="O40" s="170">
        <v>103.05857882395313</v>
      </c>
      <c r="P40" s="170">
        <v>105.05635104521758</v>
      </c>
      <c r="Q40" s="170">
        <v>92.41631771157468</v>
      </c>
      <c r="R40" s="171">
        <v>105.02686748190591</v>
      </c>
    </row>
    <row r="41" spans="1:18" ht="12.75">
      <c r="A41" s="237">
        <v>2</v>
      </c>
      <c r="B41" s="238">
        <v>61</v>
      </c>
      <c r="C41" s="238">
        <v>0</v>
      </c>
      <c r="D41" s="117">
        <v>0</v>
      </c>
      <c r="E41" s="117">
        <v>2</v>
      </c>
      <c r="F41" s="19"/>
      <c r="G41" s="54" t="s">
        <v>314</v>
      </c>
      <c r="H41" s="11">
        <v>370471324.53</v>
      </c>
      <c r="I41" s="60">
        <v>192563697.97</v>
      </c>
      <c r="J41" s="11">
        <v>83254062.56</v>
      </c>
      <c r="K41" s="11">
        <v>94653564</v>
      </c>
      <c r="L41" s="66">
        <v>51.97</v>
      </c>
      <c r="M41" s="66">
        <v>22.47</v>
      </c>
      <c r="N41" s="66">
        <v>25.54</v>
      </c>
      <c r="O41" s="166">
        <v>99.34</v>
      </c>
      <c r="P41" s="166">
        <v>100.5</v>
      </c>
      <c r="Q41" s="166">
        <v>100.85</v>
      </c>
      <c r="R41" s="167">
        <v>95.82</v>
      </c>
    </row>
    <row r="42" spans="1:18" ht="12.75">
      <c r="A42" s="237">
        <v>2</v>
      </c>
      <c r="B42" s="238">
        <v>62</v>
      </c>
      <c r="C42" s="238">
        <v>0</v>
      </c>
      <c r="D42" s="117">
        <v>0</v>
      </c>
      <c r="E42" s="117">
        <v>2</v>
      </c>
      <c r="F42" s="19"/>
      <c r="G42" s="54" t="s">
        <v>315</v>
      </c>
      <c r="H42" s="11">
        <v>408717387.14</v>
      </c>
      <c r="I42" s="60">
        <v>226372134.4</v>
      </c>
      <c r="J42" s="11">
        <v>58734960.74</v>
      </c>
      <c r="K42" s="11">
        <v>123610292</v>
      </c>
      <c r="L42" s="66">
        <v>55.38</v>
      </c>
      <c r="M42" s="66">
        <v>14.37</v>
      </c>
      <c r="N42" s="66">
        <v>30.24</v>
      </c>
      <c r="O42" s="166">
        <v>101.51</v>
      </c>
      <c r="P42" s="166">
        <v>108</v>
      </c>
      <c r="Q42" s="166">
        <v>89.8</v>
      </c>
      <c r="R42" s="167">
        <v>96.83</v>
      </c>
    </row>
    <row r="43" spans="1:18" ht="12.75">
      <c r="A43" s="237">
        <v>2</v>
      </c>
      <c r="B43" s="238">
        <v>65</v>
      </c>
      <c r="C43" s="238">
        <v>0</v>
      </c>
      <c r="D43" s="117">
        <v>0</v>
      </c>
      <c r="E43" s="117">
        <v>2</v>
      </c>
      <c r="F43" s="19"/>
      <c r="G43" s="54" t="s">
        <v>316</v>
      </c>
      <c r="H43" s="11">
        <v>478310647.73</v>
      </c>
      <c r="I43" s="60">
        <v>260673984.65</v>
      </c>
      <c r="J43" s="11">
        <v>105745125.08</v>
      </c>
      <c r="K43" s="11">
        <v>111891538</v>
      </c>
      <c r="L43" s="66">
        <v>54.49</v>
      </c>
      <c r="M43" s="66">
        <v>22.1</v>
      </c>
      <c r="N43" s="66">
        <v>23.39</v>
      </c>
      <c r="O43" s="166">
        <v>134.28</v>
      </c>
      <c r="P43" s="166">
        <v>120.53</v>
      </c>
      <c r="Q43" s="166">
        <v>128.24</v>
      </c>
      <c r="R43" s="167">
        <v>194.67</v>
      </c>
    </row>
    <row r="44" spans="1:18" s="286" customFormat="1" ht="12.75">
      <c r="A44" s="307">
        <v>2</v>
      </c>
      <c r="B44" s="308">
        <v>64</v>
      </c>
      <c r="C44" s="308">
        <v>0</v>
      </c>
      <c r="D44" s="309">
        <v>0</v>
      </c>
      <c r="E44" s="309">
        <v>2</v>
      </c>
      <c r="F44" s="281"/>
      <c r="G44" s="292" t="s">
        <v>317</v>
      </c>
      <c r="H44" s="282">
        <v>3610600866.04</v>
      </c>
      <c r="I44" s="282">
        <v>2660539046.57</v>
      </c>
      <c r="J44" s="282">
        <v>440498941.47</v>
      </c>
      <c r="K44" s="282">
        <v>509562878</v>
      </c>
      <c r="L44" s="302">
        <v>73.68</v>
      </c>
      <c r="M44" s="302">
        <v>12.2</v>
      </c>
      <c r="N44" s="302">
        <v>14.11</v>
      </c>
      <c r="O44" s="305">
        <v>100.52</v>
      </c>
      <c r="P44" s="305">
        <v>103.84</v>
      </c>
      <c r="Q44" s="305">
        <v>85.64</v>
      </c>
      <c r="R44" s="306">
        <v>98.82</v>
      </c>
    </row>
    <row r="45" spans="1:18" s="95" customFormat="1" ht="15">
      <c r="A45" s="225"/>
      <c r="B45" s="226"/>
      <c r="C45" s="226"/>
      <c r="D45" s="96"/>
      <c r="E45" s="96"/>
      <c r="F45" s="102" t="s">
        <v>318</v>
      </c>
      <c r="G45" s="291"/>
      <c r="H45" s="103">
        <v>6477720209.780001</v>
      </c>
      <c r="I45" s="103">
        <v>3796488418.2</v>
      </c>
      <c r="J45" s="103">
        <v>1211439392.58</v>
      </c>
      <c r="K45" s="103">
        <v>1469792399</v>
      </c>
      <c r="L45" s="128">
        <v>58.60840380953931</v>
      </c>
      <c r="M45" s="128">
        <v>18.70163195302848</v>
      </c>
      <c r="N45" s="128">
        <v>22.689964237432196</v>
      </c>
      <c r="O45" s="170">
        <v>103.17068166700072</v>
      </c>
      <c r="P45" s="170">
        <v>105.10805783993872</v>
      </c>
      <c r="Q45" s="170">
        <v>99.07135874106535</v>
      </c>
      <c r="R45" s="171">
        <v>101.79579748289424</v>
      </c>
    </row>
    <row r="46" spans="1:18" s="95" customFormat="1" ht="15">
      <c r="A46" s="225"/>
      <c r="B46" s="226"/>
      <c r="C46" s="226"/>
      <c r="D46" s="96"/>
      <c r="E46" s="96"/>
      <c r="F46" s="102" t="s">
        <v>319</v>
      </c>
      <c r="G46" s="291"/>
      <c r="H46" s="103">
        <v>2135723111.45</v>
      </c>
      <c r="I46" s="104">
        <v>1337857143.0100002</v>
      </c>
      <c r="J46" s="103">
        <v>381608816.44</v>
      </c>
      <c r="K46" s="103">
        <v>416257152</v>
      </c>
      <c r="L46" s="128">
        <v>62.64188161084668</v>
      </c>
      <c r="M46" s="128">
        <v>17.867897500107844</v>
      </c>
      <c r="N46" s="128">
        <v>19.49022088904548</v>
      </c>
      <c r="O46" s="170">
        <v>102.71169788226257</v>
      </c>
      <c r="P46" s="170">
        <v>102.24788559296638</v>
      </c>
      <c r="Q46" s="170">
        <v>104.72694269469412</v>
      </c>
      <c r="R46" s="171">
        <v>102.39817094449806</v>
      </c>
    </row>
    <row r="47" spans="1:18" ht="12.75">
      <c r="A47" s="237">
        <v>2</v>
      </c>
      <c r="B47" s="238">
        <v>2</v>
      </c>
      <c r="C47" s="238">
        <v>1</v>
      </c>
      <c r="D47" s="117">
        <v>1</v>
      </c>
      <c r="E47" s="117">
        <v>0</v>
      </c>
      <c r="F47" s="107"/>
      <c r="G47" s="54" t="s">
        <v>320</v>
      </c>
      <c r="H47" s="11">
        <v>98721539.54</v>
      </c>
      <c r="I47" s="60">
        <v>48349840.23</v>
      </c>
      <c r="J47" s="11">
        <v>24738146.31</v>
      </c>
      <c r="K47" s="11">
        <v>25633553</v>
      </c>
      <c r="L47" s="66">
        <v>48.97</v>
      </c>
      <c r="M47" s="66">
        <v>25.05</v>
      </c>
      <c r="N47" s="66">
        <v>25.96</v>
      </c>
      <c r="O47" s="166">
        <v>109.53</v>
      </c>
      <c r="P47" s="166">
        <v>109.34</v>
      </c>
      <c r="Q47" s="166">
        <v>112.64</v>
      </c>
      <c r="R47" s="167">
        <v>107.02</v>
      </c>
    </row>
    <row r="48" spans="1:18" ht="12.75">
      <c r="A48" s="237">
        <v>2</v>
      </c>
      <c r="B48" s="238">
        <v>21</v>
      </c>
      <c r="C48" s="238">
        <v>1</v>
      </c>
      <c r="D48" s="117">
        <v>1</v>
      </c>
      <c r="E48" s="117">
        <v>0</v>
      </c>
      <c r="F48" s="107"/>
      <c r="G48" s="54" t="s">
        <v>321</v>
      </c>
      <c r="H48" s="11">
        <v>49984833.56</v>
      </c>
      <c r="I48" s="60">
        <v>22701602.19</v>
      </c>
      <c r="J48" s="11">
        <v>13157602.37</v>
      </c>
      <c r="K48" s="11">
        <v>14125629</v>
      </c>
      <c r="L48" s="66">
        <v>45.41</v>
      </c>
      <c r="M48" s="66">
        <v>26.32</v>
      </c>
      <c r="N48" s="66">
        <v>28.25</v>
      </c>
      <c r="O48" s="166">
        <v>105.67</v>
      </c>
      <c r="P48" s="166">
        <v>112.03</v>
      </c>
      <c r="Q48" s="166">
        <v>97.19</v>
      </c>
      <c r="R48" s="167">
        <v>104.62</v>
      </c>
    </row>
    <row r="49" spans="1:18" ht="12.75">
      <c r="A49" s="237">
        <v>2</v>
      </c>
      <c r="B49" s="238">
        <v>1</v>
      </c>
      <c r="C49" s="238">
        <v>1</v>
      </c>
      <c r="D49" s="117">
        <v>1</v>
      </c>
      <c r="E49" s="117">
        <v>0</v>
      </c>
      <c r="F49" s="107"/>
      <c r="G49" s="54" t="s">
        <v>322</v>
      </c>
      <c r="H49" s="11">
        <v>130223599.32</v>
      </c>
      <c r="I49" s="60">
        <v>87488899.38</v>
      </c>
      <c r="J49" s="11">
        <v>20953267.94</v>
      </c>
      <c r="K49" s="11">
        <v>21781432</v>
      </c>
      <c r="L49" s="66">
        <v>67.18</v>
      </c>
      <c r="M49" s="66">
        <v>16.09</v>
      </c>
      <c r="N49" s="66">
        <v>16.72</v>
      </c>
      <c r="O49" s="166">
        <v>108.91</v>
      </c>
      <c r="P49" s="166">
        <v>110.62</v>
      </c>
      <c r="Q49" s="166">
        <v>110.48</v>
      </c>
      <c r="R49" s="167">
        <v>101.24</v>
      </c>
    </row>
    <row r="50" spans="1:18" ht="12.75">
      <c r="A50" s="237">
        <v>2</v>
      </c>
      <c r="B50" s="238">
        <v>9</v>
      </c>
      <c r="C50" s="238">
        <v>1</v>
      </c>
      <c r="D50" s="117">
        <v>1</v>
      </c>
      <c r="E50" s="117">
        <v>0</v>
      </c>
      <c r="F50" s="107"/>
      <c r="G50" s="54" t="s">
        <v>323</v>
      </c>
      <c r="H50" s="11">
        <v>38109747.46</v>
      </c>
      <c r="I50" s="60">
        <v>18699647.58</v>
      </c>
      <c r="J50" s="11">
        <v>7533801.88</v>
      </c>
      <c r="K50" s="11">
        <v>11876298</v>
      </c>
      <c r="L50" s="66">
        <v>49.06</v>
      </c>
      <c r="M50" s="66">
        <v>19.76</v>
      </c>
      <c r="N50" s="66">
        <v>31.16</v>
      </c>
      <c r="O50" s="166">
        <v>103.85</v>
      </c>
      <c r="P50" s="166">
        <v>111.32</v>
      </c>
      <c r="Q50" s="166">
        <v>97.85</v>
      </c>
      <c r="R50" s="167">
        <v>97.36</v>
      </c>
    </row>
    <row r="51" spans="1:18" ht="12.75">
      <c r="A51" s="237">
        <v>2</v>
      </c>
      <c r="B51" s="238">
        <v>8</v>
      </c>
      <c r="C51" s="238">
        <v>1</v>
      </c>
      <c r="D51" s="117">
        <v>1</v>
      </c>
      <c r="E51" s="117">
        <v>0</v>
      </c>
      <c r="F51" s="107"/>
      <c r="G51" s="54" t="s">
        <v>324</v>
      </c>
      <c r="H51" s="11">
        <v>17463903.62</v>
      </c>
      <c r="I51" s="60">
        <v>11436940.14</v>
      </c>
      <c r="J51" s="11">
        <v>2437531.48</v>
      </c>
      <c r="K51" s="11">
        <v>3589432</v>
      </c>
      <c r="L51" s="66">
        <v>65.48</v>
      </c>
      <c r="M51" s="66">
        <v>13.95</v>
      </c>
      <c r="N51" s="66">
        <v>20.55</v>
      </c>
      <c r="O51" s="166">
        <v>95.06</v>
      </c>
      <c r="P51" s="166">
        <v>98.5</v>
      </c>
      <c r="Q51" s="166">
        <v>82.57</v>
      </c>
      <c r="R51" s="167">
        <v>94.24</v>
      </c>
    </row>
    <row r="52" spans="1:18" ht="12.75">
      <c r="A52" s="237">
        <v>2</v>
      </c>
      <c r="B52" s="238">
        <v>2</v>
      </c>
      <c r="C52" s="238">
        <v>2</v>
      </c>
      <c r="D52" s="117">
        <v>1</v>
      </c>
      <c r="E52" s="117">
        <v>0</v>
      </c>
      <c r="F52" s="107"/>
      <c r="G52" s="54" t="s">
        <v>325</v>
      </c>
      <c r="H52" s="11">
        <v>93496710.14</v>
      </c>
      <c r="I52" s="60">
        <v>60061000.01</v>
      </c>
      <c r="J52" s="11">
        <v>14661318.13</v>
      </c>
      <c r="K52" s="11">
        <v>18774392</v>
      </c>
      <c r="L52" s="66">
        <v>64.23</v>
      </c>
      <c r="M52" s="66">
        <v>15.68</v>
      </c>
      <c r="N52" s="66">
        <v>20.08</v>
      </c>
      <c r="O52" s="166">
        <v>92.13</v>
      </c>
      <c r="P52" s="166">
        <v>102.48</v>
      </c>
      <c r="Q52" s="166">
        <v>56.92</v>
      </c>
      <c r="R52" s="167">
        <v>109.7</v>
      </c>
    </row>
    <row r="53" spans="1:18" ht="12.75">
      <c r="A53" s="237">
        <v>2</v>
      </c>
      <c r="B53" s="238">
        <v>3</v>
      </c>
      <c r="C53" s="238">
        <v>1</v>
      </c>
      <c r="D53" s="117">
        <v>1</v>
      </c>
      <c r="E53" s="117">
        <v>0</v>
      </c>
      <c r="F53" s="107"/>
      <c r="G53" s="54" t="s">
        <v>326</v>
      </c>
      <c r="H53" s="11">
        <v>227144683.17</v>
      </c>
      <c r="I53" s="60">
        <v>165400261.4</v>
      </c>
      <c r="J53" s="11">
        <v>27501790.77</v>
      </c>
      <c r="K53" s="11">
        <v>34242631</v>
      </c>
      <c r="L53" s="66">
        <v>72.81</v>
      </c>
      <c r="M53" s="66">
        <v>12.1</v>
      </c>
      <c r="N53" s="66">
        <v>15.07</v>
      </c>
      <c r="O53" s="166">
        <v>98.2</v>
      </c>
      <c r="P53" s="166">
        <v>96.7</v>
      </c>
      <c r="Q53" s="166">
        <v>104.1</v>
      </c>
      <c r="R53" s="167">
        <v>101.19</v>
      </c>
    </row>
    <row r="54" spans="1:18" ht="12.75">
      <c r="A54" s="237">
        <v>2</v>
      </c>
      <c r="B54" s="238">
        <v>5</v>
      </c>
      <c r="C54" s="238">
        <v>1</v>
      </c>
      <c r="D54" s="117">
        <v>1</v>
      </c>
      <c r="E54" s="117">
        <v>0</v>
      </c>
      <c r="F54" s="107"/>
      <c r="G54" s="54" t="s">
        <v>327</v>
      </c>
      <c r="H54" s="11">
        <v>65563615.06</v>
      </c>
      <c r="I54" s="60">
        <v>38985729.1</v>
      </c>
      <c r="J54" s="11">
        <v>13487300.96</v>
      </c>
      <c r="K54" s="11">
        <v>13090585</v>
      </c>
      <c r="L54" s="66">
        <v>59.46</v>
      </c>
      <c r="M54" s="66">
        <v>20.57</v>
      </c>
      <c r="N54" s="66">
        <v>19.96</v>
      </c>
      <c r="O54" s="166">
        <v>108.29</v>
      </c>
      <c r="P54" s="166">
        <v>104.79</v>
      </c>
      <c r="Q54" s="166">
        <v>148.27</v>
      </c>
      <c r="R54" s="167">
        <v>91.9</v>
      </c>
    </row>
    <row r="55" spans="1:18" ht="12.75">
      <c r="A55" s="237">
        <v>2</v>
      </c>
      <c r="B55" s="238">
        <v>21</v>
      </c>
      <c r="C55" s="238">
        <v>2</v>
      </c>
      <c r="D55" s="117">
        <v>1</v>
      </c>
      <c r="E55" s="117">
        <v>0</v>
      </c>
      <c r="F55" s="107"/>
      <c r="G55" s="54" t="s">
        <v>328</v>
      </c>
      <c r="H55" s="11">
        <v>15900840.19</v>
      </c>
      <c r="I55" s="60">
        <v>7817111.88</v>
      </c>
      <c r="J55" s="11">
        <v>3409421.31</v>
      </c>
      <c r="K55" s="11">
        <v>4674307</v>
      </c>
      <c r="L55" s="66">
        <v>49.16</v>
      </c>
      <c r="M55" s="66">
        <v>21.44</v>
      </c>
      <c r="N55" s="66">
        <v>29.39</v>
      </c>
      <c r="O55" s="166">
        <v>90.65</v>
      </c>
      <c r="P55" s="166">
        <v>104.1</v>
      </c>
      <c r="Q55" s="166">
        <v>61.7</v>
      </c>
      <c r="R55" s="167">
        <v>103.75</v>
      </c>
    </row>
    <row r="56" spans="1:18" ht="12.75">
      <c r="A56" s="237">
        <v>2</v>
      </c>
      <c r="B56" s="238">
        <v>7</v>
      </c>
      <c r="C56" s="238">
        <v>1</v>
      </c>
      <c r="D56" s="117">
        <v>1</v>
      </c>
      <c r="E56" s="117">
        <v>0</v>
      </c>
      <c r="F56" s="107"/>
      <c r="G56" s="54" t="s">
        <v>329</v>
      </c>
      <c r="H56" s="11">
        <v>56731542.4</v>
      </c>
      <c r="I56" s="60">
        <v>31239372.79</v>
      </c>
      <c r="J56" s="11">
        <v>10955056.61</v>
      </c>
      <c r="K56" s="11">
        <v>14537113</v>
      </c>
      <c r="L56" s="66">
        <v>55.06</v>
      </c>
      <c r="M56" s="66">
        <v>19.31</v>
      </c>
      <c r="N56" s="66">
        <v>25.62</v>
      </c>
      <c r="O56" s="166">
        <v>111.4</v>
      </c>
      <c r="P56" s="166">
        <v>104.22</v>
      </c>
      <c r="Q56" s="166">
        <v>135.56</v>
      </c>
      <c r="R56" s="167">
        <v>112.95</v>
      </c>
    </row>
    <row r="57" spans="1:18" ht="12.75">
      <c r="A57" s="237">
        <v>2</v>
      </c>
      <c r="B57" s="238">
        <v>6</v>
      </c>
      <c r="C57" s="238">
        <v>1</v>
      </c>
      <c r="D57" s="117">
        <v>1</v>
      </c>
      <c r="E57" s="117">
        <v>0</v>
      </c>
      <c r="F57" s="107"/>
      <c r="G57" s="54" t="s">
        <v>330</v>
      </c>
      <c r="H57" s="11">
        <v>36526167.95</v>
      </c>
      <c r="I57" s="60">
        <v>22898189.7</v>
      </c>
      <c r="J57" s="11">
        <v>10044388.25</v>
      </c>
      <c r="K57" s="11">
        <v>3583590</v>
      </c>
      <c r="L57" s="66">
        <v>62.68</v>
      </c>
      <c r="M57" s="66">
        <v>27.49</v>
      </c>
      <c r="N57" s="66">
        <v>9.81</v>
      </c>
      <c r="O57" s="166">
        <v>104.94</v>
      </c>
      <c r="P57" s="166">
        <v>89.07</v>
      </c>
      <c r="Q57" s="166">
        <v>180.25</v>
      </c>
      <c r="R57" s="167">
        <v>101.6</v>
      </c>
    </row>
    <row r="58" spans="1:18" ht="12.75">
      <c r="A58" s="237">
        <v>2</v>
      </c>
      <c r="B58" s="238">
        <v>8</v>
      </c>
      <c r="C58" s="238">
        <v>2</v>
      </c>
      <c r="D58" s="117">
        <v>1</v>
      </c>
      <c r="E58" s="117">
        <v>0</v>
      </c>
      <c r="F58" s="107"/>
      <c r="G58" s="54" t="s">
        <v>331</v>
      </c>
      <c r="H58" s="11">
        <v>78289946.65</v>
      </c>
      <c r="I58" s="60">
        <v>50102812.13</v>
      </c>
      <c r="J58" s="11">
        <v>14161636.52</v>
      </c>
      <c r="K58" s="11">
        <v>14025498</v>
      </c>
      <c r="L58" s="66">
        <v>63.99</v>
      </c>
      <c r="M58" s="66">
        <v>18.08</v>
      </c>
      <c r="N58" s="66">
        <v>17.91</v>
      </c>
      <c r="O58" s="166">
        <v>92.64</v>
      </c>
      <c r="P58" s="166">
        <v>91.47</v>
      </c>
      <c r="Q58" s="166">
        <v>87.26</v>
      </c>
      <c r="R58" s="167">
        <v>103.85</v>
      </c>
    </row>
    <row r="59" spans="1:18" ht="12.75">
      <c r="A59" s="237">
        <v>2</v>
      </c>
      <c r="B59" s="238">
        <v>6</v>
      </c>
      <c r="C59" s="238">
        <v>2</v>
      </c>
      <c r="D59" s="117">
        <v>1</v>
      </c>
      <c r="E59" s="117">
        <v>0</v>
      </c>
      <c r="F59" s="107"/>
      <c r="G59" s="54" t="s">
        <v>332</v>
      </c>
      <c r="H59" s="11">
        <v>29330217.1</v>
      </c>
      <c r="I59" s="60">
        <v>15503211.53</v>
      </c>
      <c r="J59" s="11">
        <v>6719280.57</v>
      </c>
      <c r="K59" s="11">
        <v>7107725</v>
      </c>
      <c r="L59" s="66">
        <v>52.85</v>
      </c>
      <c r="M59" s="66">
        <v>22.9</v>
      </c>
      <c r="N59" s="66">
        <v>24.23</v>
      </c>
      <c r="O59" s="166">
        <v>99.99</v>
      </c>
      <c r="P59" s="166">
        <v>107.95</v>
      </c>
      <c r="Q59" s="166">
        <v>85.19</v>
      </c>
      <c r="R59" s="167">
        <v>100.32</v>
      </c>
    </row>
    <row r="60" spans="1:18" ht="12.75">
      <c r="A60" s="237">
        <v>2</v>
      </c>
      <c r="B60" s="238">
        <v>8</v>
      </c>
      <c r="C60" s="238">
        <v>3</v>
      </c>
      <c r="D60" s="117">
        <v>1</v>
      </c>
      <c r="E60" s="117">
        <v>0</v>
      </c>
      <c r="F60" s="107"/>
      <c r="G60" s="54" t="s">
        <v>333</v>
      </c>
      <c r="H60" s="11">
        <v>31865888.33</v>
      </c>
      <c r="I60" s="60">
        <v>18493227.69</v>
      </c>
      <c r="J60" s="11">
        <v>7129189.64</v>
      </c>
      <c r="K60" s="11">
        <v>6243471</v>
      </c>
      <c r="L60" s="66">
        <v>58.03</v>
      </c>
      <c r="M60" s="66">
        <v>22.37</v>
      </c>
      <c r="N60" s="66">
        <v>19.59</v>
      </c>
      <c r="O60" s="166">
        <v>101.75</v>
      </c>
      <c r="P60" s="166">
        <v>107.93</v>
      </c>
      <c r="Q60" s="166">
        <v>87.16</v>
      </c>
      <c r="R60" s="167">
        <v>103.98</v>
      </c>
    </row>
    <row r="61" spans="1:18" ht="12.75">
      <c r="A61" s="237">
        <v>2</v>
      </c>
      <c r="B61" s="238">
        <v>10</v>
      </c>
      <c r="C61" s="238">
        <v>1</v>
      </c>
      <c r="D61" s="117">
        <v>1</v>
      </c>
      <c r="E61" s="117">
        <v>0</v>
      </c>
      <c r="F61" s="107"/>
      <c r="G61" s="54" t="s">
        <v>334</v>
      </c>
      <c r="H61" s="11">
        <v>58452312.94</v>
      </c>
      <c r="I61" s="60">
        <v>35188509.88</v>
      </c>
      <c r="J61" s="11">
        <v>10620362.06</v>
      </c>
      <c r="K61" s="11">
        <v>12643441</v>
      </c>
      <c r="L61" s="66">
        <v>60.2</v>
      </c>
      <c r="M61" s="66">
        <v>18.16</v>
      </c>
      <c r="N61" s="66">
        <v>21.63</v>
      </c>
      <c r="O61" s="166">
        <v>100.55</v>
      </c>
      <c r="P61" s="166">
        <v>100.31</v>
      </c>
      <c r="Q61" s="166">
        <v>90.59</v>
      </c>
      <c r="R61" s="167">
        <v>111.62</v>
      </c>
    </row>
    <row r="62" spans="1:18" ht="12.75">
      <c r="A62" s="237">
        <v>2</v>
      </c>
      <c r="B62" s="238">
        <v>11</v>
      </c>
      <c r="C62" s="238">
        <v>1</v>
      </c>
      <c r="D62" s="117">
        <v>1</v>
      </c>
      <c r="E62" s="117">
        <v>0</v>
      </c>
      <c r="F62" s="107"/>
      <c r="G62" s="54" t="s">
        <v>335</v>
      </c>
      <c r="H62" s="11">
        <v>278406020.6</v>
      </c>
      <c r="I62" s="60">
        <v>184526516.71</v>
      </c>
      <c r="J62" s="11">
        <v>27838101.89</v>
      </c>
      <c r="K62" s="11">
        <v>66041402</v>
      </c>
      <c r="L62" s="66">
        <v>66.27</v>
      </c>
      <c r="M62" s="66">
        <v>9.99</v>
      </c>
      <c r="N62" s="66">
        <v>23.72</v>
      </c>
      <c r="O62" s="166">
        <v>95.87</v>
      </c>
      <c r="P62" s="166">
        <v>93.58</v>
      </c>
      <c r="Q62" s="166">
        <v>105</v>
      </c>
      <c r="R62" s="167">
        <v>99.01</v>
      </c>
    </row>
    <row r="63" spans="1:18" ht="12.75">
      <c r="A63" s="237">
        <v>2</v>
      </c>
      <c r="B63" s="238">
        <v>8</v>
      </c>
      <c r="C63" s="238">
        <v>4</v>
      </c>
      <c r="D63" s="117">
        <v>1</v>
      </c>
      <c r="E63" s="117">
        <v>0</v>
      </c>
      <c r="F63" s="107"/>
      <c r="G63" s="54" t="s">
        <v>336</v>
      </c>
      <c r="H63" s="11">
        <v>51224490.47</v>
      </c>
      <c r="I63" s="60">
        <v>26736284.02</v>
      </c>
      <c r="J63" s="11">
        <v>9641457.45</v>
      </c>
      <c r="K63" s="11">
        <v>14846749</v>
      </c>
      <c r="L63" s="66">
        <v>52.19</v>
      </c>
      <c r="M63" s="66">
        <v>18.82</v>
      </c>
      <c r="N63" s="66">
        <v>28.98</v>
      </c>
      <c r="O63" s="166">
        <v>99.01</v>
      </c>
      <c r="P63" s="166">
        <v>101.76</v>
      </c>
      <c r="Q63" s="166">
        <v>88.58</v>
      </c>
      <c r="R63" s="167">
        <v>101.84</v>
      </c>
    </row>
    <row r="64" spans="1:18" ht="12.75">
      <c r="A64" s="237">
        <v>2</v>
      </c>
      <c r="B64" s="238">
        <v>14</v>
      </c>
      <c r="C64" s="238">
        <v>1</v>
      </c>
      <c r="D64" s="117">
        <v>1</v>
      </c>
      <c r="E64" s="117">
        <v>0</v>
      </c>
      <c r="F64" s="107"/>
      <c r="G64" s="54" t="s">
        <v>337</v>
      </c>
      <c r="H64" s="11">
        <v>105964417.97</v>
      </c>
      <c r="I64" s="60">
        <v>67946620.34</v>
      </c>
      <c r="J64" s="11">
        <v>19008077.63</v>
      </c>
      <c r="K64" s="11">
        <v>19009720</v>
      </c>
      <c r="L64" s="66">
        <v>64.12</v>
      </c>
      <c r="M64" s="66">
        <v>17.93</v>
      </c>
      <c r="N64" s="66">
        <v>17.93</v>
      </c>
      <c r="O64" s="166">
        <v>105.68</v>
      </c>
      <c r="P64" s="166">
        <v>108.54</v>
      </c>
      <c r="Q64" s="166">
        <v>99.51</v>
      </c>
      <c r="R64" s="167">
        <v>102.38</v>
      </c>
    </row>
    <row r="65" spans="1:18" ht="12.75">
      <c r="A65" s="237">
        <v>2</v>
      </c>
      <c r="B65" s="238">
        <v>15</v>
      </c>
      <c r="C65" s="238">
        <v>1</v>
      </c>
      <c r="D65" s="117">
        <v>1</v>
      </c>
      <c r="E65" s="117">
        <v>0</v>
      </c>
      <c r="F65" s="107"/>
      <c r="G65" s="54" t="s">
        <v>338</v>
      </c>
      <c r="H65" s="11">
        <v>87935561.81</v>
      </c>
      <c r="I65" s="60">
        <v>62093396.34</v>
      </c>
      <c r="J65" s="11">
        <v>10868960.47</v>
      </c>
      <c r="K65" s="11">
        <v>14973205</v>
      </c>
      <c r="L65" s="66">
        <v>70.61</v>
      </c>
      <c r="M65" s="66">
        <v>12.36</v>
      </c>
      <c r="N65" s="66">
        <v>17.02</v>
      </c>
      <c r="O65" s="166">
        <v>100.67</v>
      </c>
      <c r="P65" s="166">
        <v>103.9</v>
      </c>
      <c r="Q65" s="166">
        <v>82.13</v>
      </c>
      <c r="R65" s="167">
        <v>104.36</v>
      </c>
    </row>
    <row r="66" spans="1:18" ht="12.75">
      <c r="A66" s="237">
        <v>2</v>
      </c>
      <c r="B66" s="238">
        <v>6</v>
      </c>
      <c r="C66" s="238">
        <v>3</v>
      </c>
      <c r="D66" s="117">
        <v>1</v>
      </c>
      <c r="E66" s="117">
        <v>0</v>
      </c>
      <c r="F66" s="107"/>
      <c r="G66" s="54" t="s">
        <v>339</v>
      </c>
      <c r="H66" s="11">
        <v>19242780.25</v>
      </c>
      <c r="I66" s="60">
        <v>12510440.51</v>
      </c>
      <c r="J66" s="11">
        <v>4634240.74</v>
      </c>
      <c r="K66" s="11">
        <v>2098099</v>
      </c>
      <c r="L66" s="66">
        <v>65.01</v>
      </c>
      <c r="M66" s="66">
        <v>24.08</v>
      </c>
      <c r="N66" s="66">
        <v>10.9</v>
      </c>
      <c r="O66" s="166">
        <v>110.27</v>
      </c>
      <c r="P66" s="166">
        <v>112.39</v>
      </c>
      <c r="Q66" s="166">
        <v>112.98</v>
      </c>
      <c r="R66" s="167">
        <v>94.62</v>
      </c>
    </row>
    <row r="67" spans="1:18" ht="12.75">
      <c r="A67" s="237">
        <v>2</v>
      </c>
      <c r="B67" s="238">
        <v>2</v>
      </c>
      <c r="C67" s="238">
        <v>3</v>
      </c>
      <c r="D67" s="117">
        <v>1</v>
      </c>
      <c r="E67" s="117">
        <v>0</v>
      </c>
      <c r="F67" s="107"/>
      <c r="G67" s="54" t="s">
        <v>340</v>
      </c>
      <c r="H67" s="11">
        <v>22107573.59</v>
      </c>
      <c r="I67" s="60">
        <v>10119639.59</v>
      </c>
      <c r="J67" s="11">
        <v>5682694</v>
      </c>
      <c r="K67" s="11">
        <v>6305240</v>
      </c>
      <c r="L67" s="66">
        <v>45.77</v>
      </c>
      <c r="M67" s="66">
        <v>25.7</v>
      </c>
      <c r="N67" s="66">
        <v>28.52</v>
      </c>
      <c r="O67" s="166">
        <v>115.82</v>
      </c>
      <c r="P67" s="166">
        <v>117.93</v>
      </c>
      <c r="Q67" s="166">
        <v>124.35</v>
      </c>
      <c r="R67" s="167">
        <v>106.2</v>
      </c>
    </row>
    <row r="68" spans="1:18" ht="12.75">
      <c r="A68" s="237">
        <v>2</v>
      </c>
      <c r="B68" s="238">
        <v>2</v>
      </c>
      <c r="C68" s="238">
        <v>4</v>
      </c>
      <c r="D68" s="117">
        <v>1</v>
      </c>
      <c r="E68" s="117">
        <v>0</v>
      </c>
      <c r="F68" s="107"/>
      <c r="G68" s="54" t="s">
        <v>341</v>
      </c>
      <c r="H68" s="11">
        <v>15819370.09</v>
      </c>
      <c r="I68" s="60">
        <v>8361580.4</v>
      </c>
      <c r="J68" s="11">
        <v>3158908.69</v>
      </c>
      <c r="K68" s="11">
        <v>4298881</v>
      </c>
      <c r="L68" s="66">
        <v>52.85</v>
      </c>
      <c r="M68" s="66">
        <v>19.96</v>
      </c>
      <c r="N68" s="66">
        <v>27.17</v>
      </c>
      <c r="O68" s="166">
        <v>110.52</v>
      </c>
      <c r="P68" s="166">
        <v>115.94</v>
      </c>
      <c r="Q68" s="166">
        <v>93.37</v>
      </c>
      <c r="R68" s="167">
        <v>115.63</v>
      </c>
    </row>
    <row r="69" spans="1:18" ht="12.75">
      <c r="A69" s="237">
        <v>2</v>
      </c>
      <c r="B69" s="238">
        <v>8</v>
      </c>
      <c r="C69" s="238">
        <v>5</v>
      </c>
      <c r="D69" s="117">
        <v>1</v>
      </c>
      <c r="E69" s="117">
        <v>0</v>
      </c>
      <c r="F69" s="107"/>
      <c r="G69" s="54" t="s">
        <v>342</v>
      </c>
      <c r="H69" s="11">
        <v>28578817.37</v>
      </c>
      <c r="I69" s="60">
        <v>20507176.28</v>
      </c>
      <c r="J69" s="11">
        <v>4986465.09</v>
      </c>
      <c r="K69" s="11">
        <v>3085176</v>
      </c>
      <c r="L69" s="66">
        <v>71.75</v>
      </c>
      <c r="M69" s="66">
        <v>17.44</v>
      </c>
      <c r="N69" s="66">
        <v>10.79</v>
      </c>
      <c r="O69" s="166">
        <v>122.93</v>
      </c>
      <c r="P69" s="166">
        <v>132.04</v>
      </c>
      <c r="Q69" s="166">
        <v>111.59</v>
      </c>
      <c r="R69" s="167">
        <v>94.98</v>
      </c>
    </row>
    <row r="70" spans="1:18" ht="12.75">
      <c r="A70" s="237">
        <v>2</v>
      </c>
      <c r="B70" s="238">
        <v>21</v>
      </c>
      <c r="C70" s="238">
        <v>3</v>
      </c>
      <c r="D70" s="117">
        <v>1</v>
      </c>
      <c r="E70" s="117">
        <v>0</v>
      </c>
      <c r="F70" s="107"/>
      <c r="G70" s="54" t="s">
        <v>343</v>
      </c>
      <c r="H70" s="11">
        <v>23636119.01</v>
      </c>
      <c r="I70" s="60">
        <v>19024898.36</v>
      </c>
      <c r="J70" s="11">
        <v>2883212.65</v>
      </c>
      <c r="K70" s="11">
        <v>1728008</v>
      </c>
      <c r="L70" s="66">
        <v>80.49</v>
      </c>
      <c r="M70" s="66">
        <v>12.19</v>
      </c>
      <c r="N70" s="66">
        <v>7.31</v>
      </c>
      <c r="O70" s="166">
        <v>115.59</v>
      </c>
      <c r="P70" s="166">
        <v>123.14</v>
      </c>
      <c r="Q70" s="166">
        <v>82</v>
      </c>
      <c r="R70" s="167">
        <v>116.57</v>
      </c>
    </row>
    <row r="71" spans="1:18" ht="12.75">
      <c r="A71" s="237">
        <v>2</v>
      </c>
      <c r="B71" s="238">
        <v>6</v>
      </c>
      <c r="C71" s="238">
        <v>4</v>
      </c>
      <c r="D71" s="117">
        <v>1</v>
      </c>
      <c r="E71" s="117">
        <v>0</v>
      </c>
      <c r="F71" s="107"/>
      <c r="G71" s="54" t="s">
        <v>344</v>
      </c>
      <c r="H71" s="11">
        <v>32987448.19</v>
      </c>
      <c r="I71" s="60">
        <v>25116390.58</v>
      </c>
      <c r="J71" s="11">
        <v>5313438.61</v>
      </c>
      <c r="K71" s="11">
        <v>2557619</v>
      </c>
      <c r="L71" s="66">
        <v>76.13</v>
      </c>
      <c r="M71" s="66">
        <v>16.1</v>
      </c>
      <c r="N71" s="66">
        <v>7.75</v>
      </c>
      <c r="O71" s="166">
        <v>111.61</v>
      </c>
      <c r="P71" s="166">
        <v>116.56</v>
      </c>
      <c r="Q71" s="166">
        <v>100.94</v>
      </c>
      <c r="R71" s="167">
        <v>93.24</v>
      </c>
    </row>
    <row r="72" spans="1:18" ht="12.75">
      <c r="A72" s="237">
        <v>2</v>
      </c>
      <c r="B72" s="238">
        <v>19</v>
      </c>
      <c r="C72" s="238">
        <v>1</v>
      </c>
      <c r="D72" s="117">
        <v>1</v>
      </c>
      <c r="E72" s="117">
        <v>0</v>
      </c>
      <c r="F72" s="107"/>
      <c r="G72" s="54" t="s">
        <v>345</v>
      </c>
      <c r="H72" s="11">
        <v>171827107.26</v>
      </c>
      <c r="I72" s="60">
        <v>111405343.16</v>
      </c>
      <c r="J72" s="11">
        <v>31171970.1</v>
      </c>
      <c r="K72" s="11">
        <v>29249794</v>
      </c>
      <c r="L72" s="66">
        <v>64.83</v>
      </c>
      <c r="M72" s="66">
        <v>18.14</v>
      </c>
      <c r="N72" s="66">
        <v>17.02</v>
      </c>
      <c r="O72" s="166">
        <v>109.81</v>
      </c>
      <c r="P72" s="166">
        <v>111.27</v>
      </c>
      <c r="Q72" s="166">
        <v>114.68</v>
      </c>
      <c r="R72" s="167">
        <v>100.26</v>
      </c>
    </row>
    <row r="73" spans="1:18" ht="12.75">
      <c r="A73" s="237">
        <v>2</v>
      </c>
      <c r="B73" s="238">
        <v>19</v>
      </c>
      <c r="C73" s="238">
        <v>2</v>
      </c>
      <c r="D73" s="117">
        <v>1</v>
      </c>
      <c r="E73" s="117">
        <v>0</v>
      </c>
      <c r="F73" s="107"/>
      <c r="G73" s="54" t="s">
        <v>346</v>
      </c>
      <c r="H73" s="11">
        <v>65649837.03</v>
      </c>
      <c r="I73" s="60">
        <v>44966044.25</v>
      </c>
      <c r="J73" s="11">
        <v>9133262.78</v>
      </c>
      <c r="K73" s="11">
        <v>11550530</v>
      </c>
      <c r="L73" s="66">
        <v>68.49</v>
      </c>
      <c r="M73" s="66">
        <v>13.91</v>
      </c>
      <c r="N73" s="66">
        <v>17.59</v>
      </c>
      <c r="O73" s="166">
        <v>93.37</v>
      </c>
      <c r="P73" s="166">
        <v>88.51</v>
      </c>
      <c r="Q73" s="166">
        <v>99.68</v>
      </c>
      <c r="R73" s="167">
        <v>111.67</v>
      </c>
    </row>
    <row r="74" spans="1:18" ht="12.75">
      <c r="A74" s="237">
        <v>2</v>
      </c>
      <c r="B74" s="238">
        <v>10</v>
      </c>
      <c r="C74" s="238">
        <v>2</v>
      </c>
      <c r="D74" s="117">
        <v>1</v>
      </c>
      <c r="E74" s="117">
        <v>0</v>
      </c>
      <c r="F74" s="107"/>
      <c r="G74" s="54" t="s">
        <v>347</v>
      </c>
      <c r="H74" s="11">
        <v>25397060.35</v>
      </c>
      <c r="I74" s="60">
        <v>15146161.54</v>
      </c>
      <c r="J74" s="11">
        <v>6837488.81</v>
      </c>
      <c r="K74" s="11">
        <v>3413410</v>
      </c>
      <c r="L74" s="66">
        <v>59.63</v>
      </c>
      <c r="M74" s="66">
        <v>26.92</v>
      </c>
      <c r="N74" s="66">
        <v>13.44</v>
      </c>
      <c r="O74" s="166">
        <v>94.81</v>
      </c>
      <c r="P74" s="166">
        <v>102.98</v>
      </c>
      <c r="Q74" s="166">
        <v>77.35</v>
      </c>
      <c r="R74" s="167">
        <v>105.35</v>
      </c>
    </row>
    <row r="75" spans="1:18" ht="12.75">
      <c r="A75" s="237">
        <v>2</v>
      </c>
      <c r="B75" s="238">
        <v>26</v>
      </c>
      <c r="C75" s="238">
        <v>1</v>
      </c>
      <c r="D75" s="117">
        <v>1</v>
      </c>
      <c r="E75" s="117">
        <v>0</v>
      </c>
      <c r="F75" s="107"/>
      <c r="G75" s="54" t="s">
        <v>348</v>
      </c>
      <c r="H75" s="11">
        <v>17327027.68</v>
      </c>
      <c r="I75" s="60">
        <v>7001278.93</v>
      </c>
      <c r="J75" s="11">
        <v>6845256.75</v>
      </c>
      <c r="K75" s="11">
        <v>3480492</v>
      </c>
      <c r="L75" s="66">
        <v>40.4</v>
      </c>
      <c r="M75" s="66">
        <v>39.5</v>
      </c>
      <c r="N75" s="66">
        <v>20.08</v>
      </c>
      <c r="O75" s="166">
        <v>124.56</v>
      </c>
      <c r="P75" s="166">
        <v>123.02</v>
      </c>
      <c r="Q75" s="166">
        <v>140.46</v>
      </c>
      <c r="R75" s="167">
        <v>104.02</v>
      </c>
    </row>
    <row r="76" spans="1:18" ht="12.75">
      <c r="A76" s="237">
        <v>2</v>
      </c>
      <c r="B76" s="238">
        <v>25</v>
      </c>
      <c r="C76" s="238">
        <v>1</v>
      </c>
      <c r="D76" s="117">
        <v>1</v>
      </c>
      <c r="E76" s="117">
        <v>0</v>
      </c>
      <c r="F76" s="107"/>
      <c r="G76" s="54" t="s">
        <v>349</v>
      </c>
      <c r="H76" s="11">
        <v>11847057.43</v>
      </c>
      <c r="I76" s="60">
        <v>5501424.88</v>
      </c>
      <c r="J76" s="11">
        <v>2410811.55</v>
      </c>
      <c r="K76" s="11">
        <v>3934821</v>
      </c>
      <c r="L76" s="66">
        <v>46.43</v>
      </c>
      <c r="M76" s="66">
        <v>20.34</v>
      </c>
      <c r="N76" s="66">
        <v>33.21</v>
      </c>
      <c r="O76" s="166">
        <v>110.24</v>
      </c>
      <c r="P76" s="166">
        <v>110.26</v>
      </c>
      <c r="Q76" s="166">
        <v>121.92</v>
      </c>
      <c r="R76" s="167">
        <v>104.11</v>
      </c>
    </row>
    <row r="77" spans="1:18" ht="12.75">
      <c r="A77" s="237">
        <v>2</v>
      </c>
      <c r="B77" s="238">
        <v>25</v>
      </c>
      <c r="C77" s="238">
        <v>2</v>
      </c>
      <c r="D77" s="117">
        <v>1</v>
      </c>
      <c r="E77" s="117">
        <v>0</v>
      </c>
      <c r="F77" s="107"/>
      <c r="G77" s="54" t="s">
        <v>350</v>
      </c>
      <c r="H77" s="11">
        <v>102697453.94</v>
      </c>
      <c r="I77" s="60">
        <v>53516593.81</v>
      </c>
      <c r="J77" s="11">
        <v>33871033.13</v>
      </c>
      <c r="K77" s="11">
        <v>15309827</v>
      </c>
      <c r="L77" s="66">
        <v>52.11</v>
      </c>
      <c r="M77" s="66">
        <v>32.98</v>
      </c>
      <c r="N77" s="66">
        <v>14.9</v>
      </c>
      <c r="O77" s="166">
        <v>111.46</v>
      </c>
      <c r="P77" s="166">
        <v>94.53</v>
      </c>
      <c r="Q77" s="166">
        <v>166.34</v>
      </c>
      <c r="R77" s="167">
        <v>100.99</v>
      </c>
    </row>
    <row r="78" spans="1:18" ht="12.75">
      <c r="A78" s="237">
        <v>2</v>
      </c>
      <c r="B78" s="238">
        <v>26</v>
      </c>
      <c r="C78" s="238">
        <v>2</v>
      </c>
      <c r="D78" s="117">
        <v>1</v>
      </c>
      <c r="E78" s="117">
        <v>0</v>
      </c>
      <c r="F78" s="107"/>
      <c r="G78" s="54" t="s">
        <v>351</v>
      </c>
      <c r="H78" s="11">
        <v>47269420.98</v>
      </c>
      <c r="I78" s="60">
        <v>29010997.68</v>
      </c>
      <c r="J78" s="11">
        <v>9813341.3</v>
      </c>
      <c r="K78" s="11">
        <v>8445082</v>
      </c>
      <c r="L78" s="66">
        <v>61.37</v>
      </c>
      <c r="M78" s="66">
        <v>20.76</v>
      </c>
      <c r="N78" s="66">
        <v>17.86</v>
      </c>
      <c r="O78" s="166">
        <v>109.3</v>
      </c>
      <c r="P78" s="166">
        <v>107.75</v>
      </c>
      <c r="Q78" s="166">
        <v>133.02</v>
      </c>
      <c r="R78" s="167">
        <v>94.41</v>
      </c>
    </row>
    <row r="79" spans="1:18" s="95" customFormat="1" ht="15">
      <c r="A79" s="225"/>
      <c r="B79" s="226"/>
      <c r="C79" s="226"/>
      <c r="D79" s="96"/>
      <c r="E79" s="96"/>
      <c r="F79" s="102" t="s">
        <v>352</v>
      </c>
      <c r="G79" s="291"/>
      <c r="H79" s="103">
        <v>1884829732.0700002</v>
      </c>
      <c r="I79" s="103">
        <v>1048796108.91</v>
      </c>
      <c r="J79" s="103">
        <v>355456030.16</v>
      </c>
      <c r="K79" s="103">
        <v>480577593</v>
      </c>
      <c r="L79" s="128">
        <v>55.64407707841957</v>
      </c>
      <c r="M79" s="128">
        <v>18.85878730115442</v>
      </c>
      <c r="N79" s="128">
        <v>25.497135620426004</v>
      </c>
      <c r="O79" s="170">
        <v>104.28948538848837</v>
      </c>
      <c r="P79" s="170">
        <v>109.12173088643577</v>
      </c>
      <c r="Q79" s="170">
        <v>96.17245251469164</v>
      </c>
      <c r="R79" s="171">
        <v>100.83923431402636</v>
      </c>
    </row>
    <row r="80" spans="1:18" ht="12.75">
      <c r="A80" s="237">
        <v>2</v>
      </c>
      <c r="B80" s="238">
        <v>1</v>
      </c>
      <c r="C80" s="238">
        <v>2</v>
      </c>
      <c r="D80" s="117">
        <v>2</v>
      </c>
      <c r="E80" s="117">
        <v>0</v>
      </c>
      <c r="F80" s="107"/>
      <c r="G80" s="54" t="s">
        <v>322</v>
      </c>
      <c r="H80" s="11">
        <v>40170022.47</v>
      </c>
      <c r="I80" s="60">
        <v>27375606.61</v>
      </c>
      <c r="J80" s="11">
        <v>5939478.86</v>
      </c>
      <c r="K80" s="11">
        <v>6854937</v>
      </c>
      <c r="L80" s="66">
        <v>68.14</v>
      </c>
      <c r="M80" s="66">
        <v>14.78</v>
      </c>
      <c r="N80" s="66">
        <v>17.06</v>
      </c>
      <c r="O80" s="166">
        <v>120.21</v>
      </c>
      <c r="P80" s="166">
        <v>125.76</v>
      </c>
      <c r="Q80" s="166">
        <v>121.93</v>
      </c>
      <c r="R80" s="167">
        <v>101.12</v>
      </c>
    </row>
    <row r="81" spans="1:18" ht="12.75">
      <c r="A81" s="237">
        <v>2</v>
      </c>
      <c r="B81" s="238">
        <v>17</v>
      </c>
      <c r="C81" s="238">
        <v>1</v>
      </c>
      <c r="D81" s="117">
        <v>2</v>
      </c>
      <c r="E81" s="117">
        <v>0</v>
      </c>
      <c r="F81" s="107"/>
      <c r="G81" s="54" t="s">
        <v>353</v>
      </c>
      <c r="H81" s="11">
        <v>15232303.47</v>
      </c>
      <c r="I81" s="60">
        <v>6844964.81</v>
      </c>
      <c r="J81" s="11">
        <v>2809413.66</v>
      </c>
      <c r="K81" s="11">
        <v>5577925</v>
      </c>
      <c r="L81" s="66">
        <v>44.93</v>
      </c>
      <c r="M81" s="66">
        <v>18.44</v>
      </c>
      <c r="N81" s="66">
        <v>36.61</v>
      </c>
      <c r="O81" s="166">
        <v>104.97</v>
      </c>
      <c r="P81" s="166">
        <v>110.92</v>
      </c>
      <c r="Q81" s="166">
        <v>90.19</v>
      </c>
      <c r="R81" s="167">
        <v>106.77</v>
      </c>
    </row>
    <row r="82" spans="1:18" ht="12.75">
      <c r="A82" s="237">
        <v>2</v>
      </c>
      <c r="B82" s="238">
        <v>9</v>
      </c>
      <c r="C82" s="238">
        <v>2</v>
      </c>
      <c r="D82" s="117">
        <v>2</v>
      </c>
      <c r="E82" s="117">
        <v>0</v>
      </c>
      <c r="F82" s="107"/>
      <c r="G82" s="54" t="s">
        <v>323</v>
      </c>
      <c r="H82" s="11">
        <v>25166559.09</v>
      </c>
      <c r="I82" s="60">
        <v>13272038.42</v>
      </c>
      <c r="J82" s="11">
        <v>5271006.67</v>
      </c>
      <c r="K82" s="11">
        <v>6623514</v>
      </c>
      <c r="L82" s="66">
        <v>52.73</v>
      </c>
      <c r="M82" s="66">
        <v>20.94</v>
      </c>
      <c r="N82" s="66">
        <v>26.31</v>
      </c>
      <c r="O82" s="166">
        <v>103.91</v>
      </c>
      <c r="P82" s="166">
        <v>108.46</v>
      </c>
      <c r="Q82" s="166">
        <v>97.36</v>
      </c>
      <c r="R82" s="167">
        <v>100.83</v>
      </c>
    </row>
    <row r="83" spans="1:18" ht="12.75">
      <c r="A83" s="237">
        <v>2</v>
      </c>
      <c r="B83" s="238">
        <v>24</v>
      </c>
      <c r="C83" s="238">
        <v>2</v>
      </c>
      <c r="D83" s="117">
        <v>2</v>
      </c>
      <c r="E83" s="117">
        <v>0</v>
      </c>
      <c r="F83" s="107"/>
      <c r="G83" s="54" t="s">
        <v>354</v>
      </c>
      <c r="H83" s="11">
        <v>8671341.72</v>
      </c>
      <c r="I83" s="60">
        <v>4456304.23</v>
      </c>
      <c r="J83" s="11">
        <v>1742938.49</v>
      </c>
      <c r="K83" s="11">
        <v>2472099</v>
      </c>
      <c r="L83" s="66">
        <v>51.39</v>
      </c>
      <c r="M83" s="66">
        <v>20.09</v>
      </c>
      <c r="N83" s="66">
        <v>28.5</v>
      </c>
      <c r="O83" s="166">
        <v>88.75</v>
      </c>
      <c r="P83" s="166">
        <v>95.46</v>
      </c>
      <c r="Q83" s="166">
        <v>77.27</v>
      </c>
      <c r="R83" s="167">
        <v>86.84</v>
      </c>
    </row>
    <row r="84" spans="1:18" ht="12.75">
      <c r="A84" s="237">
        <v>2</v>
      </c>
      <c r="B84" s="238">
        <v>13</v>
      </c>
      <c r="C84" s="238">
        <v>1</v>
      </c>
      <c r="D84" s="117">
        <v>2</v>
      </c>
      <c r="E84" s="117">
        <v>0</v>
      </c>
      <c r="F84" s="107"/>
      <c r="G84" s="54" t="s">
        <v>355</v>
      </c>
      <c r="H84" s="11">
        <v>14285273.99</v>
      </c>
      <c r="I84" s="60">
        <v>4700274.24</v>
      </c>
      <c r="J84" s="11">
        <v>3231307.75</v>
      </c>
      <c r="K84" s="11">
        <v>6353692</v>
      </c>
      <c r="L84" s="66">
        <v>32.9</v>
      </c>
      <c r="M84" s="66">
        <v>22.61</v>
      </c>
      <c r="N84" s="66">
        <v>44.47</v>
      </c>
      <c r="O84" s="166">
        <v>106.71</v>
      </c>
      <c r="P84" s="166">
        <v>115.1</v>
      </c>
      <c r="Q84" s="166">
        <v>102.68</v>
      </c>
      <c r="R84" s="167">
        <v>103.2</v>
      </c>
    </row>
    <row r="85" spans="1:18" ht="12.75">
      <c r="A85" s="237">
        <v>2</v>
      </c>
      <c r="B85" s="238">
        <v>21</v>
      </c>
      <c r="C85" s="238">
        <v>4</v>
      </c>
      <c r="D85" s="117">
        <v>2</v>
      </c>
      <c r="E85" s="117">
        <v>0</v>
      </c>
      <c r="F85" s="107"/>
      <c r="G85" s="54" t="s">
        <v>356</v>
      </c>
      <c r="H85" s="11">
        <v>18640552.69</v>
      </c>
      <c r="I85" s="60">
        <v>9791447.73</v>
      </c>
      <c r="J85" s="11">
        <v>3818526.96</v>
      </c>
      <c r="K85" s="11">
        <v>5030578</v>
      </c>
      <c r="L85" s="66">
        <v>52.52</v>
      </c>
      <c r="M85" s="66">
        <v>20.48</v>
      </c>
      <c r="N85" s="66">
        <v>26.98</v>
      </c>
      <c r="O85" s="166">
        <v>104.69</v>
      </c>
      <c r="P85" s="166">
        <v>93.98</v>
      </c>
      <c r="Q85" s="166">
        <v>154.37</v>
      </c>
      <c r="R85" s="167">
        <v>102.39</v>
      </c>
    </row>
    <row r="86" spans="1:18" ht="12.75">
      <c r="A86" s="237">
        <v>2</v>
      </c>
      <c r="B86" s="238">
        <v>23</v>
      </c>
      <c r="C86" s="238">
        <v>1</v>
      </c>
      <c r="D86" s="117">
        <v>2</v>
      </c>
      <c r="E86" s="117">
        <v>0</v>
      </c>
      <c r="F86" s="107"/>
      <c r="G86" s="54" t="s">
        <v>357</v>
      </c>
      <c r="H86" s="11">
        <v>39770630.07</v>
      </c>
      <c r="I86" s="60">
        <v>22987900.2</v>
      </c>
      <c r="J86" s="11">
        <v>7003723.87</v>
      </c>
      <c r="K86" s="11">
        <v>9779006</v>
      </c>
      <c r="L86" s="66">
        <v>57.8</v>
      </c>
      <c r="M86" s="66">
        <v>17.61</v>
      </c>
      <c r="N86" s="66">
        <v>24.58</v>
      </c>
      <c r="O86" s="166">
        <v>118.89</v>
      </c>
      <c r="P86" s="166">
        <v>110.42</v>
      </c>
      <c r="Q86" s="166">
        <v>199.22</v>
      </c>
      <c r="R86" s="167">
        <v>107.27</v>
      </c>
    </row>
    <row r="87" spans="1:18" ht="12.75">
      <c r="A87" s="237">
        <v>2</v>
      </c>
      <c r="B87" s="238">
        <v>23</v>
      </c>
      <c r="C87" s="238">
        <v>2</v>
      </c>
      <c r="D87" s="117">
        <v>2</v>
      </c>
      <c r="E87" s="117">
        <v>0</v>
      </c>
      <c r="F87" s="107"/>
      <c r="G87" s="54" t="s">
        <v>358</v>
      </c>
      <c r="H87" s="11">
        <v>91759244.52</v>
      </c>
      <c r="I87" s="60">
        <v>63452541.71</v>
      </c>
      <c r="J87" s="11">
        <v>7341516.81</v>
      </c>
      <c r="K87" s="11">
        <v>20965186</v>
      </c>
      <c r="L87" s="66">
        <v>69.15</v>
      </c>
      <c r="M87" s="66">
        <v>8</v>
      </c>
      <c r="N87" s="66">
        <v>22.84</v>
      </c>
      <c r="O87" s="166">
        <v>103.84</v>
      </c>
      <c r="P87" s="166">
        <v>105.86</v>
      </c>
      <c r="Q87" s="166">
        <v>94.22</v>
      </c>
      <c r="R87" s="167">
        <v>101.61</v>
      </c>
    </row>
    <row r="88" spans="1:18" ht="12.75">
      <c r="A88" s="237">
        <v>2</v>
      </c>
      <c r="B88" s="238">
        <v>19</v>
      </c>
      <c r="C88" s="238">
        <v>3</v>
      </c>
      <c r="D88" s="117">
        <v>2</v>
      </c>
      <c r="E88" s="117">
        <v>0</v>
      </c>
      <c r="F88" s="107"/>
      <c r="G88" s="54" t="s">
        <v>359</v>
      </c>
      <c r="H88" s="11">
        <v>19721949.14</v>
      </c>
      <c r="I88" s="60">
        <v>9546536.3</v>
      </c>
      <c r="J88" s="11">
        <v>5433620.84</v>
      </c>
      <c r="K88" s="11">
        <v>4741792</v>
      </c>
      <c r="L88" s="66">
        <v>48.4</v>
      </c>
      <c r="M88" s="66">
        <v>27.55</v>
      </c>
      <c r="N88" s="66">
        <v>24.04</v>
      </c>
      <c r="O88" s="166">
        <v>105.82</v>
      </c>
      <c r="P88" s="166">
        <v>114.99</v>
      </c>
      <c r="Q88" s="166">
        <v>101.07</v>
      </c>
      <c r="R88" s="167">
        <v>95.63</v>
      </c>
    </row>
    <row r="89" spans="1:18" ht="12.75">
      <c r="A89" s="237">
        <v>2</v>
      </c>
      <c r="B89" s="238">
        <v>14</v>
      </c>
      <c r="C89" s="238">
        <v>3</v>
      </c>
      <c r="D89" s="117">
        <v>2</v>
      </c>
      <c r="E89" s="117">
        <v>0</v>
      </c>
      <c r="F89" s="107"/>
      <c r="G89" s="54" t="s">
        <v>360</v>
      </c>
      <c r="H89" s="11">
        <v>25274168.38</v>
      </c>
      <c r="I89" s="60">
        <v>11661939.49</v>
      </c>
      <c r="J89" s="11">
        <v>6954412.89</v>
      </c>
      <c r="K89" s="11">
        <v>6657816</v>
      </c>
      <c r="L89" s="66">
        <v>46.14</v>
      </c>
      <c r="M89" s="66">
        <v>27.51</v>
      </c>
      <c r="N89" s="66">
        <v>26.34</v>
      </c>
      <c r="O89" s="166">
        <v>108.74</v>
      </c>
      <c r="P89" s="166">
        <v>143.41</v>
      </c>
      <c r="Q89" s="166">
        <v>83.34</v>
      </c>
      <c r="R89" s="167">
        <v>98.38</v>
      </c>
    </row>
    <row r="90" spans="1:18" ht="12.75">
      <c r="A90" s="237">
        <v>2</v>
      </c>
      <c r="B90" s="238">
        <v>15</v>
      </c>
      <c r="C90" s="238">
        <v>2</v>
      </c>
      <c r="D90" s="117">
        <v>2</v>
      </c>
      <c r="E90" s="117">
        <v>0</v>
      </c>
      <c r="F90" s="107"/>
      <c r="G90" s="54" t="s">
        <v>361</v>
      </c>
      <c r="H90" s="11">
        <v>17025263.3</v>
      </c>
      <c r="I90" s="60">
        <v>6630729.41</v>
      </c>
      <c r="J90" s="11">
        <v>4042766.89</v>
      </c>
      <c r="K90" s="11">
        <v>6351767</v>
      </c>
      <c r="L90" s="66">
        <v>38.94</v>
      </c>
      <c r="M90" s="66">
        <v>23.74</v>
      </c>
      <c r="N90" s="66">
        <v>37.3</v>
      </c>
      <c r="O90" s="166">
        <v>114.13</v>
      </c>
      <c r="P90" s="166">
        <v>109.64</v>
      </c>
      <c r="Q90" s="166">
        <v>164.75</v>
      </c>
      <c r="R90" s="167">
        <v>99.01</v>
      </c>
    </row>
    <row r="91" spans="1:18" ht="12.75">
      <c r="A91" s="237">
        <v>2</v>
      </c>
      <c r="B91" s="238">
        <v>14</v>
      </c>
      <c r="C91" s="238">
        <v>4</v>
      </c>
      <c r="D91" s="117">
        <v>2</v>
      </c>
      <c r="E91" s="117">
        <v>0</v>
      </c>
      <c r="F91" s="107"/>
      <c r="G91" s="54" t="s">
        <v>362</v>
      </c>
      <c r="H91" s="11">
        <v>14887436.5</v>
      </c>
      <c r="I91" s="60">
        <v>4567853.87</v>
      </c>
      <c r="J91" s="11">
        <v>2832079.63</v>
      </c>
      <c r="K91" s="11">
        <v>7487503</v>
      </c>
      <c r="L91" s="66">
        <v>30.68</v>
      </c>
      <c r="M91" s="66">
        <v>19.02</v>
      </c>
      <c r="N91" s="66">
        <v>50.29</v>
      </c>
      <c r="O91" s="166">
        <v>104.33</v>
      </c>
      <c r="P91" s="166">
        <v>110.5</v>
      </c>
      <c r="Q91" s="166">
        <v>97.54</v>
      </c>
      <c r="R91" s="167">
        <v>103.54</v>
      </c>
    </row>
    <row r="92" spans="1:18" ht="12.75">
      <c r="A92" s="237">
        <v>2</v>
      </c>
      <c r="B92" s="238">
        <v>2</v>
      </c>
      <c r="C92" s="238">
        <v>5</v>
      </c>
      <c r="D92" s="117">
        <v>2</v>
      </c>
      <c r="E92" s="117">
        <v>0</v>
      </c>
      <c r="F92" s="107"/>
      <c r="G92" s="54" t="s">
        <v>325</v>
      </c>
      <c r="H92" s="11">
        <v>24954764.19</v>
      </c>
      <c r="I92" s="60">
        <v>11557893.85</v>
      </c>
      <c r="J92" s="11">
        <v>6425828.34</v>
      </c>
      <c r="K92" s="11">
        <v>6971042</v>
      </c>
      <c r="L92" s="66">
        <v>46.31</v>
      </c>
      <c r="M92" s="66">
        <v>25.74</v>
      </c>
      <c r="N92" s="66">
        <v>27.93</v>
      </c>
      <c r="O92" s="166">
        <v>99.71</v>
      </c>
      <c r="P92" s="166">
        <v>97.52</v>
      </c>
      <c r="Q92" s="166">
        <v>100.17</v>
      </c>
      <c r="R92" s="167">
        <v>103.11</v>
      </c>
    </row>
    <row r="93" spans="1:18" ht="12.75">
      <c r="A93" s="237">
        <v>2</v>
      </c>
      <c r="B93" s="238">
        <v>16</v>
      </c>
      <c r="C93" s="238">
        <v>2</v>
      </c>
      <c r="D93" s="117">
        <v>2</v>
      </c>
      <c r="E93" s="117">
        <v>0</v>
      </c>
      <c r="F93" s="107"/>
      <c r="G93" s="54" t="s">
        <v>363</v>
      </c>
      <c r="H93" s="11">
        <v>12682053.52</v>
      </c>
      <c r="I93" s="60">
        <v>4741271.64</v>
      </c>
      <c r="J93" s="11">
        <v>2949043.88</v>
      </c>
      <c r="K93" s="11">
        <v>4991738</v>
      </c>
      <c r="L93" s="66">
        <v>37.38</v>
      </c>
      <c r="M93" s="66">
        <v>23.25</v>
      </c>
      <c r="N93" s="66">
        <v>39.36</v>
      </c>
      <c r="O93" s="166">
        <v>108.89</v>
      </c>
      <c r="P93" s="166">
        <v>110.85</v>
      </c>
      <c r="Q93" s="166">
        <v>115.96</v>
      </c>
      <c r="R93" s="167">
        <v>103.42</v>
      </c>
    </row>
    <row r="94" spans="1:18" ht="12.75">
      <c r="A94" s="237">
        <v>2</v>
      </c>
      <c r="B94" s="238">
        <v>3</v>
      </c>
      <c r="C94" s="238">
        <v>2</v>
      </c>
      <c r="D94" s="117">
        <v>2</v>
      </c>
      <c r="E94" s="117">
        <v>0</v>
      </c>
      <c r="F94" s="107"/>
      <c r="G94" s="54" t="s">
        <v>326</v>
      </c>
      <c r="H94" s="11">
        <v>19533881.99</v>
      </c>
      <c r="I94" s="60">
        <v>12764188.23</v>
      </c>
      <c r="J94" s="11">
        <v>2914995.76</v>
      </c>
      <c r="K94" s="11">
        <v>3854698</v>
      </c>
      <c r="L94" s="66">
        <v>65.34</v>
      </c>
      <c r="M94" s="66">
        <v>14.92</v>
      </c>
      <c r="N94" s="66">
        <v>19.73</v>
      </c>
      <c r="O94" s="166">
        <v>99.35</v>
      </c>
      <c r="P94" s="166">
        <v>112.37</v>
      </c>
      <c r="Q94" s="166">
        <v>67.48</v>
      </c>
      <c r="R94" s="167">
        <v>96.8</v>
      </c>
    </row>
    <row r="95" spans="1:18" ht="12.75">
      <c r="A95" s="237">
        <v>2</v>
      </c>
      <c r="B95" s="238">
        <v>16</v>
      </c>
      <c r="C95" s="238">
        <v>3</v>
      </c>
      <c r="D95" s="117">
        <v>2</v>
      </c>
      <c r="E95" s="117">
        <v>0</v>
      </c>
      <c r="F95" s="107"/>
      <c r="G95" s="54" t="s">
        <v>364</v>
      </c>
      <c r="H95" s="11">
        <v>28883509.31</v>
      </c>
      <c r="I95" s="60">
        <v>19821832.04</v>
      </c>
      <c r="J95" s="11">
        <v>4123785.27</v>
      </c>
      <c r="K95" s="11">
        <v>4937892</v>
      </c>
      <c r="L95" s="66">
        <v>68.62</v>
      </c>
      <c r="M95" s="66">
        <v>14.27</v>
      </c>
      <c r="N95" s="66">
        <v>17.09</v>
      </c>
      <c r="O95" s="166">
        <v>91.73</v>
      </c>
      <c r="P95" s="166">
        <v>85.5</v>
      </c>
      <c r="Q95" s="166">
        <v>122.53</v>
      </c>
      <c r="R95" s="167">
        <v>99.98</v>
      </c>
    </row>
    <row r="96" spans="1:18" ht="12.75">
      <c r="A96" s="237">
        <v>2</v>
      </c>
      <c r="B96" s="238">
        <v>1</v>
      </c>
      <c r="C96" s="238">
        <v>3</v>
      </c>
      <c r="D96" s="117">
        <v>2</v>
      </c>
      <c r="E96" s="117">
        <v>0</v>
      </c>
      <c r="F96" s="107"/>
      <c r="G96" s="54" t="s">
        <v>365</v>
      </c>
      <c r="H96" s="11">
        <v>22705608.92</v>
      </c>
      <c r="I96" s="60">
        <v>14554525.17</v>
      </c>
      <c r="J96" s="11">
        <v>3329755.75</v>
      </c>
      <c r="K96" s="11">
        <v>4821328</v>
      </c>
      <c r="L96" s="66">
        <v>64.1</v>
      </c>
      <c r="M96" s="66">
        <v>14.66</v>
      </c>
      <c r="N96" s="66">
        <v>21.23</v>
      </c>
      <c r="O96" s="166">
        <v>124.97</v>
      </c>
      <c r="P96" s="166">
        <v>141.99</v>
      </c>
      <c r="Q96" s="166">
        <v>111.98</v>
      </c>
      <c r="R96" s="167">
        <v>97.49</v>
      </c>
    </row>
    <row r="97" spans="1:18" ht="12.75">
      <c r="A97" s="237">
        <v>2</v>
      </c>
      <c r="B97" s="238">
        <v>6</v>
      </c>
      <c r="C97" s="238">
        <v>5</v>
      </c>
      <c r="D97" s="117">
        <v>2</v>
      </c>
      <c r="E97" s="117">
        <v>0</v>
      </c>
      <c r="F97" s="107"/>
      <c r="G97" s="54" t="s">
        <v>366</v>
      </c>
      <c r="H97" s="11">
        <v>15345769.08</v>
      </c>
      <c r="I97" s="60">
        <v>6382803.84</v>
      </c>
      <c r="J97" s="11">
        <v>5128814.24</v>
      </c>
      <c r="K97" s="11">
        <v>3834151</v>
      </c>
      <c r="L97" s="66">
        <v>41.59</v>
      </c>
      <c r="M97" s="66">
        <v>33.42</v>
      </c>
      <c r="N97" s="66">
        <v>24.98</v>
      </c>
      <c r="O97" s="166">
        <v>98.47</v>
      </c>
      <c r="P97" s="166">
        <v>118.18</v>
      </c>
      <c r="Q97" s="166">
        <v>78.4</v>
      </c>
      <c r="R97" s="167">
        <v>105.3</v>
      </c>
    </row>
    <row r="98" spans="1:18" ht="12.75">
      <c r="A98" s="237">
        <v>2</v>
      </c>
      <c r="B98" s="238">
        <v>4</v>
      </c>
      <c r="C98" s="238">
        <v>2</v>
      </c>
      <c r="D98" s="117">
        <v>2</v>
      </c>
      <c r="E98" s="117">
        <v>0</v>
      </c>
      <c r="F98" s="107"/>
      <c r="G98" s="54" t="s">
        <v>367</v>
      </c>
      <c r="H98" s="11">
        <v>11145500.14</v>
      </c>
      <c r="I98" s="60">
        <v>3755132.07</v>
      </c>
      <c r="J98" s="11">
        <v>3287345.07</v>
      </c>
      <c r="K98" s="11">
        <v>4103023</v>
      </c>
      <c r="L98" s="66">
        <v>33.69</v>
      </c>
      <c r="M98" s="66">
        <v>29.49</v>
      </c>
      <c r="N98" s="66">
        <v>36.81</v>
      </c>
      <c r="O98" s="166">
        <v>97.26</v>
      </c>
      <c r="P98" s="166">
        <v>89.77</v>
      </c>
      <c r="Q98" s="166">
        <v>106.61</v>
      </c>
      <c r="R98" s="167">
        <v>97.86</v>
      </c>
    </row>
    <row r="99" spans="1:18" ht="12.75">
      <c r="A99" s="237">
        <v>2</v>
      </c>
      <c r="B99" s="238">
        <v>3</v>
      </c>
      <c r="C99" s="238">
        <v>3</v>
      </c>
      <c r="D99" s="117">
        <v>2</v>
      </c>
      <c r="E99" s="117">
        <v>0</v>
      </c>
      <c r="F99" s="107"/>
      <c r="G99" s="54" t="s">
        <v>368</v>
      </c>
      <c r="H99" s="11">
        <v>31999932.32</v>
      </c>
      <c r="I99" s="60">
        <v>26344238.27</v>
      </c>
      <c r="J99" s="11">
        <v>1849299.05</v>
      </c>
      <c r="K99" s="11">
        <v>3806395</v>
      </c>
      <c r="L99" s="66">
        <v>82.32</v>
      </c>
      <c r="M99" s="66">
        <v>5.77</v>
      </c>
      <c r="N99" s="66">
        <v>11.89</v>
      </c>
      <c r="O99" s="166">
        <v>119.13</v>
      </c>
      <c r="P99" s="166">
        <v>125.94</v>
      </c>
      <c r="Q99" s="166">
        <v>79.56</v>
      </c>
      <c r="R99" s="167">
        <v>105.15</v>
      </c>
    </row>
    <row r="100" spans="1:18" ht="12.75">
      <c r="A100" s="237">
        <v>2</v>
      </c>
      <c r="B100" s="238">
        <v>6</v>
      </c>
      <c r="C100" s="238">
        <v>6</v>
      </c>
      <c r="D100" s="117">
        <v>2</v>
      </c>
      <c r="E100" s="117">
        <v>0</v>
      </c>
      <c r="F100" s="107"/>
      <c r="G100" s="54" t="s">
        <v>369</v>
      </c>
      <c r="H100" s="11">
        <v>21851357.31</v>
      </c>
      <c r="I100" s="60">
        <v>13247568.66</v>
      </c>
      <c r="J100" s="11">
        <v>3677971.65</v>
      </c>
      <c r="K100" s="11">
        <v>4925817</v>
      </c>
      <c r="L100" s="66">
        <v>60.62</v>
      </c>
      <c r="M100" s="66">
        <v>16.83</v>
      </c>
      <c r="N100" s="66">
        <v>22.54</v>
      </c>
      <c r="O100" s="166">
        <v>127.72</v>
      </c>
      <c r="P100" s="166">
        <v>153.87</v>
      </c>
      <c r="Q100" s="166">
        <v>96.74</v>
      </c>
      <c r="R100" s="167">
        <v>104.88</v>
      </c>
    </row>
    <row r="101" spans="1:18" ht="12.75">
      <c r="A101" s="237">
        <v>2</v>
      </c>
      <c r="B101" s="238">
        <v>23</v>
      </c>
      <c r="C101" s="238">
        <v>3</v>
      </c>
      <c r="D101" s="117">
        <v>2</v>
      </c>
      <c r="E101" s="117">
        <v>0</v>
      </c>
      <c r="F101" s="107"/>
      <c r="G101" s="54" t="s">
        <v>370</v>
      </c>
      <c r="H101" s="11">
        <v>8949595.76</v>
      </c>
      <c r="I101" s="60">
        <v>4421641.51</v>
      </c>
      <c r="J101" s="11">
        <v>1296407.25</v>
      </c>
      <c r="K101" s="11">
        <v>3231547</v>
      </c>
      <c r="L101" s="66">
        <v>49.4</v>
      </c>
      <c r="M101" s="66">
        <v>14.48</v>
      </c>
      <c r="N101" s="66">
        <v>36.1</v>
      </c>
      <c r="O101" s="166">
        <v>110.09</v>
      </c>
      <c r="P101" s="166">
        <v>123.51</v>
      </c>
      <c r="Q101" s="166">
        <v>109.03</v>
      </c>
      <c r="R101" s="167">
        <v>96.17</v>
      </c>
    </row>
    <row r="102" spans="1:18" ht="12.75">
      <c r="A102" s="237">
        <v>2</v>
      </c>
      <c r="B102" s="238">
        <v>24</v>
      </c>
      <c r="C102" s="238">
        <v>3</v>
      </c>
      <c r="D102" s="117">
        <v>2</v>
      </c>
      <c r="E102" s="117">
        <v>0</v>
      </c>
      <c r="F102" s="107"/>
      <c r="G102" s="54" t="s">
        <v>371</v>
      </c>
      <c r="H102" s="11">
        <v>23365856.57</v>
      </c>
      <c r="I102" s="60">
        <v>11806332.39</v>
      </c>
      <c r="J102" s="11">
        <v>5133148.18</v>
      </c>
      <c r="K102" s="11">
        <v>6426376</v>
      </c>
      <c r="L102" s="66">
        <v>50.52</v>
      </c>
      <c r="M102" s="66">
        <v>21.96</v>
      </c>
      <c r="N102" s="66">
        <v>27.5</v>
      </c>
      <c r="O102" s="166">
        <v>100.21</v>
      </c>
      <c r="P102" s="166">
        <v>106.46</v>
      </c>
      <c r="Q102" s="166">
        <v>96.45</v>
      </c>
      <c r="R102" s="167">
        <v>93.05</v>
      </c>
    </row>
    <row r="103" spans="1:18" ht="12.75">
      <c r="A103" s="237">
        <v>2</v>
      </c>
      <c r="B103" s="238">
        <v>7</v>
      </c>
      <c r="C103" s="238">
        <v>2</v>
      </c>
      <c r="D103" s="117">
        <v>2</v>
      </c>
      <c r="E103" s="117">
        <v>0</v>
      </c>
      <c r="F103" s="107"/>
      <c r="G103" s="54" t="s">
        <v>329</v>
      </c>
      <c r="H103" s="11">
        <v>27432709.58</v>
      </c>
      <c r="I103" s="60">
        <v>12696641.91</v>
      </c>
      <c r="J103" s="11">
        <v>5471518.67</v>
      </c>
      <c r="K103" s="11">
        <v>9264549</v>
      </c>
      <c r="L103" s="66">
        <v>46.28</v>
      </c>
      <c r="M103" s="66">
        <v>19.94</v>
      </c>
      <c r="N103" s="66">
        <v>33.77</v>
      </c>
      <c r="O103" s="166">
        <v>99.51</v>
      </c>
      <c r="P103" s="166">
        <v>97.05</v>
      </c>
      <c r="Q103" s="166">
        <v>109.73</v>
      </c>
      <c r="R103" s="167">
        <v>97.54</v>
      </c>
    </row>
    <row r="104" spans="1:18" ht="12.75">
      <c r="A104" s="237">
        <v>2</v>
      </c>
      <c r="B104" s="238">
        <v>8</v>
      </c>
      <c r="C104" s="238">
        <v>7</v>
      </c>
      <c r="D104" s="117">
        <v>2</v>
      </c>
      <c r="E104" s="117">
        <v>0</v>
      </c>
      <c r="F104" s="107"/>
      <c r="G104" s="54" t="s">
        <v>331</v>
      </c>
      <c r="H104" s="11">
        <v>47983490.09</v>
      </c>
      <c r="I104" s="60">
        <v>20265399.95</v>
      </c>
      <c r="J104" s="11">
        <v>12267286.14</v>
      </c>
      <c r="K104" s="11">
        <v>15450804</v>
      </c>
      <c r="L104" s="66">
        <v>42.23</v>
      </c>
      <c r="M104" s="66">
        <v>25.56</v>
      </c>
      <c r="N104" s="66">
        <v>32.2</v>
      </c>
      <c r="O104" s="166">
        <v>103.61</v>
      </c>
      <c r="P104" s="166">
        <v>104.29</v>
      </c>
      <c r="Q104" s="166">
        <v>105.22</v>
      </c>
      <c r="R104" s="167">
        <v>101.51</v>
      </c>
    </row>
    <row r="105" spans="1:18" ht="12.75">
      <c r="A105" s="237">
        <v>2</v>
      </c>
      <c r="B105" s="238">
        <v>23</v>
      </c>
      <c r="C105" s="238">
        <v>5</v>
      </c>
      <c r="D105" s="117">
        <v>2</v>
      </c>
      <c r="E105" s="117">
        <v>0</v>
      </c>
      <c r="F105" s="107"/>
      <c r="G105" s="54" t="s">
        <v>372</v>
      </c>
      <c r="H105" s="11">
        <v>111967399.6</v>
      </c>
      <c r="I105" s="60">
        <v>93008228.33</v>
      </c>
      <c r="J105" s="11">
        <v>6051880.27</v>
      </c>
      <c r="K105" s="11">
        <v>12907291</v>
      </c>
      <c r="L105" s="66">
        <v>83.06</v>
      </c>
      <c r="M105" s="66">
        <v>5.4</v>
      </c>
      <c r="N105" s="66">
        <v>11.52</v>
      </c>
      <c r="O105" s="166">
        <v>106.29</v>
      </c>
      <c r="P105" s="166">
        <v>105.78</v>
      </c>
      <c r="Q105" s="166">
        <v>111.56</v>
      </c>
      <c r="R105" s="167">
        <v>107.64</v>
      </c>
    </row>
    <row r="106" spans="1:18" ht="12.75">
      <c r="A106" s="237">
        <v>2</v>
      </c>
      <c r="B106" s="238">
        <v>17</v>
      </c>
      <c r="C106" s="238">
        <v>2</v>
      </c>
      <c r="D106" s="117">
        <v>2</v>
      </c>
      <c r="E106" s="117">
        <v>0</v>
      </c>
      <c r="F106" s="107"/>
      <c r="G106" s="54" t="s">
        <v>373</v>
      </c>
      <c r="H106" s="11">
        <v>16191142.03</v>
      </c>
      <c r="I106" s="60">
        <v>7272605.65</v>
      </c>
      <c r="J106" s="11">
        <v>4983114.38</v>
      </c>
      <c r="K106" s="11">
        <v>3935422</v>
      </c>
      <c r="L106" s="66">
        <v>44.91</v>
      </c>
      <c r="M106" s="66">
        <v>30.77</v>
      </c>
      <c r="N106" s="66">
        <v>24.3</v>
      </c>
      <c r="O106" s="166">
        <v>97.47</v>
      </c>
      <c r="P106" s="166">
        <v>116.82</v>
      </c>
      <c r="Q106" s="166">
        <v>81.86</v>
      </c>
      <c r="R106" s="167">
        <v>91.57</v>
      </c>
    </row>
    <row r="107" spans="1:18" ht="12.75">
      <c r="A107" s="237">
        <v>2</v>
      </c>
      <c r="B107" s="238">
        <v>18</v>
      </c>
      <c r="C107" s="238">
        <v>1</v>
      </c>
      <c r="D107" s="117">
        <v>2</v>
      </c>
      <c r="E107" s="117">
        <v>0</v>
      </c>
      <c r="F107" s="107"/>
      <c r="G107" s="54" t="s">
        <v>374</v>
      </c>
      <c r="H107" s="11">
        <v>21662865.75</v>
      </c>
      <c r="I107" s="60">
        <v>9899816.66</v>
      </c>
      <c r="J107" s="11">
        <v>5172205.09</v>
      </c>
      <c r="K107" s="11">
        <v>6590844</v>
      </c>
      <c r="L107" s="66">
        <v>45.69</v>
      </c>
      <c r="M107" s="66">
        <v>23.87</v>
      </c>
      <c r="N107" s="66">
        <v>30.42</v>
      </c>
      <c r="O107" s="166">
        <v>106</v>
      </c>
      <c r="P107" s="166">
        <v>111.02</v>
      </c>
      <c r="Q107" s="166">
        <v>101.24</v>
      </c>
      <c r="R107" s="167">
        <v>102.8</v>
      </c>
    </row>
    <row r="108" spans="1:18" ht="12.75">
      <c r="A108" s="237">
        <v>2</v>
      </c>
      <c r="B108" s="238">
        <v>3</v>
      </c>
      <c r="C108" s="238">
        <v>4</v>
      </c>
      <c r="D108" s="117">
        <v>2</v>
      </c>
      <c r="E108" s="117">
        <v>0</v>
      </c>
      <c r="F108" s="107"/>
      <c r="G108" s="54" t="s">
        <v>375</v>
      </c>
      <c r="H108" s="11">
        <v>14690253.76</v>
      </c>
      <c r="I108" s="60">
        <v>6689837.34</v>
      </c>
      <c r="J108" s="11">
        <v>3493181.42</v>
      </c>
      <c r="K108" s="11">
        <v>4507235</v>
      </c>
      <c r="L108" s="66">
        <v>45.53</v>
      </c>
      <c r="M108" s="66">
        <v>23.77</v>
      </c>
      <c r="N108" s="66">
        <v>30.68</v>
      </c>
      <c r="O108" s="166">
        <v>109.8</v>
      </c>
      <c r="P108" s="166">
        <v>115.48</v>
      </c>
      <c r="Q108" s="166">
        <v>114.82</v>
      </c>
      <c r="R108" s="167">
        <v>99.2</v>
      </c>
    </row>
    <row r="109" spans="1:18" ht="12.75">
      <c r="A109" s="237">
        <v>2</v>
      </c>
      <c r="B109" s="238">
        <v>13</v>
      </c>
      <c r="C109" s="238">
        <v>2</v>
      </c>
      <c r="D109" s="117">
        <v>2</v>
      </c>
      <c r="E109" s="117">
        <v>0</v>
      </c>
      <c r="F109" s="107"/>
      <c r="G109" s="54" t="s">
        <v>376</v>
      </c>
      <c r="H109" s="11">
        <v>36440053.61</v>
      </c>
      <c r="I109" s="60">
        <v>15677494.99</v>
      </c>
      <c r="J109" s="11">
        <v>12514517.62</v>
      </c>
      <c r="K109" s="11">
        <v>8248041</v>
      </c>
      <c r="L109" s="66">
        <v>43.02</v>
      </c>
      <c r="M109" s="66">
        <v>34.34</v>
      </c>
      <c r="N109" s="66">
        <v>22.63</v>
      </c>
      <c r="O109" s="166">
        <v>128.81</v>
      </c>
      <c r="P109" s="166">
        <v>134.05</v>
      </c>
      <c r="Q109" s="166">
        <v>143.91</v>
      </c>
      <c r="R109" s="167">
        <v>104.42</v>
      </c>
    </row>
    <row r="110" spans="1:18" ht="12.75">
      <c r="A110" s="237">
        <v>2</v>
      </c>
      <c r="B110" s="238">
        <v>9</v>
      </c>
      <c r="C110" s="238">
        <v>3</v>
      </c>
      <c r="D110" s="117">
        <v>2</v>
      </c>
      <c r="E110" s="117">
        <v>0</v>
      </c>
      <c r="F110" s="107"/>
      <c r="G110" s="54" t="s">
        <v>377</v>
      </c>
      <c r="H110" s="11">
        <v>12398326.98</v>
      </c>
      <c r="I110" s="60">
        <v>6976437.12</v>
      </c>
      <c r="J110" s="11">
        <v>3038957.86</v>
      </c>
      <c r="K110" s="11">
        <v>2382932</v>
      </c>
      <c r="L110" s="66">
        <v>56.26</v>
      </c>
      <c r="M110" s="66">
        <v>24.51</v>
      </c>
      <c r="N110" s="66">
        <v>19.21</v>
      </c>
      <c r="O110" s="166">
        <v>116.55</v>
      </c>
      <c r="P110" s="166">
        <v>112.65</v>
      </c>
      <c r="Q110" s="166">
        <v>143.24</v>
      </c>
      <c r="R110" s="167">
        <v>102.57</v>
      </c>
    </row>
    <row r="111" spans="1:18" ht="12.75">
      <c r="A111" s="237">
        <v>2</v>
      </c>
      <c r="B111" s="238">
        <v>9</v>
      </c>
      <c r="C111" s="238">
        <v>4</v>
      </c>
      <c r="D111" s="117">
        <v>2</v>
      </c>
      <c r="E111" s="117">
        <v>0</v>
      </c>
      <c r="F111" s="107"/>
      <c r="G111" s="54" t="s">
        <v>378</v>
      </c>
      <c r="H111" s="11">
        <v>20114768.22</v>
      </c>
      <c r="I111" s="60">
        <v>12949341.08</v>
      </c>
      <c r="J111" s="11">
        <v>2688430.14</v>
      </c>
      <c r="K111" s="11">
        <v>4476997</v>
      </c>
      <c r="L111" s="66">
        <v>64.37</v>
      </c>
      <c r="M111" s="66">
        <v>13.36</v>
      </c>
      <c r="N111" s="66">
        <v>22.25</v>
      </c>
      <c r="O111" s="166">
        <v>102.1</v>
      </c>
      <c r="P111" s="166">
        <v>108.18</v>
      </c>
      <c r="Q111" s="166">
        <v>70.98</v>
      </c>
      <c r="R111" s="167">
        <v>113.52</v>
      </c>
    </row>
    <row r="112" spans="1:18" ht="12.75">
      <c r="A112" s="237">
        <v>2</v>
      </c>
      <c r="B112" s="238">
        <v>9</v>
      </c>
      <c r="C112" s="238">
        <v>5</v>
      </c>
      <c r="D112" s="117">
        <v>2</v>
      </c>
      <c r="E112" s="117">
        <v>0</v>
      </c>
      <c r="F112" s="107"/>
      <c r="G112" s="54" t="s">
        <v>379</v>
      </c>
      <c r="H112" s="11">
        <v>22878746.76</v>
      </c>
      <c r="I112" s="60">
        <v>16232713.13</v>
      </c>
      <c r="J112" s="11">
        <v>2992803.63</v>
      </c>
      <c r="K112" s="11">
        <v>3653230</v>
      </c>
      <c r="L112" s="66">
        <v>70.95</v>
      </c>
      <c r="M112" s="66">
        <v>13.08</v>
      </c>
      <c r="N112" s="66">
        <v>15.96</v>
      </c>
      <c r="O112" s="166">
        <v>120.16</v>
      </c>
      <c r="P112" s="166">
        <v>132.68</v>
      </c>
      <c r="Q112" s="166">
        <v>97.38</v>
      </c>
      <c r="R112" s="167">
        <v>97.88</v>
      </c>
    </row>
    <row r="113" spans="1:18" ht="12.75">
      <c r="A113" s="237">
        <v>2</v>
      </c>
      <c r="B113" s="238">
        <v>8</v>
      </c>
      <c r="C113" s="238">
        <v>9</v>
      </c>
      <c r="D113" s="117">
        <v>2</v>
      </c>
      <c r="E113" s="117">
        <v>0</v>
      </c>
      <c r="F113" s="107"/>
      <c r="G113" s="54" t="s">
        <v>380</v>
      </c>
      <c r="H113" s="11">
        <v>7403288.29</v>
      </c>
      <c r="I113" s="60">
        <v>3776578.76</v>
      </c>
      <c r="J113" s="11">
        <v>1608846.53</v>
      </c>
      <c r="K113" s="11">
        <v>2017863</v>
      </c>
      <c r="L113" s="66">
        <v>51.01</v>
      </c>
      <c r="M113" s="66">
        <v>21.73</v>
      </c>
      <c r="N113" s="66">
        <v>27.25</v>
      </c>
      <c r="O113" s="166">
        <v>95.25</v>
      </c>
      <c r="P113" s="166">
        <v>123.36</v>
      </c>
      <c r="Q113" s="166">
        <v>54.32</v>
      </c>
      <c r="R113" s="167">
        <v>115.36</v>
      </c>
    </row>
    <row r="114" spans="1:18" ht="12.75">
      <c r="A114" s="237">
        <v>2</v>
      </c>
      <c r="B114" s="238">
        <v>10</v>
      </c>
      <c r="C114" s="238">
        <v>4</v>
      </c>
      <c r="D114" s="117">
        <v>2</v>
      </c>
      <c r="E114" s="117">
        <v>0</v>
      </c>
      <c r="F114" s="107"/>
      <c r="G114" s="54" t="s">
        <v>334</v>
      </c>
      <c r="H114" s="11">
        <v>19540570.09</v>
      </c>
      <c r="I114" s="60">
        <v>8424281.59</v>
      </c>
      <c r="J114" s="11">
        <v>3985043.5</v>
      </c>
      <c r="K114" s="11">
        <v>7131245</v>
      </c>
      <c r="L114" s="66">
        <v>43.11</v>
      </c>
      <c r="M114" s="66">
        <v>20.39</v>
      </c>
      <c r="N114" s="66">
        <v>36.49</v>
      </c>
      <c r="O114" s="166">
        <v>79.45</v>
      </c>
      <c r="P114" s="166">
        <v>103.01</v>
      </c>
      <c r="Q114" s="166">
        <v>42.36</v>
      </c>
      <c r="R114" s="167">
        <v>101.74</v>
      </c>
    </row>
    <row r="115" spans="1:18" ht="12.75">
      <c r="A115" s="237">
        <v>2</v>
      </c>
      <c r="B115" s="238">
        <v>11</v>
      </c>
      <c r="C115" s="238">
        <v>2</v>
      </c>
      <c r="D115" s="117">
        <v>2</v>
      </c>
      <c r="E115" s="117">
        <v>0</v>
      </c>
      <c r="F115" s="107"/>
      <c r="G115" s="54" t="s">
        <v>335</v>
      </c>
      <c r="H115" s="11">
        <v>54619872.41</v>
      </c>
      <c r="I115" s="60">
        <v>43702874.24</v>
      </c>
      <c r="J115" s="11">
        <v>5895103.17</v>
      </c>
      <c r="K115" s="11">
        <v>5021895</v>
      </c>
      <c r="L115" s="66">
        <v>80.01</v>
      </c>
      <c r="M115" s="66">
        <v>10.79</v>
      </c>
      <c r="N115" s="66">
        <v>9.19</v>
      </c>
      <c r="O115" s="166">
        <v>113.23</v>
      </c>
      <c r="P115" s="166">
        <v>115.44</v>
      </c>
      <c r="Q115" s="166">
        <v>102.7</v>
      </c>
      <c r="R115" s="167">
        <v>108.21</v>
      </c>
    </row>
    <row r="116" spans="1:18" ht="12.75">
      <c r="A116" s="237">
        <v>2</v>
      </c>
      <c r="B116" s="238">
        <v>2</v>
      </c>
      <c r="C116" s="238">
        <v>6</v>
      </c>
      <c r="D116" s="117">
        <v>2</v>
      </c>
      <c r="E116" s="117">
        <v>0</v>
      </c>
      <c r="F116" s="107"/>
      <c r="G116" s="54" t="s">
        <v>381</v>
      </c>
      <c r="H116" s="11">
        <v>26302506.81</v>
      </c>
      <c r="I116" s="60">
        <v>9282443.32</v>
      </c>
      <c r="J116" s="11">
        <v>8766373.49</v>
      </c>
      <c r="K116" s="11">
        <v>8253690</v>
      </c>
      <c r="L116" s="66">
        <v>35.29</v>
      </c>
      <c r="M116" s="66">
        <v>33.32</v>
      </c>
      <c r="N116" s="66">
        <v>31.37</v>
      </c>
      <c r="O116" s="166">
        <v>134.14</v>
      </c>
      <c r="P116" s="166">
        <v>117.49</v>
      </c>
      <c r="Q116" s="166">
        <v>236.34</v>
      </c>
      <c r="R116" s="167">
        <v>103.2</v>
      </c>
    </row>
    <row r="117" spans="1:18" ht="12.75">
      <c r="A117" s="237">
        <v>2</v>
      </c>
      <c r="B117" s="238">
        <v>18</v>
      </c>
      <c r="C117" s="238">
        <v>2</v>
      </c>
      <c r="D117" s="117">
        <v>2</v>
      </c>
      <c r="E117" s="117">
        <v>0</v>
      </c>
      <c r="F117" s="107"/>
      <c r="G117" s="54" t="s">
        <v>382</v>
      </c>
      <c r="H117" s="11">
        <v>16208763.54</v>
      </c>
      <c r="I117" s="60">
        <v>5270935.38</v>
      </c>
      <c r="J117" s="11">
        <v>5435376.16</v>
      </c>
      <c r="K117" s="11">
        <v>5502452</v>
      </c>
      <c r="L117" s="66">
        <v>32.51</v>
      </c>
      <c r="M117" s="66">
        <v>33.53</v>
      </c>
      <c r="N117" s="66">
        <v>33.94</v>
      </c>
      <c r="O117" s="166">
        <v>110</v>
      </c>
      <c r="P117" s="166">
        <v>85.16</v>
      </c>
      <c r="Q117" s="166">
        <v>204.91</v>
      </c>
      <c r="R117" s="167">
        <v>93.37</v>
      </c>
    </row>
    <row r="118" spans="1:18" ht="12.75">
      <c r="A118" s="237">
        <v>2</v>
      </c>
      <c r="B118" s="238">
        <v>19</v>
      </c>
      <c r="C118" s="238">
        <v>5</v>
      </c>
      <c r="D118" s="117">
        <v>2</v>
      </c>
      <c r="E118" s="117">
        <v>0</v>
      </c>
      <c r="F118" s="107"/>
      <c r="G118" s="54" t="s">
        <v>383</v>
      </c>
      <c r="H118" s="11">
        <v>21722726.38</v>
      </c>
      <c r="I118" s="60">
        <v>8857497.48</v>
      </c>
      <c r="J118" s="11">
        <v>6110494.9</v>
      </c>
      <c r="K118" s="11">
        <v>6754734</v>
      </c>
      <c r="L118" s="66">
        <v>40.77</v>
      </c>
      <c r="M118" s="66">
        <v>28.12</v>
      </c>
      <c r="N118" s="66">
        <v>31.09</v>
      </c>
      <c r="O118" s="166">
        <v>103.37</v>
      </c>
      <c r="P118" s="166">
        <v>101.55</v>
      </c>
      <c r="Q118" s="166">
        <v>114.31</v>
      </c>
      <c r="R118" s="167">
        <v>97.22</v>
      </c>
    </row>
    <row r="119" spans="1:18" ht="12.75">
      <c r="A119" s="237">
        <v>2</v>
      </c>
      <c r="B119" s="238">
        <v>7</v>
      </c>
      <c r="C119" s="238">
        <v>4</v>
      </c>
      <c r="D119" s="117">
        <v>2</v>
      </c>
      <c r="E119" s="117">
        <v>0</v>
      </c>
      <c r="F119" s="107"/>
      <c r="G119" s="54" t="s">
        <v>384</v>
      </c>
      <c r="H119" s="11">
        <v>13522935.98</v>
      </c>
      <c r="I119" s="60">
        <v>5068670.05</v>
      </c>
      <c r="J119" s="11">
        <v>3174190.93</v>
      </c>
      <c r="K119" s="11">
        <v>5280075</v>
      </c>
      <c r="L119" s="66">
        <v>37.48</v>
      </c>
      <c r="M119" s="66">
        <v>23.47</v>
      </c>
      <c r="N119" s="66">
        <v>39.04</v>
      </c>
      <c r="O119" s="166">
        <v>95.03</v>
      </c>
      <c r="P119" s="166">
        <v>79.47</v>
      </c>
      <c r="Q119" s="166">
        <v>99.14</v>
      </c>
      <c r="R119" s="167">
        <v>113.54</v>
      </c>
    </row>
    <row r="120" spans="1:18" ht="12.75">
      <c r="A120" s="237">
        <v>2</v>
      </c>
      <c r="B120" s="238">
        <v>5</v>
      </c>
      <c r="C120" s="238">
        <v>3</v>
      </c>
      <c r="D120" s="117">
        <v>2</v>
      </c>
      <c r="E120" s="117">
        <v>0</v>
      </c>
      <c r="F120" s="107"/>
      <c r="G120" s="54" t="s">
        <v>385</v>
      </c>
      <c r="H120" s="11">
        <v>17243267.92</v>
      </c>
      <c r="I120" s="60">
        <v>8218858.41</v>
      </c>
      <c r="J120" s="11">
        <v>4593150.51</v>
      </c>
      <c r="K120" s="11">
        <v>4431259</v>
      </c>
      <c r="L120" s="66">
        <v>47.66</v>
      </c>
      <c r="M120" s="66">
        <v>26.63</v>
      </c>
      <c r="N120" s="66">
        <v>25.69</v>
      </c>
      <c r="O120" s="166">
        <v>95.44</v>
      </c>
      <c r="P120" s="166">
        <v>107.75</v>
      </c>
      <c r="Q120" s="166">
        <v>76.69</v>
      </c>
      <c r="R120" s="167">
        <v>99.57</v>
      </c>
    </row>
    <row r="121" spans="1:18" ht="12.75">
      <c r="A121" s="237">
        <v>2</v>
      </c>
      <c r="B121" s="238">
        <v>23</v>
      </c>
      <c r="C121" s="238">
        <v>6</v>
      </c>
      <c r="D121" s="117">
        <v>2</v>
      </c>
      <c r="E121" s="117">
        <v>0</v>
      </c>
      <c r="F121" s="107"/>
      <c r="G121" s="54" t="s">
        <v>386</v>
      </c>
      <c r="H121" s="11">
        <v>11715344.9</v>
      </c>
      <c r="I121" s="60">
        <v>7379836.33</v>
      </c>
      <c r="J121" s="11">
        <v>1458765.57</v>
      </c>
      <c r="K121" s="11">
        <v>2876743</v>
      </c>
      <c r="L121" s="66">
        <v>62.99</v>
      </c>
      <c r="M121" s="66">
        <v>12.45</v>
      </c>
      <c r="N121" s="66">
        <v>24.55</v>
      </c>
      <c r="O121" s="166">
        <v>88.28</v>
      </c>
      <c r="P121" s="166">
        <v>85.6</v>
      </c>
      <c r="Q121" s="166">
        <v>83.52</v>
      </c>
      <c r="R121" s="167">
        <v>99.13</v>
      </c>
    </row>
    <row r="122" spans="1:18" ht="12.75">
      <c r="A122" s="237">
        <v>2</v>
      </c>
      <c r="B122" s="238">
        <v>18</v>
      </c>
      <c r="C122" s="238">
        <v>3</v>
      </c>
      <c r="D122" s="117">
        <v>2</v>
      </c>
      <c r="E122" s="117">
        <v>0</v>
      </c>
      <c r="F122" s="107"/>
      <c r="G122" s="54" t="s">
        <v>387</v>
      </c>
      <c r="H122" s="11">
        <v>41507375.63</v>
      </c>
      <c r="I122" s="60">
        <v>27057458.01</v>
      </c>
      <c r="J122" s="11">
        <v>4880362.62</v>
      </c>
      <c r="K122" s="11">
        <v>9569555</v>
      </c>
      <c r="L122" s="66">
        <v>65.18</v>
      </c>
      <c r="M122" s="66">
        <v>11.75</v>
      </c>
      <c r="N122" s="66">
        <v>23.05</v>
      </c>
      <c r="O122" s="166">
        <v>96.34</v>
      </c>
      <c r="P122" s="166">
        <v>118.69</v>
      </c>
      <c r="Q122" s="166">
        <v>44.24</v>
      </c>
      <c r="R122" s="167">
        <v>103.39</v>
      </c>
    </row>
    <row r="123" spans="1:18" ht="12.75">
      <c r="A123" s="237">
        <v>2</v>
      </c>
      <c r="B123" s="238">
        <v>9</v>
      </c>
      <c r="C123" s="238">
        <v>6</v>
      </c>
      <c r="D123" s="117">
        <v>2</v>
      </c>
      <c r="E123" s="117">
        <v>0</v>
      </c>
      <c r="F123" s="107"/>
      <c r="G123" s="54" t="s">
        <v>388</v>
      </c>
      <c r="H123" s="11">
        <v>17041732.52</v>
      </c>
      <c r="I123" s="60">
        <v>7656236.51</v>
      </c>
      <c r="J123" s="11">
        <v>3747719.01</v>
      </c>
      <c r="K123" s="11">
        <v>5637777</v>
      </c>
      <c r="L123" s="66">
        <v>44.92</v>
      </c>
      <c r="M123" s="66">
        <v>21.99</v>
      </c>
      <c r="N123" s="66">
        <v>33.08</v>
      </c>
      <c r="O123" s="166">
        <v>104.5</v>
      </c>
      <c r="P123" s="166">
        <v>108.96</v>
      </c>
      <c r="Q123" s="166">
        <v>107.61</v>
      </c>
      <c r="R123" s="167">
        <v>97.23</v>
      </c>
    </row>
    <row r="124" spans="1:18" ht="12.75">
      <c r="A124" s="237">
        <v>2</v>
      </c>
      <c r="B124" s="238">
        <v>5</v>
      </c>
      <c r="C124" s="238">
        <v>4</v>
      </c>
      <c r="D124" s="117">
        <v>2</v>
      </c>
      <c r="E124" s="117">
        <v>0</v>
      </c>
      <c r="F124" s="107"/>
      <c r="G124" s="54" t="s">
        <v>389</v>
      </c>
      <c r="H124" s="11">
        <v>16681319.61</v>
      </c>
      <c r="I124" s="60">
        <v>6244762.59</v>
      </c>
      <c r="J124" s="11">
        <v>7295555.02</v>
      </c>
      <c r="K124" s="11">
        <v>3141002</v>
      </c>
      <c r="L124" s="66">
        <v>37.43</v>
      </c>
      <c r="M124" s="66">
        <v>43.73</v>
      </c>
      <c r="N124" s="66">
        <v>18.82</v>
      </c>
      <c r="O124" s="166">
        <v>118.42</v>
      </c>
      <c r="P124" s="166">
        <v>112.48</v>
      </c>
      <c r="Q124" s="166">
        <v>151.68</v>
      </c>
      <c r="R124" s="167">
        <v>84.31</v>
      </c>
    </row>
    <row r="125" spans="1:18" ht="12.75">
      <c r="A125" s="237">
        <v>2</v>
      </c>
      <c r="B125" s="238">
        <v>6</v>
      </c>
      <c r="C125" s="238">
        <v>7</v>
      </c>
      <c r="D125" s="117">
        <v>2</v>
      </c>
      <c r="E125" s="117">
        <v>0</v>
      </c>
      <c r="F125" s="107"/>
      <c r="G125" s="54" t="s">
        <v>390</v>
      </c>
      <c r="H125" s="11">
        <v>30538056.86</v>
      </c>
      <c r="I125" s="60">
        <v>16864912.04</v>
      </c>
      <c r="J125" s="11">
        <v>6775341.82</v>
      </c>
      <c r="K125" s="11">
        <v>6897803</v>
      </c>
      <c r="L125" s="66">
        <v>55.22</v>
      </c>
      <c r="M125" s="66">
        <v>22.18</v>
      </c>
      <c r="N125" s="66">
        <v>22.58</v>
      </c>
      <c r="O125" s="166">
        <v>98.09</v>
      </c>
      <c r="P125" s="166">
        <v>101.4</v>
      </c>
      <c r="Q125" s="166">
        <v>103.33</v>
      </c>
      <c r="R125" s="167">
        <v>86.84</v>
      </c>
    </row>
    <row r="126" spans="1:18" ht="12.75">
      <c r="A126" s="237">
        <v>2</v>
      </c>
      <c r="B126" s="238">
        <v>4</v>
      </c>
      <c r="C126" s="238">
        <v>3</v>
      </c>
      <c r="D126" s="117">
        <v>2</v>
      </c>
      <c r="E126" s="117">
        <v>0</v>
      </c>
      <c r="F126" s="107"/>
      <c r="G126" s="54" t="s">
        <v>391</v>
      </c>
      <c r="H126" s="11">
        <v>15296035.26</v>
      </c>
      <c r="I126" s="60">
        <v>4987329.64</v>
      </c>
      <c r="J126" s="11">
        <v>3886520.62</v>
      </c>
      <c r="K126" s="11">
        <v>6422185</v>
      </c>
      <c r="L126" s="66">
        <v>32.6</v>
      </c>
      <c r="M126" s="66">
        <v>25.4</v>
      </c>
      <c r="N126" s="66">
        <v>41.98</v>
      </c>
      <c r="O126" s="166">
        <v>102.41</v>
      </c>
      <c r="P126" s="166">
        <v>104.77</v>
      </c>
      <c r="Q126" s="166">
        <v>105.41</v>
      </c>
      <c r="R126" s="167">
        <v>98.99</v>
      </c>
    </row>
    <row r="127" spans="1:18" ht="12.75">
      <c r="A127" s="237">
        <v>2</v>
      </c>
      <c r="B127" s="238">
        <v>8</v>
      </c>
      <c r="C127" s="238">
        <v>11</v>
      </c>
      <c r="D127" s="117">
        <v>2</v>
      </c>
      <c r="E127" s="117">
        <v>0</v>
      </c>
      <c r="F127" s="107"/>
      <c r="G127" s="54" t="s">
        <v>336</v>
      </c>
      <c r="H127" s="11">
        <v>32012534.99</v>
      </c>
      <c r="I127" s="60">
        <v>15038147.15</v>
      </c>
      <c r="J127" s="11">
        <v>5583976.84</v>
      </c>
      <c r="K127" s="11">
        <v>11390411</v>
      </c>
      <c r="L127" s="66">
        <v>46.97</v>
      </c>
      <c r="M127" s="66">
        <v>17.44</v>
      </c>
      <c r="N127" s="66">
        <v>35.58</v>
      </c>
      <c r="O127" s="166">
        <v>96.3</v>
      </c>
      <c r="P127" s="166">
        <v>110.76</v>
      </c>
      <c r="Q127" s="166">
        <v>77.97</v>
      </c>
      <c r="R127" s="167">
        <v>91.09</v>
      </c>
    </row>
    <row r="128" spans="1:18" ht="12.75">
      <c r="A128" s="237">
        <v>2</v>
      </c>
      <c r="B128" s="238">
        <v>14</v>
      </c>
      <c r="C128" s="238">
        <v>6</v>
      </c>
      <c r="D128" s="117">
        <v>2</v>
      </c>
      <c r="E128" s="117">
        <v>0</v>
      </c>
      <c r="F128" s="107"/>
      <c r="G128" s="54" t="s">
        <v>337</v>
      </c>
      <c r="H128" s="11">
        <v>34591901.45</v>
      </c>
      <c r="I128" s="60">
        <v>20106550.95</v>
      </c>
      <c r="J128" s="11">
        <v>6441980.5</v>
      </c>
      <c r="K128" s="11">
        <v>8043370</v>
      </c>
      <c r="L128" s="66">
        <v>58.12</v>
      </c>
      <c r="M128" s="66">
        <v>18.62</v>
      </c>
      <c r="N128" s="66">
        <v>23.25</v>
      </c>
      <c r="O128" s="166">
        <v>106.98</v>
      </c>
      <c r="P128" s="166">
        <v>114.96</v>
      </c>
      <c r="Q128" s="166">
        <v>102.44</v>
      </c>
      <c r="R128" s="167">
        <v>94</v>
      </c>
    </row>
    <row r="129" spans="1:18" ht="12.75">
      <c r="A129" s="237">
        <v>2</v>
      </c>
      <c r="B129" s="238">
        <v>15</v>
      </c>
      <c r="C129" s="238">
        <v>4</v>
      </c>
      <c r="D129" s="117">
        <v>2</v>
      </c>
      <c r="E129" s="117">
        <v>0</v>
      </c>
      <c r="F129" s="107"/>
      <c r="G129" s="54" t="s">
        <v>338</v>
      </c>
      <c r="H129" s="11">
        <v>48186915.39</v>
      </c>
      <c r="I129" s="60">
        <v>29725978.08</v>
      </c>
      <c r="J129" s="11">
        <v>6597931.31</v>
      </c>
      <c r="K129" s="11">
        <v>11863006</v>
      </c>
      <c r="L129" s="66">
        <v>61.68</v>
      </c>
      <c r="M129" s="66">
        <v>13.69</v>
      </c>
      <c r="N129" s="66">
        <v>24.61</v>
      </c>
      <c r="O129" s="166">
        <v>93.13</v>
      </c>
      <c r="P129" s="166">
        <v>90.42</v>
      </c>
      <c r="Q129" s="166">
        <v>88.12</v>
      </c>
      <c r="R129" s="167">
        <v>104.26</v>
      </c>
    </row>
    <row r="130" spans="1:18" ht="12.75">
      <c r="A130" s="237">
        <v>2</v>
      </c>
      <c r="B130" s="238">
        <v>1</v>
      </c>
      <c r="C130" s="238">
        <v>5</v>
      </c>
      <c r="D130" s="117">
        <v>2</v>
      </c>
      <c r="E130" s="117">
        <v>0</v>
      </c>
      <c r="F130" s="107"/>
      <c r="G130" s="54" t="s">
        <v>392</v>
      </c>
      <c r="H130" s="11">
        <v>28139253.93</v>
      </c>
      <c r="I130" s="60">
        <v>15666393.65</v>
      </c>
      <c r="J130" s="11">
        <v>3696071.28</v>
      </c>
      <c r="K130" s="11">
        <v>8776789</v>
      </c>
      <c r="L130" s="66">
        <v>55.67</v>
      </c>
      <c r="M130" s="66">
        <v>13.13</v>
      </c>
      <c r="N130" s="66">
        <v>31.19</v>
      </c>
      <c r="O130" s="166">
        <v>101.67</v>
      </c>
      <c r="P130" s="166">
        <v>103.28</v>
      </c>
      <c r="Q130" s="166">
        <v>93.65</v>
      </c>
      <c r="R130" s="167">
        <v>102.5</v>
      </c>
    </row>
    <row r="131" spans="1:18" ht="12.75">
      <c r="A131" s="237">
        <v>2</v>
      </c>
      <c r="B131" s="238">
        <v>5</v>
      </c>
      <c r="C131" s="238">
        <v>5</v>
      </c>
      <c r="D131" s="117">
        <v>2</v>
      </c>
      <c r="E131" s="117">
        <v>0</v>
      </c>
      <c r="F131" s="107"/>
      <c r="G131" s="54" t="s">
        <v>393</v>
      </c>
      <c r="H131" s="11">
        <v>13582081.88</v>
      </c>
      <c r="I131" s="60">
        <v>5258835.11</v>
      </c>
      <c r="J131" s="11">
        <v>3917230.77</v>
      </c>
      <c r="K131" s="11">
        <v>4406016</v>
      </c>
      <c r="L131" s="66">
        <v>38.71</v>
      </c>
      <c r="M131" s="66">
        <v>28.84</v>
      </c>
      <c r="N131" s="66">
        <v>32.43</v>
      </c>
      <c r="O131" s="166">
        <v>126.18</v>
      </c>
      <c r="P131" s="166">
        <v>121.02</v>
      </c>
      <c r="Q131" s="166">
        <v>179.21</v>
      </c>
      <c r="R131" s="167">
        <v>104.09</v>
      </c>
    </row>
    <row r="132" spans="1:18" ht="12.75">
      <c r="A132" s="237">
        <v>2</v>
      </c>
      <c r="B132" s="238">
        <v>3</v>
      </c>
      <c r="C132" s="238">
        <v>5</v>
      </c>
      <c r="D132" s="117">
        <v>2</v>
      </c>
      <c r="E132" s="117">
        <v>0</v>
      </c>
      <c r="F132" s="107"/>
      <c r="G132" s="54" t="s">
        <v>394</v>
      </c>
      <c r="H132" s="11">
        <v>8498605.13</v>
      </c>
      <c r="I132" s="60">
        <v>3226360.01</v>
      </c>
      <c r="J132" s="11">
        <v>2268354.12</v>
      </c>
      <c r="K132" s="11">
        <v>3003891</v>
      </c>
      <c r="L132" s="66">
        <v>37.96</v>
      </c>
      <c r="M132" s="66">
        <v>26.69</v>
      </c>
      <c r="N132" s="66">
        <v>35.34</v>
      </c>
      <c r="O132" s="166">
        <v>94.58</v>
      </c>
      <c r="P132" s="166">
        <v>111.72</v>
      </c>
      <c r="Q132" s="166">
        <v>62.85</v>
      </c>
      <c r="R132" s="167">
        <v>120.68</v>
      </c>
    </row>
    <row r="133" spans="1:18" ht="12.75">
      <c r="A133" s="237">
        <v>2</v>
      </c>
      <c r="B133" s="238">
        <v>26</v>
      </c>
      <c r="C133" s="238">
        <v>3</v>
      </c>
      <c r="D133" s="117">
        <v>2</v>
      </c>
      <c r="E133" s="117">
        <v>0</v>
      </c>
      <c r="F133" s="107"/>
      <c r="G133" s="54" t="s">
        <v>395</v>
      </c>
      <c r="H133" s="11">
        <v>18808284.35</v>
      </c>
      <c r="I133" s="60">
        <v>7351600.56</v>
      </c>
      <c r="J133" s="11">
        <v>5672809.79</v>
      </c>
      <c r="K133" s="11">
        <v>5783874</v>
      </c>
      <c r="L133" s="66">
        <v>39.08</v>
      </c>
      <c r="M133" s="66">
        <v>30.16</v>
      </c>
      <c r="N133" s="66">
        <v>30.75</v>
      </c>
      <c r="O133" s="166">
        <v>107.82</v>
      </c>
      <c r="P133" s="166">
        <v>132.82</v>
      </c>
      <c r="Q133" s="166">
        <v>92.4</v>
      </c>
      <c r="R133" s="167">
        <v>100.25</v>
      </c>
    </row>
    <row r="134" spans="1:18" ht="12.75">
      <c r="A134" s="237">
        <v>2</v>
      </c>
      <c r="B134" s="238">
        <v>10</v>
      </c>
      <c r="C134" s="238">
        <v>6</v>
      </c>
      <c r="D134" s="117">
        <v>2</v>
      </c>
      <c r="E134" s="117">
        <v>0</v>
      </c>
      <c r="F134" s="107"/>
      <c r="G134" s="54" t="s">
        <v>396</v>
      </c>
      <c r="H134" s="11">
        <v>4544051.28</v>
      </c>
      <c r="I134" s="60">
        <v>2532992.26</v>
      </c>
      <c r="J134" s="11">
        <v>962446.02</v>
      </c>
      <c r="K134" s="11">
        <v>1048613</v>
      </c>
      <c r="L134" s="66">
        <v>55.74</v>
      </c>
      <c r="M134" s="66">
        <v>21.18</v>
      </c>
      <c r="N134" s="66">
        <v>23.07</v>
      </c>
      <c r="O134" s="166">
        <v>79.09</v>
      </c>
      <c r="P134" s="166">
        <v>86.14</v>
      </c>
      <c r="Q134" s="166">
        <v>55.13</v>
      </c>
      <c r="R134" s="167">
        <v>99.02</v>
      </c>
    </row>
    <row r="135" spans="1:18" ht="12.75">
      <c r="A135" s="237">
        <v>2</v>
      </c>
      <c r="B135" s="238">
        <v>6</v>
      </c>
      <c r="C135" s="238">
        <v>8</v>
      </c>
      <c r="D135" s="117">
        <v>2</v>
      </c>
      <c r="E135" s="117">
        <v>0</v>
      </c>
      <c r="F135" s="107"/>
      <c r="G135" s="54" t="s">
        <v>397</v>
      </c>
      <c r="H135" s="11">
        <v>23730698.16</v>
      </c>
      <c r="I135" s="60">
        <v>13073808.46</v>
      </c>
      <c r="J135" s="11">
        <v>6102279.7</v>
      </c>
      <c r="K135" s="11">
        <v>4554610</v>
      </c>
      <c r="L135" s="66">
        <v>55.09</v>
      </c>
      <c r="M135" s="66">
        <v>25.71</v>
      </c>
      <c r="N135" s="66">
        <v>19.19</v>
      </c>
      <c r="O135" s="166">
        <v>103.05</v>
      </c>
      <c r="P135" s="166">
        <v>117.78</v>
      </c>
      <c r="Q135" s="166">
        <v>79.06</v>
      </c>
      <c r="R135" s="167">
        <v>108.19</v>
      </c>
    </row>
    <row r="136" spans="1:18" ht="12.75">
      <c r="A136" s="237">
        <v>2</v>
      </c>
      <c r="B136" s="238">
        <v>17</v>
      </c>
      <c r="C136" s="238">
        <v>3</v>
      </c>
      <c r="D136" s="117">
        <v>2</v>
      </c>
      <c r="E136" s="117">
        <v>0</v>
      </c>
      <c r="F136" s="107"/>
      <c r="G136" s="54" t="s">
        <v>398</v>
      </c>
      <c r="H136" s="11">
        <v>13358747.55</v>
      </c>
      <c r="I136" s="60">
        <v>4546970.38</v>
      </c>
      <c r="J136" s="11">
        <v>2657310.17</v>
      </c>
      <c r="K136" s="11">
        <v>6154467</v>
      </c>
      <c r="L136" s="66">
        <v>34.03</v>
      </c>
      <c r="M136" s="66">
        <v>19.89</v>
      </c>
      <c r="N136" s="66">
        <v>46.07</v>
      </c>
      <c r="O136" s="166">
        <v>93.01</v>
      </c>
      <c r="P136" s="166">
        <v>104.96</v>
      </c>
      <c r="Q136" s="166">
        <v>64.79</v>
      </c>
      <c r="R136" s="167">
        <v>103.8</v>
      </c>
    </row>
    <row r="137" spans="1:18" ht="12.75">
      <c r="A137" s="237">
        <v>2</v>
      </c>
      <c r="B137" s="238">
        <v>16</v>
      </c>
      <c r="C137" s="238">
        <v>6</v>
      </c>
      <c r="D137" s="117">
        <v>2</v>
      </c>
      <c r="E137" s="117">
        <v>0</v>
      </c>
      <c r="F137" s="107"/>
      <c r="G137" s="54" t="s">
        <v>399</v>
      </c>
      <c r="H137" s="11">
        <v>20800350.6</v>
      </c>
      <c r="I137" s="60">
        <v>13321671.24</v>
      </c>
      <c r="J137" s="11">
        <v>3699450.36</v>
      </c>
      <c r="K137" s="11">
        <v>3779229</v>
      </c>
      <c r="L137" s="66">
        <v>64.04</v>
      </c>
      <c r="M137" s="66">
        <v>17.78</v>
      </c>
      <c r="N137" s="66">
        <v>18.16</v>
      </c>
      <c r="O137" s="166">
        <v>128.03</v>
      </c>
      <c r="P137" s="166">
        <v>150.3</v>
      </c>
      <c r="Q137" s="166">
        <v>114.52</v>
      </c>
      <c r="R137" s="167">
        <v>91</v>
      </c>
    </row>
    <row r="138" spans="1:18" ht="12.75">
      <c r="A138" s="237">
        <v>2</v>
      </c>
      <c r="B138" s="238">
        <v>11</v>
      </c>
      <c r="C138" s="238">
        <v>3</v>
      </c>
      <c r="D138" s="117">
        <v>2</v>
      </c>
      <c r="E138" s="117">
        <v>0</v>
      </c>
      <c r="F138" s="107"/>
      <c r="G138" s="54" t="s">
        <v>400</v>
      </c>
      <c r="H138" s="11">
        <v>49916053.26</v>
      </c>
      <c r="I138" s="60">
        <v>39619903.47</v>
      </c>
      <c r="J138" s="11">
        <v>4148655.79</v>
      </c>
      <c r="K138" s="11">
        <v>6147494</v>
      </c>
      <c r="L138" s="66">
        <v>79.37</v>
      </c>
      <c r="M138" s="66">
        <v>8.31</v>
      </c>
      <c r="N138" s="66">
        <v>12.31</v>
      </c>
      <c r="O138" s="166">
        <v>93.32</v>
      </c>
      <c r="P138" s="166">
        <v>88.65</v>
      </c>
      <c r="Q138" s="166">
        <v>148.8</v>
      </c>
      <c r="R138" s="167">
        <v>102.32</v>
      </c>
    </row>
    <row r="139" spans="1:18" ht="12.75">
      <c r="A139" s="237">
        <v>2</v>
      </c>
      <c r="B139" s="238">
        <v>9</v>
      </c>
      <c r="C139" s="238">
        <v>8</v>
      </c>
      <c r="D139" s="117">
        <v>2</v>
      </c>
      <c r="E139" s="117">
        <v>0</v>
      </c>
      <c r="F139" s="107"/>
      <c r="G139" s="54" t="s">
        <v>401</v>
      </c>
      <c r="H139" s="11">
        <v>8863600.29</v>
      </c>
      <c r="I139" s="60">
        <v>3401139.74</v>
      </c>
      <c r="J139" s="11">
        <v>2313115.55</v>
      </c>
      <c r="K139" s="11">
        <v>3149345</v>
      </c>
      <c r="L139" s="66">
        <v>38.37</v>
      </c>
      <c r="M139" s="66">
        <v>26.09</v>
      </c>
      <c r="N139" s="66">
        <v>35.53</v>
      </c>
      <c r="O139" s="166">
        <v>95.54</v>
      </c>
      <c r="P139" s="166">
        <v>84.08</v>
      </c>
      <c r="Q139" s="166">
        <v>113.78</v>
      </c>
      <c r="R139" s="167">
        <v>98.44</v>
      </c>
    </row>
    <row r="140" spans="1:18" ht="12.75">
      <c r="A140" s="237">
        <v>2</v>
      </c>
      <c r="B140" s="238">
        <v>10</v>
      </c>
      <c r="C140" s="238">
        <v>7</v>
      </c>
      <c r="D140" s="117">
        <v>2</v>
      </c>
      <c r="E140" s="117">
        <v>0</v>
      </c>
      <c r="F140" s="107"/>
      <c r="G140" s="54" t="s">
        <v>402</v>
      </c>
      <c r="H140" s="11">
        <v>14834997.34</v>
      </c>
      <c r="I140" s="60">
        <v>7448150.45</v>
      </c>
      <c r="J140" s="11">
        <v>3244955.89</v>
      </c>
      <c r="K140" s="11">
        <v>4141891</v>
      </c>
      <c r="L140" s="66">
        <v>50.2</v>
      </c>
      <c r="M140" s="66">
        <v>21.87</v>
      </c>
      <c r="N140" s="66">
        <v>27.91</v>
      </c>
      <c r="O140" s="166">
        <v>98.8</v>
      </c>
      <c r="P140" s="166">
        <v>110.49</v>
      </c>
      <c r="Q140" s="166">
        <v>78.91</v>
      </c>
      <c r="R140" s="167">
        <v>99.52</v>
      </c>
    </row>
    <row r="141" spans="1:18" ht="12.75">
      <c r="A141" s="237">
        <v>2</v>
      </c>
      <c r="B141" s="238">
        <v>6</v>
      </c>
      <c r="C141" s="238">
        <v>9</v>
      </c>
      <c r="D141" s="117">
        <v>2</v>
      </c>
      <c r="E141" s="117">
        <v>0</v>
      </c>
      <c r="F141" s="107"/>
      <c r="G141" s="54" t="s">
        <v>403</v>
      </c>
      <c r="H141" s="11">
        <v>16698041.95</v>
      </c>
      <c r="I141" s="60">
        <v>7360348.56</v>
      </c>
      <c r="J141" s="11">
        <v>3322594.39</v>
      </c>
      <c r="K141" s="11">
        <v>6015099</v>
      </c>
      <c r="L141" s="66">
        <v>44.07</v>
      </c>
      <c r="M141" s="66">
        <v>19.89</v>
      </c>
      <c r="N141" s="66">
        <v>36.02</v>
      </c>
      <c r="O141" s="166">
        <v>78.17</v>
      </c>
      <c r="P141" s="166">
        <v>124.03</v>
      </c>
      <c r="Q141" s="166">
        <v>33.51</v>
      </c>
      <c r="R141" s="167">
        <v>109.09</v>
      </c>
    </row>
    <row r="142" spans="1:18" ht="12.75">
      <c r="A142" s="237">
        <v>2</v>
      </c>
      <c r="B142" s="238">
        <v>21</v>
      </c>
      <c r="C142" s="238">
        <v>7</v>
      </c>
      <c r="D142" s="117">
        <v>2</v>
      </c>
      <c r="E142" s="117">
        <v>0</v>
      </c>
      <c r="F142" s="107"/>
      <c r="G142" s="54" t="s">
        <v>404</v>
      </c>
      <c r="H142" s="11">
        <v>11870430.22</v>
      </c>
      <c r="I142" s="60">
        <v>5404858.68</v>
      </c>
      <c r="J142" s="11">
        <v>2278564.54</v>
      </c>
      <c r="K142" s="11">
        <v>4187007</v>
      </c>
      <c r="L142" s="66">
        <v>45.53</v>
      </c>
      <c r="M142" s="66">
        <v>19.19</v>
      </c>
      <c r="N142" s="66">
        <v>35.27</v>
      </c>
      <c r="O142" s="166">
        <v>101.01</v>
      </c>
      <c r="P142" s="166">
        <v>110.49</v>
      </c>
      <c r="Q142" s="166">
        <v>75.35</v>
      </c>
      <c r="R142" s="167">
        <v>109.14</v>
      </c>
    </row>
    <row r="143" spans="1:18" ht="12.75">
      <c r="A143" s="237">
        <v>2</v>
      </c>
      <c r="B143" s="238">
        <v>24</v>
      </c>
      <c r="C143" s="238">
        <v>4</v>
      </c>
      <c r="D143" s="117">
        <v>2</v>
      </c>
      <c r="E143" s="117">
        <v>0</v>
      </c>
      <c r="F143" s="107"/>
      <c r="G143" s="54" t="s">
        <v>405</v>
      </c>
      <c r="H143" s="11">
        <v>16634463.69</v>
      </c>
      <c r="I143" s="60">
        <v>7256374.62</v>
      </c>
      <c r="J143" s="11">
        <v>3531174.07</v>
      </c>
      <c r="K143" s="11">
        <v>5846915</v>
      </c>
      <c r="L143" s="66">
        <v>43.62</v>
      </c>
      <c r="M143" s="66">
        <v>21.22</v>
      </c>
      <c r="N143" s="66">
        <v>35.14</v>
      </c>
      <c r="O143" s="166">
        <v>103.61</v>
      </c>
      <c r="P143" s="166">
        <v>124.97</v>
      </c>
      <c r="Q143" s="166">
        <v>80.12</v>
      </c>
      <c r="R143" s="167">
        <v>100.11</v>
      </c>
    </row>
    <row r="144" spans="1:18" ht="12.75">
      <c r="A144" s="237">
        <v>2</v>
      </c>
      <c r="B144" s="238">
        <v>25</v>
      </c>
      <c r="C144" s="238">
        <v>5</v>
      </c>
      <c r="D144" s="117">
        <v>2</v>
      </c>
      <c r="E144" s="117">
        <v>0</v>
      </c>
      <c r="F144" s="107"/>
      <c r="G144" s="54" t="s">
        <v>406</v>
      </c>
      <c r="H144" s="11">
        <v>20968084.44</v>
      </c>
      <c r="I144" s="60">
        <v>12031432.25</v>
      </c>
      <c r="J144" s="11">
        <v>4117838.19</v>
      </c>
      <c r="K144" s="11">
        <v>4818814</v>
      </c>
      <c r="L144" s="66">
        <v>57.37</v>
      </c>
      <c r="M144" s="66">
        <v>19.63</v>
      </c>
      <c r="N144" s="66">
        <v>22.98</v>
      </c>
      <c r="O144" s="166">
        <v>104.96</v>
      </c>
      <c r="P144" s="166">
        <v>118.9</v>
      </c>
      <c r="Q144" s="166">
        <v>78.93</v>
      </c>
      <c r="R144" s="167">
        <v>103.82</v>
      </c>
    </row>
    <row r="145" spans="1:18" ht="12.75">
      <c r="A145" s="237">
        <v>2</v>
      </c>
      <c r="B145" s="238">
        <v>19</v>
      </c>
      <c r="C145" s="238">
        <v>7</v>
      </c>
      <c r="D145" s="117">
        <v>2</v>
      </c>
      <c r="E145" s="117">
        <v>0</v>
      </c>
      <c r="F145" s="107"/>
      <c r="G145" s="54" t="s">
        <v>345</v>
      </c>
      <c r="H145" s="11">
        <v>47073788.31</v>
      </c>
      <c r="I145" s="60">
        <v>23597803.47</v>
      </c>
      <c r="J145" s="11">
        <v>8166287.84</v>
      </c>
      <c r="K145" s="11">
        <v>15309697</v>
      </c>
      <c r="L145" s="66">
        <v>50.12</v>
      </c>
      <c r="M145" s="66">
        <v>17.34</v>
      </c>
      <c r="N145" s="66">
        <v>32.52</v>
      </c>
      <c r="O145" s="166">
        <v>92.48</v>
      </c>
      <c r="P145" s="166">
        <v>103.21</v>
      </c>
      <c r="Q145" s="166">
        <v>65.28</v>
      </c>
      <c r="R145" s="167">
        <v>98.58</v>
      </c>
    </row>
    <row r="146" spans="1:18" ht="12.75">
      <c r="A146" s="237">
        <v>2</v>
      </c>
      <c r="B146" s="238">
        <v>18</v>
      </c>
      <c r="C146" s="238">
        <v>5</v>
      </c>
      <c r="D146" s="117">
        <v>2</v>
      </c>
      <c r="E146" s="117">
        <v>0</v>
      </c>
      <c r="F146" s="107"/>
      <c r="G146" s="54" t="s">
        <v>407</v>
      </c>
      <c r="H146" s="11">
        <v>18038171.75</v>
      </c>
      <c r="I146" s="60">
        <v>8136241.21</v>
      </c>
      <c r="J146" s="11">
        <v>4408621.54</v>
      </c>
      <c r="K146" s="11">
        <v>5493309</v>
      </c>
      <c r="L146" s="66">
        <v>45.1</v>
      </c>
      <c r="M146" s="66">
        <v>24.44</v>
      </c>
      <c r="N146" s="66">
        <v>30.45</v>
      </c>
      <c r="O146" s="166">
        <v>100.79</v>
      </c>
      <c r="P146" s="166">
        <v>116.09</v>
      </c>
      <c r="Q146" s="166">
        <v>84.93</v>
      </c>
      <c r="R146" s="167">
        <v>96.42</v>
      </c>
    </row>
    <row r="147" spans="1:18" ht="12.75">
      <c r="A147" s="237">
        <v>2</v>
      </c>
      <c r="B147" s="238">
        <v>21</v>
      </c>
      <c r="C147" s="238">
        <v>8</v>
      </c>
      <c r="D147" s="117">
        <v>2</v>
      </c>
      <c r="E147" s="117">
        <v>0</v>
      </c>
      <c r="F147" s="107"/>
      <c r="G147" s="54" t="s">
        <v>408</v>
      </c>
      <c r="H147" s="11">
        <v>17375359.72</v>
      </c>
      <c r="I147" s="60">
        <v>8161475.77</v>
      </c>
      <c r="J147" s="11">
        <v>4226067.95</v>
      </c>
      <c r="K147" s="11">
        <v>4987816</v>
      </c>
      <c r="L147" s="66">
        <v>46.97</v>
      </c>
      <c r="M147" s="66">
        <v>24.32</v>
      </c>
      <c r="N147" s="66">
        <v>28.7</v>
      </c>
      <c r="O147" s="166">
        <v>101.32</v>
      </c>
      <c r="P147" s="166">
        <v>107.74</v>
      </c>
      <c r="Q147" s="166">
        <v>83.38</v>
      </c>
      <c r="R147" s="167">
        <v>110.7</v>
      </c>
    </row>
    <row r="148" spans="1:18" ht="12.75">
      <c r="A148" s="237">
        <v>2</v>
      </c>
      <c r="B148" s="238">
        <v>1</v>
      </c>
      <c r="C148" s="238">
        <v>6</v>
      </c>
      <c r="D148" s="117">
        <v>2</v>
      </c>
      <c r="E148" s="117">
        <v>0</v>
      </c>
      <c r="F148" s="107"/>
      <c r="G148" s="54" t="s">
        <v>409</v>
      </c>
      <c r="H148" s="11">
        <v>28674533.06</v>
      </c>
      <c r="I148" s="60">
        <v>17078750.59</v>
      </c>
      <c r="J148" s="11">
        <v>4824838.47</v>
      </c>
      <c r="K148" s="11">
        <v>6770944</v>
      </c>
      <c r="L148" s="66">
        <v>59.56</v>
      </c>
      <c r="M148" s="66">
        <v>16.82</v>
      </c>
      <c r="N148" s="66">
        <v>23.61</v>
      </c>
      <c r="O148" s="166">
        <v>111.85</v>
      </c>
      <c r="P148" s="166">
        <v>127.78</v>
      </c>
      <c r="Q148" s="166">
        <v>87.65</v>
      </c>
      <c r="R148" s="167">
        <v>100.08</v>
      </c>
    </row>
    <row r="149" spans="1:18" ht="12.75">
      <c r="A149" s="237">
        <v>2</v>
      </c>
      <c r="B149" s="238">
        <v>5</v>
      </c>
      <c r="C149" s="238">
        <v>6</v>
      </c>
      <c r="D149" s="117">
        <v>2</v>
      </c>
      <c r="E149" s="117">
        <v>0</v>
      </c>
      <c r="F149" s="107"/>
      <c r="G149" s="54" t="s">
        <v>410</v>
      </c>
      <c r="H149" s="11">
        <v>12402749.63</v>
      </c>
      <c r="I149" s="60">
        <v>5083754.8</v>
      </c>
      <c r="J149" s="11">
        <v>3004991.83</v>
      </c>
      <c r="K149" s="11">
        <v>4314003</v>
      </c>
      <c r="L149" s="66">
        <v>40.98</v>
      </c>
      <c r="M149" s="66">
        <v>24.22</v>
      </c>
      <c r="N149" s="66">
        <v>34.78</v>
      </c>
      <c r="O149" s="166">
        <v>95.25</v>
      </c>
      <c r="P149" s="166">
        <v>104.4</v>
      </c>
      <c r="Q149" s="166">
        <v>76.2</v>
      </c>
      <c r="R149" s="167">
        <v>102.53</v>
      </c>
    </row>
    <row r="150" spans="1:18" ht="12.75">
      <c r="A150" s="237">
        <v>2</v>
      </c>
      <c r="B150" s="238">
        <v>22</v>
      </c>
      <c r="C150" s="238">
        <v>2</v>
      </c>
      <c r="D150" s="117">
        <v>2</v>
      </c>
      <c r="E150" s="117">
        <v>0</v>
      </c>
      <c r="F150" s="107"/>
      <c r="G150" s="54" t="s">
        <v>411</v>
      </c>
      <c r="H150" s="11">
        <v>22571214.91</v>
      </c>
      <c r="I150" s="60">
        <v>8301717.91</v>
      </c>
      <c r="J150" s="11">
        <v>4342160</v>
      </c>
      <c r="K150" s="11">
        <v>9927337</v>
      </c>
      <c r="L150" s="66">
        <v>36.78</v>
      </c>
      <c r="M150" s="66">
        <v>19.23</v>
      </c>
      <c r="N150" s="66">
        <v>43.98</v>
      </c>
      <c r="O150" s="166">
        <v>89.99</v>
      </c>
      <c r="P150" s="166">
        <v>91.92</v>
      </c>
      <c r="Q150" s="166">
        <v>71.2</v>
      </c>
      <c r="R150" s="167">
        <v>99.76</v>
      </c>
    </row>
    <row r="151" spans="1:18" ht="12.75">
      <c r="A151" s="237">
        <v>2</v>
      </c>
      <c r="B151" s="238">
        <v>20</v>
      </c>
      <c r="C151" s="238">
        <v>4</v>
      </c>
      <c r="D151" s="117">
        <v>2</v>
      </c>
      <c r="E151" s="117">
        <v>0</v>
      </c>
      <c r="F151" s="107"/>
      <c r="G151" s="54" t="s">
        <v>412</v>
      </c>
      <c r="H151" s="11">
        <v>25969675.85</v>
      </c>
      <c r="I151" s="60">
        <v>16272850.87</v>
      </c>
      <c r="J151" s="11">
        <v>3161931.98</v>
      </c>
      <c r="K151" s="11">
        <v>6534893</v>
      </c>
      <c r="L151" s="66">
        <v>62.66</v>
      </c>
      <c r="M151" s="66">
        <v>12.17</v>
      </c>
      <c r="N151" s="66">
        <v>25.16</v>
      </c>
      <c r="O151" s="166">
        <v>104.35</v>
      </c>
      <c r="P151" s="166">
        <v>107.38</v>
      </c>
      <c r="Q151" s="166">
        <v>89.4</v>
      </c>
      <c r="R151" s="167">
        <v>105.49</v>
      </c>
    </row>
    <row r="152" spans="1:18" ht="12.75">
      <c r="A152" s="237">
        <v>2</v>
      </c>
      <c r="B152" s="238">
        <v>26</v>
      </c>
      <c r="C152" s="238">
        <v>5</v>
      </c>
      <c r="D152" s="117">
        <v>2</v>
      </c>
      <c r="E152" s="117">
        <v>0</v>
      </c>
      <c r="F152" s="107"/>
      <c r="G152" s="54" t="s">
        <v>413</v>
      </c>
      <c r="H152" s="11">
        <v>20939630.91</v>
      </c>
      <c r="I152" s="60">
        <v>11420381.01</v>
      </c>
      <c r="J152" s="11">
        <v>4262017.9</v>
      </c>
      <c r="K152" s="11">
        <v>5257232</v>
      </c>
      <c r="L152" s="66">
        <v>54.53</v>
      </c>
      <c r="M152" s="66">
        <v>20.35</v>
      </c>
      <c r="N152" s="66">
        <v>25.1</v>
      </c>
      <c r="O152" s="166">
        <v>115.07</v>
      </c>
      <c r="P152" s="166">
        <v>139.68</v>
      </c>
      <c r="Q152" s="166">
        <v>99.22</v>
      </c>
      <c r="R152" s="167">
        <v>91.81</v>
      </c>
    </row>
    <row r="153" spans="1:18" ht="12.75">
      <c r="A153" s="237">
        <v>2</v>
      </c>
      <c r="B153" s="238">
        <v>20</v>
      </c>
      <c r="C153" s="238">
        <v>5</v>
      </c>
      <c r="D153" s="117">
        <v>2</v>
      </c>
      <c r="E153" s="117">
        <v>0</v>
      </c>
      <c r="F153" s="107"/>
      <c r="G153" s="54" t="s">
        <v>414</v>
      </c>
      <c r="H153" s="11">
        <v>17169143.73</v>
      </c>
      <c r="I153" s="60">
        <v>7196306.24</v>
      </c>
      <c r="J153" s="11">
        <v>3881110.49</v>
      </c>
      <c r="K153" s="11">
        <v>6091727</v>
      </c>
      <c r="L153" s="66">
        <v>41.91</v>
      </c>
      <c r="M153" s="66">
        <v>22.6</v>
      </c>
      <c r="N153" s="66">
        <v>35.48</v>
      </c>
      <c r="O153" s="166">
        <v>109.03</v>
      </c>
      <c r="P153" s="166">
        <v>115.47</v>
      </c>
      <c r="Q153" s="166">
        <v>111.12</v>
      </c>
      <c r="R153" s="167">
        <v>101.16</v>
      </c>
    </row>
    <row r="154" spans="1:18" ht="12.75">
      <c r="A154" s="237">
        <v>2</v>
      </c>
      <c r="B154" s="238">
        <v>25</v>
      </c>
      <c r="C154" s="238">
        <v>7</v>
      </c>
      <c r="D154" s="117">
        <v>2</v>
      </c>
      <c r="E154" s="117">
        <v>0</v>
      </c>
      <c r="F154" s="107"/>
      <c r="G154" s="54" t="s">
        <v>350</v>
      </c>
      <c r="H154" s="11">
        <v>32279071.83</v>
      </c>
      <c r="I154" s="60">
        <v>18182079.6</v>
      </c>
      <c r="J154" s="11">
        <v>8734325.23</v>
      </c>
      <c r="K154" s="11">
        <v>5362667</v>
      </c>
      <c r="L154" s="66">
        <v>56.32</v>
      </c>
      <c r="M154" s="66">
        <v>27.05</v>
      </c>
      <c r="N154" s="66">
        <v>16.61</v>
      </c>
      <c r="O154" s="166">
        <v>117.36</v>
      </c>
      <c r="P154" s="166">
        <v>104.08</v>
      </c>
      <c r="Q154" s="166">
        <v>183.15</v>
      </c>
      <c r="R154" s="167">
        <v>101.86</v>
      </c>
    </row>
    <row r="155" spans="1:18" ht="12.75">
      <c r="A155" s="237">
        <v>2</v>
      </c>
      <c r="B155" s="238">
        <v>26</v>
      </c>
      <c r="C155" s="238">
        <v>6</v>
      </c>
      <c r="D155" s="117">
        <v>2</v>
      </c>
      <c r="E155" s="117">
        <v>0</v>
      </c>
      <c r="F155" s="107"/>
      <c r="G155" s="54" t="s">
        <v>351</v>
      </c>
      <c r="H155" s="11">
        <v>24089631.52</v>
      </c>
      <c r="I155" s="60">
        <v>11469483.59</v>
      </c>
      <c r="J155" s="11">
        <v>6586373.93</v>
      </c>
      <c r="K155" s="11">
        <v>6033774</v>
      </c>
      <c r="L155" s="66">
        <v>47.61</v>
      </c>
      <c r="M155" s="66">
        <v>27.34</v>
      </c>
      <c r="N155" s="66">
        <v>25.04</v>
      </c>
      <c r="O155" s="166">
        <v>106.48</v>
      </c>
      <c r="P155" s="166">
        <v>110.76</v>
      </c>
      <c r="Q155" s="166">
        <v>113.58</v>
      </c>
      <c r="R155" s="167">
        <v>93.27</v>
      </c>
    </row>
    <row r="156" spans="1:18" ht="12.75">
      <c r="A156" s="237">
        <v>2</v>
      </c>
      <c r="B156" s="238">
        <v>23</v>
      </c>
      <c r="C156" s="238">
        <v>9</v>
      </c>
      <c r="D156" s="117">
        <v>2</v>
      </c>
      <c r="E156" s="117">
        <v>0</v>
      </c>
      <c r="F156" s="107"/>
      <c r="G156" s="54" t="s">
        <v>415</v>
      </c>
      <c r="H156" s="11">
        <v>26220177.97</v>
      </c>
      <c r="I156" s="60">
        <v>16150106.72</v>
      </c>
      <c r="J156" s="11">
        <v>3793295.25</v>
      </c>
      <c r="K156" s="11">
        <v>6276776</v>
      </c>
      <c r="L156" s="66">
        <v>61.59</v>
      </c>
      <c r="M156" s="66">
        <v>14.46</v>
      </c>
      <c r="N156" s="66">
        <v>23.93</v>
      </c>
      <c r="O156" s="166">
        <v>98.95</v>
      </c>
      <c r="P156" s="166">
        <v>97.43</v>
      </c>
      <c r="Q156" s="166">
        <v>99.77</v>
      </c>
      <c r="R156" s="167">
        <v>102.55</v>
      </c>
    </row>
    <row r="157" spans="1:18" ht="12.75">
      <c r="A157" s="237">
        <v>2</v>
      </c>
      <c r="B157" s="238">
        <v>3</v>
      </c>
      <c r="C157" s="238">
        <v>6</v>
      </c>
      <c r="D157" s="117">
        <v>2</v>
      </c>
      <c r="E157" s="117">
        <v>0</v>
      </c>
      <c r="F157" s="107"/>
      <c r="G157" s="54" t="s">
        <v>416</v>
      </c>
      <c r="H157" s="11">
        <v>12861359.95</v>
      </c>
      <c r="I157" s="60">
        <v>6226886.31</v>
      </c>
      <c r="J157" s="11">
        <v>2683341.64</v>
      </c>
      <c r="K157" s="11">
        <v>3951132</v>
      </c>
      <c r="L157" s="66">
        <v>48.41</v>
      </c>
      <c r="M157" s="66">
        <v>20.86</v>
      </c>
      <c r="N157" s="66">
        <v>30.72</v>
      </c>
      <c r="O157" s="166">
        <v>117.94</v>
      </c>
      <c r="P157" s="166">
        <v>125.85</v>
      </c>
      <c r="Q157" s="166">
        <v>101.19</v>
      </c>
      <c r="R157" s="167">
        <v>119.55</v>
      </c>
    </row>
    <row r="158" spans="1:18" s="95" customFormat="1" ht="15">
      <c r="A158" s="225"/>
      <c r="B158" s="226"/>
      <c r="C158" s="226"/>
      <c r="D158" s="96"/>
      <c r="E158" s="96"/>
      <c r="F158" s="102" t="s">
        <v>417</v>
      </c>
      <c r="G158" s="291"/>
      <c r="H158" s="103">
        <v>2457167366.26</v>
      </c>
      <c r="I158" s="103">
        <v>1409835166.2799997</v>
      </c>
      <c r="J158" s="103">
        <v>474374545.97999996</v>
      </c>
      <c r="K158" s="103">
        <v>572957654</v>
      </c>
      <c r="L158" s="128">
        <v>57.37644027178656</v>
      </c>
      <c r="M158" s="128">
        <v>19.305748256865176</v>
      </c>
      <c r="N158" s="128">
        <v>23.31781147134825</v>
      </c>
      <c r="O158" s="170">
        <v>102.72434492231572</v>
      </c>
      <c r="P158" s="170">
        <v>105.02219511229609</v>
      </c>
      <c r="Q158" s="170">
        <v>97.0473229175726</v>
      </c>
      <c r="R158" s="171">
        <v>102.17207365904119</v>
      </c>
    </row>
    <row r="159" spans="1:18" ht="12.75">
      <c r="A159" s="237">
        <v>2</v>
      </c>
      <c r="B159" s="238">
        <v>24</v>
      </c>
      <c r="C159" s="238">
        <v>1</v>
      </c>
      <c r="D159" s="117">
        <v>3</v>
      </c>
      <c r="E159" s="117">
        <v>0</v>
      </c>
      <c r="F159" s="107"/>
      <c r="G159" s="54" t="s">
        <v>418</v>
      </c>
      <c r="H159" s="11">
        <v>16285462.9</v>
      </c>
      <c r="I159" s="60">
        <v>7515222.26</v>
      </c>
      <c r="J159" s="11">
        <v>4243794.64</v>
      </c>
      <c r="K159" s="11">
        <v>4526446</v>
      </c>
      <c r="L159" s="66">
        <v>46.14</v>
      </c>
      <c r="M159" s="66">
        <v>26.05</v>
      </c>
      <c r="N159" s="66">
        <v>27.79</v>
      </c>
      <c r="O159" s="166">
        <v>88.9</v>
      </c>
      <c r="P159" s="166">
        <v>113.68</v>
      </c>
      <c r="Q159" s="166">
        <v>58.38</v>
      </c>
      <c r="R159" s="167">
        <v>102</v>
      </c>
    </row>
    <row r="160" spans="1:18" ht="12.75">
      <c r="A160" s="237">
        <v>2</v>
      </c>
      <c r="B160" s="238">
        <v>14</v>
      </c>
      <c r="C160" s="238">
        <v>2</v>
      </c>
      <c r="D160" s="117">
        <v>3</v>
      </c>
      <c r="E160" s="117">
        <v>0</v>
      </c>
      <c r="F160" s="107"/>
      <c r="G160" s="54" t="s">
        <v>419</v>
      </c>
      <c r="H160" s="11">
        <v>29895803.43</v>
      </c>
      <c r="I160" s="60">
        <v>13400412.26</v>
      </c>
      <c r="J160" s="11">
        <v>5195949.17</v>
      </c>
      <c r="K160" s="11">
        <v>11299442</v>
      </c>
      <c r="L160" s="66">
        <v>44.82</v>
      </c>
      <c r="M160" s="66">
        <v>17.38</v>
      </c>
      <c r="N160" s="66">
        <v>37.79</v>
      </c>
      <c r="O160" s="166">
        <v>100.23</v>
      </c>
      <c r="P160" s="166">
        <v>115.28</v>
      </c>
      <c r="Q160" s="166">
        <v>75.91</v>
      </c>
      <c r="R160" s="167">
        <v>99.49</v>
      </c>
    </row>
    <row r="161" spans="1:18" ht="12.75">
      <c r="A161" s="237">
        <v>2</v>
      </c>
      <c r="B161" s="238">
        <v>25</v>
      </c>
      <c r="C161" s="238">
        <v>3</v>
      </c>
      <c r="D161" s="117">
        <v>3</v>
      </c>
      <c r="E161" s="117">
        <v>0</v>
      </c>
      <c r="F161" s="107"/>
      <c r="G161" s="54" t="s">
        <v>420</v>
      </c>
      <c r="H161" s="11">
        <v>151042818.19</v>
      </c>
      <c r="I161" s="60">
        <v>120573690.02</v>
      </c>
      <c r="J161" s="11">
        <v>13290990.17</v>
      </c>
      <c r="K161" s="11">
        <v>17178138</v>
      </c>
      <c r="L161" s="66">
        <v>79.82</v>
      </c>
      <c r="M161" s="66">
        <v>8.79</v>
      </c>
      <c r="N161" s="66">
        <v>11.37</v>
      </c>
      <c r="O161" s="166">
        <v>107.24</v>
      </c>
      <c r="P161" s="166">
        <v>117.41</v>
      </c>
      <c r="Q161" s="166">
        <v>66.16</v>
      </c>
      <c r="R161" s="167">
        <v>95.09</v>
      </c>
    </row>
    <row r="162" spans="1:18" ht="12.75">
      <c r="A162" s="237">
        <v>2</v>
      </c>
      <c r="B162" s="238">
        <v>5</v>
      </c>
      <c r="C162" s="238">
        <v>2</v>
      </c>
      <c r="D162" s="117">
        <v>3</v>
      </c>
      <c r="E162" s="117">
        <v>0</v>
      </c>
      <c r="F162" s="107"/>
      <c r="G162" s="54" t="s">
        <v>421</v>
      </c>
      <c r="H162" s="11">
        <v>29895729.51</v>
      </c>
      <c r="I162" s="60">
        <v>11528947.12</v>
      </c>
      <c r="J162" s="11">
        <v>7658455.39</v>
      </c>
      <c r="K162" s="11">
        <v>10708327</v>
      </c>
      <c r="L162" s="66">
        <v>38.56</v>
      </c>
      <c r="M162" s="66">
        <v>25.61</v>
      </c>
      <c r="N162" s="66">
        <v>35.81</v>
      </c>
      <c r="O162" s="166">
        <v>107.37</v>
      </c>
      <c r="P162" s="166">
        <v>125.06</v>
      </c>
      <c r="Q162" s="166">
        <v>99.61</v>
      </c>
      <c r="R162" s="167">
        <v>97.92</v>
      </c>
    </row>
    <row r="163" spans="1:18" ht="12.75">
      <c r="A163" s="237">
        <v>2</v>
      </c>
      <c r="B163" s="238">
        <v>22</v>
      </c>
      <c r="C163" s="238">
        <v>1</v>
      </c>
      <c r="D163" s="117">
        <v>3</v>
      </c>
      <c r="E163" s="117">
        <v>0</v>
      </c>
      <c r="F163" s="107"/>
      <c r="G163" s="54" t="s">
        <v>422</v>
      </c>
      <c r="H163" s="11">
        <v>48610539.04</v>
      </c>
      <c r="I163" s="60">
        <v>36260596.65</v>
      </c>
      <c r="J163" s="11">
        <v>5637720.39</v>
      </c>
      <c r="K163" s="11">
        <v>6712222</v>
      </c>
      <c r="L163" s="66">
        <v>74.59</v>
      </c>
      <c r="M163" s="66">
        <v>11.59</v>
      </c>
      <c r="N163" s="66">
        <v>13.8</v>
      </c>
      <c r="O163" s="166">
        <v>91.56</v>
      </c>
      <c r="P163" s="166">
        <v>99.6</v>
      </c>
      <c r="Q163" s="166">
        <v>55.55</v>
      </c>
      <c r="R163" s="167">
        <v>102.67</v>
      </c>
    </row>
    <row r="164" spans="1:18" ht="12.75">
      <c r="A164" s="237">
        <v>2</v>
      </c>
      <c r="B164" s="238">
        <v>8</v>
      </c>
      <c r="C164" s="238">
        <v>6</v>
      </c>
      <c r="D164" s="117">
        <v>3</v>
      </c>
      <c r="E164" s="117">
        <v>0</v>
      </c>
      <c r="F164" s="107"/>
      <c r="G164" s="54" t="s">
        <v>423</v>
      </c>
      <c r="H164" s="11">
        <v>72358067.79</v>
      </c>
      <c r="I164" s="60">
        <v>30268672.75</v>
      </c>
      <c r="J164" s="11">
        <v>25808902.04</v>
      </c>
      <c r="K164" s="11">
        <v>16280493</v>
      </c>
      <c r="L164" s="66">
        <v>41.83</v>
      </c>
      <c r="M164" s="66">
        <v>35.66</v>
      </c>
      <c r="N164" s="66">
        <v>22.49</v>
      </c>
      <c r="O164" s="166">
        <v>140.39</v>
      </c>
      <c r="P164" s="166">
        <v>132.44</v>
      </c>
      <c r="Q164" s="166">
        <v>195.82</v>
      </c>
      <c r="R164" s="167">
        <v>104.99</v>
      </c>
    </row>
    <row r="165" spans="1:18" ht="12.75">
      <c r="A165" s="237">
        <v>2</v>
      </c>
      <c r="B165" s="238">
        <v>16</v>
      </c>
      <c r="C165" s="238">
        <v>1</v>
      </c>
      <c r="D165" s="117">
        <v>3</v>
      </c>
      <c r="E165" s="117">
        <v>0</v>
      </c>
      <c r="F165" s="107"/>
      <c r="G165" s="54" t="s">
        <v>424</v>
      </c>
      <c r="H165" s="11">
        <v>34433737.43</v>
      </c>
      <c r="I165" s="60">
        <v>17898671.83</v>
      </c>
      <c r="J165" s="11">
        <v>7793085.6</v>
      </c>
      <c r="K165" s="11">
        <v>8741980</v>
      </c>
      <c r="L165" s="66">
        <v>51.98</v>
      </c>
      <c r="M165" s="66">
        <v>22.63</v>
      </c>
      <c r="N165" s="66">
        <v>25.38</v>
      </c>
      <c r="O165" s="166">
        <v>106.26</v>
      </c>
      <c r="P165" s="166">
        <v>100.61</v>
      </c>
      <c r="Q165" s="166">
        <v>123.28</v>
      </c>
      <c r="R165" s="167">
        <v>105.42</v>
      </c>
    </row>
    <row r="166" spans="1:18" ht="12.75">
      <c r="A166" s="237">
        <v>2</v>
      </c>
      <c r="B166" s="238">
        <v>21</v>
      </c>
      <c r="C166" s="238">
        <v>5</v>
      </c>
      <c r="D166" s="117">
        <v>3</v>
      </c>
      <c r="E166" s="117">
        <v>0</v>
      </c>
      <c r="F166" s="107"/>
      <c r="G166" s="54" t="s">
        <v>425</v>
      </c>
      <c r="H166" s="11">
        <v>25004529.11</v>
      </c>
      <c r="I166" s="60">
        <v>9319748.23</v>
      </c>
      <c r="J166" s="11">
        <v>6857038.88</v>
      </c>
      <c r="K166" s="11">
        <v>8827742</v>
      </c>
      <c r="L166" s="66">
        <v>37.27</v>
      </c>
      <c r="M166" s="66">
        <v>27.42</v>
      </c>
      <c r="N166" s="66">
        <v>35.3</v>
      </c>
      <c r="O166" s="166">
        <v>96.11</v>
      </c>
      <c r="P166" s="166">
        <v>83.95</v>
      </c>
      <c r="Q166" s="166">
        <v>111.77</v>
      </c>
      <c r="R166" s="167">
        <v>100.56</v>
      </c>
    </row>
    <row r="167" spans="1:18" ht="12.75">
      <c r="A167" s="237">
        <v>2</v>
      </c>
      <c r="B167" s="238">
        <v>4</v>
      </c>
      <c r="C167" s="238">
        <v>1</v>
      </c>
      <c r="D167" s="117">
        <v>3</v>
      </c>
      <c r="E167" s="117">
        <v>0</v>
      </c>
      <c r="F167" s="107"/>
      <c r="G167" s="54" t="s">
        <v>426</v>
      </c>
      <c r="H167" s="11">
        <v>68606786.57</v>
      </c>
      <c r="I167" s="60">
        <v>27108240.36</v>
      </c>
      <c r="J167" s="11">
        <v>22603185.21</v>
      </c>
      <c r="K167" s="11">
        <v>18895361</v>
      </c>
      <c r="L167" s="66">
        <v>39.51</v>
      </c>
      <c r="M167" s="66">
        <v>32.94</v>
      </c>
      <c r="N167" s="66">
        <v>27.54</v>
      </c>
      <c r="O167" s="166">
        <v>112.58</v>
      </c>
      <c r="P167" s="166">
        <v>115.03</v>
      </c>
      <c r="Q167" s="166">
        <v>118.27</v>
      </c>
      <c r="R167" s="167">
        <v>103.45</v>
      </c>
    </row>
    <row r="168" spans="1:18" ht="12.75">
      <c r="A168" s="237">
        <v>2</v>
      </c>
      <c r="B168" s="238">
        <v>12</v>
      </c>
      <c r="C168" s="238">
        <v>1</v>
      </c>
      <c r="D168" s="117">
        <v>3</v>
      </c>
      <c r="E168" s="117">
        <v>0</v>
      </c>
      <c r="F168" s="107"/>
      <c r="G168" s="54" t="s">
        <v>427</v>
      </c>
      <c r="H168" s="11">
        <v>25810947.02</v>
      </c>
      <c r="I168" s="60">
        <v>10520701.67</v>
      </c>
      <c r="J168" s="11">
        <v>7297258.35</v>
      </c>
      <c r="K168" s="11">
        <v>7992987</v>
      </c>
      <c r="L168" s="66">
        <v>40.76</v>
      </c>
      <c r="M168" s="66">
        <v>28.27</v>
      </c>
      <c r="N168" s="66">
        <v>30.96</v>
      </c>
      <c r="O168" s="166">
        <v>98.04</v>
      </c>
      <c r="P168" s="166">
        <v>103.5</v>
      </c>
      <c r="Q168" s="166">
        <v>83.49</v>
      </c>
      <c r="R168" s="167">
        <v>107.7</v>
      </c>
    </row>
    <row r="169" spans="1:18" ht="12.75">
      <c r="A169" s="237">
        <v>2</v>
      </c>
      <c r="B169" s="238">
        <v>19</v>
      </c>
      <c r="C169" s="238">
        <v>4</v>
      </c>
      <c r="D169" s="117">
        <v>3</v>
      </c>
      <c r="E169" s="117">
        <v>0</v>
      </c>
      <c r="F169" s="107"/>
      <c r="G169" s="54" t="s">
        <v>428</v>
      </c>
      <c r="H169" s="11">
        <v>26367454.55</v>
      </c>
      <c r="I169" s="60">
        <v>12489456.55</v>
      </c>
      <c r="J169" s="11">
        <v>6041098</v>
      </c>
      <c r="K169" s="11">
        <v>7836900</v>
      </c>
      <c r="L169" s="66">
        <v>47.36</v>
      </c>
      <c r="M169" s="66">
        <v>22.91</v>
      </c>
      <c r="N169" s="66">
        <v>29.72</v>
      </c>
      <c r="O169" s="166">
        <v>106.97</v>
      </c>
      <c r="P169" s="166">
        <v>96.42</v>
      </c>
      <c r="Q169" s="166">
        <v>154.3</v>
      </c>
      <c r="R169" s="167">
        <v>100.7</v>
      </c>
    </row>
    <row r="170" spans="1:18" ht="12.75">
      <c r="A170" s="237">
        <v>2</v>
      </c>
      <c r="B170" s="238">
        <v>15</v>
      </c>
      <c r="C170" s="238">
        <v>3</v>
      </c>
      <c r="D170" s="117">
        <v>3</v>
      </c>
      <c r="E170" s="117">
        <v>0</v>
      </c>
      <c r="F170" s="107"/>
      <c r="G170" s="54" t="s">
        <v>429</v>
      </c>
      <c r="H170" s="11">
        <v>70174075.76</v>
      </c>
      <c r="I170" s="60">
        <v>46869364.7</v>
      </c>
      <c r="J170" s="11">
        <v>11012195.06</v>
      </c>
      <c r="K170" s="11">
        <v>12292516</v>
      </c>
      <c r="L170" s="66">
        <v>66.79</v>
      </c>
      <c r="M170" s="66">
        <v>15.69</v>
      </c>
      <c r="N170" s="66">
        <v>17.51</v>
      </c>
      <c r="O170" s="166">
        <v>97.21</v>
      </c>
      <c r="P170" s="166">
        <v>93.46</v>
      </c>
      <c r="Q170" s="166">
        <v>116.66</v>
      </c>
      <c r="R170" s="167">
        <v>97.6</v>
      </c>
    </row>
    <row r="171" spans="1:18" ht="12.75">
      <c r="A171" s="237">
        <v>2</v>
      </c>
      <c r="B171" s="238">
        <v>23</v>
      </c>
      <c r="C171" s="238">
        <v>4</v>
      </c>
      <c r="D171" s="117">
        <v>3</v>
      </c>
      <c r="E171" s="117">
        <v>0</v>
      </c>
      <c r="F171" s="107"/>
      <c r="G171" s="54" t="s">
        <v>430</v>
      </c>
      <c r="H171" s="11">
        <v>78258647.68</v>
      </c>
      <c r="I171" s="60">
        <v>57975243.49</v>
      </c>
      <c r="J171" s="11">
        <v>8035806.19</v>
      </c>
      <c r="K171" s="11">
        <v>12247598</v>
      </c>
      <c r="L171" s="66">
        <v>74.08</v>
      </c>
      <c r="M171" s="66">
        <v>10.26</v>
      </c>
      <c r="N171" s="66">
        <v>15.65</v>
      </c>
      <c r="O171" s="166">
        <v>101.09</v>
      </c>
      <c r="P171" s="166">
        <v>108.08</v>
      </c>
      <c r="Q171" s="166">
        <v>66.81</v>
      </c>
      <c r="R171" s="167">
        <v>104.28</v>
      </c>
    </row>
    <row r="172" spans="1:18" ht="12.75">
      <c r="A172" s="237">
        <v>2</v>
      </c>
      <c r="B172" s="238">
        <v>8</v>
      </c>
      <c r="C172" s="238">
        <v>8</v>
      </c>
      <c r="D172" s="117">
        <v>3</v>
      </c>
      <c r="E172" s="117">
        <v>0</v>
      </c>
      <c r="F172" s="107"/>
      <c r="G172" s="54" t="s">
        <v>431</v>
      </c>
      <c r="H172" s="11">
        <v>24379860.62</v>
      </c>
      <c r="I172" s="60">
        <v>12469579.32</v>
      </c>
      <c r="J172" s="11">
        <v>6504201.3</v>
      </c>
      <c r="K172" s="11">
        <v>5406080</v>
      </c>
      <c r="L172" s="66">
        <v>51.14</v>
      </c>
      <c r="M172" s="66">
        <v>26.67</v>
      </c>
      <c r="N172" s="66">
        <v>22.17</v>
      </c>
      <c r="O172" s="166">
        <v>97.14</v>
      </c>
      <c r="P172" s="166">
        <v>110.71</v>
      </c>
      <c r="Q172" s="166">
        <v>86.3</v>
      </c>
      <c r="R172" s="167">
        <v>85.82</v>
      </c>
    </row>
    <row r="173" spans="1:18" ht="12.75">
      <c r="A173" s="237">
        <v>2</v>
      </c>
      <c r="B173" s="238">
        <v>10</v>
      </c>
      <c r="C173" s="238">
        <v>3</v>
      </c>
      <c r="D173" s="117">
        <v>3</v>
      </c>
      <c r="E173" s="117">
        <v>0</v>
      </c>
      <c r="F173" s="107"/>
      <c r="G173" s="54" t="s">
        <v>432</v>
      </c>
      <c r="H173" s="11">
        <v>38466811.01</v>
      </c>
      <c r="I173" s="60">
        <v>12881307.68</v>
      </c>
      <c r="J173" s="11">
        <v>14877316.33</v>
      </c>
      <c r="K173" s="11">
        <v>10708187</v>
      </c>
      <c r="L173" s="66">
        <v>33.48</v>
      </c>
      <c r="M173" s="66">
        <v>38.67</v>
      </c>
      <c r="N173" s="66">
        <v>27.83</v>
      </c>
      <c r="O173" s="166">
        <v>131.17</v>
      </c>
      <c r="P173" s="166">
        <v>119.41</v>
      </c>
      <c r="Q173" s="166">
        <v>174.59</v>
      </c>
      <c r="R173" s="167">
        <v>106.91</v>
      </c>
    </row>
    <row r="174" spans="1:18" ht="12.75">
      <c r="A174" s="237">
        <v>2</v>
      </c>
      <c r="B174" s="238">
        <v>7</v>
      </c>
      <c r="C174" s="238">
        <v>3</v>
      </c>
      <c r="D174" s="117">
        <v>3</v>
      </c>
      <c r="E174" s="117">
        <v>0</v>
      </c>
      <c r="F174" s="107"/>
      <c r="G174" s="54" t="s">
        <v>433</v>
      </c>
      <c r="H174" s="11">
        <v>34073846.28</v>
      </c>
      <c r="I174" s="60">
        <v>13171028.55</v>
      </c>
      <c r="J174" s="11">
        <v>9491755.73</v>
      </c>
      <c r="K174" s="11">
        <v>11411062</v>
      </c>
      <c r="L174" s="66">
        <v>38.65</v>
      </c>
      <c r="M174" s="66">
        <v>27.85</v>
      </c>
      <c r="N174" s="66">
        <v>33.48</v>
      </c>
      <c r="O174" s="166">
        <v>129.92</v>
      </c>
      <c r="P174" s="166">
        <v>136.81</v>
      </c>
      <c r="Q174" s="166">
        <v>158.9</v>
      </c>
      <c r="R174" s="167">
        <v>107.39</v>
      </c>
    </row>
    <row r="175" spans="1:18" ht="12.75">
      <c r="A175" s="237">
        <v>2</v>
      </c>
      <c r="B175" s="238">
        <v>12</v>
      </c>
      <c r="C175" s="238">
        <v>2</v>
      </c>
      <c r="D175" s="117">
        <v>3</v>
      </c>
      <c r="E175" s="117">
        <v>0</v>
      </c>
      <c r="F175" s="107"/>
      <c r="G175" s="54" t="s">
        <v>434</v>
      </c>
      <c r="H175" s="11">
        <v>22379444.83</v>
      </c>
      <c r="I175" s="60">
        <v>6530745.8</v>
      </c>
      <c r="J175" s="11">
        <v>5579608.03</v>
      </c>
      <c r="K175" s="11">
        <v>10269091</v>
      </c>
      <c r="L175" s="66">
        <v>29.18</v>
      </c>
      <c r="M175" s="66">
        <v>24.93</v>
      </c>
      <c r="N175" s="66">
        <v>45.88</v>
      </c>
      <c r="O175" s="166">
        <v>111.18</v>
      </c>
      <c r="P175" s="166">
        <v>121.12</v>
      </c>
      <c r="Q175" s="166">
        <v>106.44</v>
      </c>
      <c r="R175" s="167">
        <v>108.15</v>
      </c>
    </row>
    <row r="176" spans="1:18" ht="12.75">
      <c r="A176" s="237">
        <v>2</v>
      </c>
      <c r="B176" s="238">
        <v>12</v>
      </c>
      <c r="C176" s="238">
        <v>3</v>
      </c>
      <c r="D176" s="117">
        <v>3</v>
      </c>
      <c r="E176" s="117">
        <v>0</v>
      </c>
      <c r="F176" s="107"/>
      <c r="G176" s="54" t="s">
        <v>435</v>
      </c>
      <c r="H176" s="11">
        <v>53923773.86</v>
      </c>
      <c r="I176" s="60">
        <v>29060722.22</v>
      </c>
      <c r="J176" s="11">
        <v>11717373.64</v>
      </c>
      <c r="K176" s="11">
        <v>13145678</v>
      </c>
      <c r="L176" s="66">
        <v>53.89</v>
      </c>
      <c r="M176" s="66">
        <v>21.72</v>
      </c>
      <c r="N176" s="66">
        <v>24.37</v>
      </c>
      <c r="O176" s="166">
        <v>117.69</v>
      </c>
      <c r="P176" s="166">
        <v>121.27</v>
      </c>
      <c r="Q176" s="166">
        <v>126.47</v>
      </c>
      <c r="R176" s="167">
        <v>104.41</v>
      </c>
    </row>
    <row r="177" spans="1:18" ht="12.75">
      <c r="A177" s="237">
        <v>2</v>
      </c>
      <c r="B177" s="238">
        <v>21</v>
      </c>
      <c r="C177" s="238">
        <v>6</v>
      </c>
      <c r="D177" s="117">
        <v>3</v>
      </c>
      <c r="E177" s="117">
        <v>0</v>
      </c>
      <c r="F177" s="107"/>
      <c r="G177" s="54" t="s">
        <v>436</v>
      </c>
      <c r="H177" s="11">
        <v>22912701.81</v>
      </c>
      <c r="I177" s="60">
        <v>13836068.34</v>
      </c>
      <c r="J177" s="11">
        <v>3644382.47</v>
      </c>
      <c r="K177" s="11">
        <v>5432251</v>
      </c>
      <c r="L177" s="66">
        <v>60.38</v>
      </c>
      <c r="M177" s="66">
        <v>15.9</v>
      </c>
      <c r="N177" s="66">
        <v>23.7</v>
      </c>
      <c r="O177" s="166">
        <v>96.05</v>
      </c>
      <c r="P177" s="166">
        <v>101.75</v>
      </c>
      <c r="Q177" s="166">
        <v>85.03</v>
      </c>
      <c r="R177" s="167">
        <v>90.96</v>
      </c>
    </row>
    <row r="178" spans="1:18" ht="12.75">
      <c r="A178" s="237">
        <v>2</v>
      </c>
      <c r="B178" s="238">
        <v>14</v>
      </c>
      <c r="C178" s="238">
        <v>5</v>
      </c>
      <c r="D178" s="117">
        <v>3</v>
      </c>
      <c r="E178" s="117">
        <v>0</v>
      </c>
      <c r="F178" s="107"/>
      <c r="G178" s="54" t="s">
        <v>437</v>
      </c>
      <c r="H178" s="11">
        <v>19375285.6</v>
      </c>
      <c r="I178" s="60">
        <v>10382075.97</v>
      </c>
      <c r="J178" s="11">
        <v>3582960.63</v>
      </c>
      <c r="K178" s="11">
        <v>5410249</v>
      </c>
      <c r="L178" s="66">
        <v>53.58</v>
      </c>
      <c r="M178" s="66">
        <v>18.49</v>
      </c>
      <c r="N178" s="66">
        <v>27.92</v>
      </c>
      <c r="O178" s="166">
        <v>105.1</v>
      </c>
      <c r="P178" s="166">
        <v>127.52</v>
      </c>
      <c r="Q178" s="166">
        <v>73.48</v>
      </c>
      <c r="R178" s="167">
        <v>99.88</v>
      </c>
    </row>
    <row r="179" spans="1:18" ht="12.75">
      <c r="A179" s="237">
        <v>2</v>
      </c>
      <c r="B179" s="238">
        <v>8</v>
      </c>
      <c r="C179" s="238">
        <v>10</v>
      </c>
      <c r="D179" s="117">
        <v>3</v>
      </c>
      <c r="E179" s="117">
        <v>0</v>
      </c>
      <c r="F179" s="107"/>
      <c r="G179" s="54" t="s">
        <v>438</v>
      </c>
      <c r="H179" s="11">
        <v>21394562.65</v>
      </c>
      <c r="I179" s="60">
        <v>7889245.88</v>
      </c>
      <c r="J179" s="11">
        <v>4679388.77</v>
      </c>
      <c r="K179" s="11">
        <v>8825928</v>
      </c>
      <c r="L179" s="66">
        <v>36.87</v>
      </c>
      <c r="M179" s="66">
        <v>21.87</v>
      </c>
      <c r="N179" s="66">
        <v>41.25</v>
      </c>
      <c r="O179" s="166">
        <v>101.13</v>
      </c>
      <c r="P179" s="166">
        <v>127.08</v>
      </c>
      <c r="Q179" s="166">
        <v>77.65</v>
      </c>
      <c r="R179" s="167">
        <v>98.93</v>
      </c>
    </row>
    <row r="180" spans="1:18" ht="12.75">
      <c r="A180" s="237">
        <v>2</v>
      </c>
      <c r="B180" s="238">
        <v>13</v>
      </c>
      <c r="C180" s="238">
        <v>3</v>
      </c>
      <c r="D180" s="117">
        <v>3</v>
      </c>
      <c r="E180" s="117">
        <v>0</v>
      </c>
      <c r="F180" s="107"/>
      <c r="G180" s="54" t="s">
        <v>439</v>
      </c>
      <c r="H180" s="11">
        <v>68665766.19</v>
      </c>
      <c r="I180" s="60">
        <v>32542823.02</v>
      </c>
      <c r="J180" s="11">
        <v>14908250.17</v>
      </c>
      <c r="K180" s="11">
        <v>21214693</v>
      </c>
      <c r="L180" s="66">
        <v>47.39</v>
      </c>
      <c r="M180" s="66">
        <v>21.71</v>
      </c>
      <c r="N180" s="66">
        <v>30.89</v>
      </c>
      <c r="O180" s="166">
        <v>101.88</v>
      </c>
      <c r="P180" s="166">
        <v>114.88</v>
      </c>
      <c r="Q180" s="166">
        <v>85.18</v>
      </c>
      <c r="R180" s="167">
        <v>98.35</v>
      </c>
    </row>
    <row r="181" spans="1:18" ht="12.75">
      <c r="A181" s="237">
        <v>2</v>
      </c>
      <c r="B181" s="238">
        <v>12</v>
      </c>
      <c r="C181" s="238">
        <v>4</v>
      </c>
      <c r="D181" s="117">
        <v>3</v>
      </c>
      <c r="E181" s="117">
        <v>0</v>
      </c>
      <c r="F181" s="107"/>
      <c r="G181" s="54" t="s">
        <v>440</v>
      </c>
      <c r="H181" s="11">
        <v>31904653.44</v>
      </c>
      <c r="I181" s="60">
        <v>14665682.69</v>
      </c>
      <c r="J181" s="11">
        <v>6773546.75</v>
      </c>
      <c r="K181" s="11">
        <v>10465424</v>
      </c>
      <c r="L181" s="66">
        <v>45.96</v>
      </c>
      <c r="M181" s="66">
        <v>21.23</v>
      </c>
      <c r="N181" s="66">
        <v>32.8</v>
      </c>
      <c r="O181" s="166">
        <v>116.39</v>
      </c>
      <c r="P181" s="166">
        <v>145.95</v>
      </c>
      <c r="Q181" s="166">
        <v>99.13</v>
      </c>
      <c r="R181" s="167">
        <v>99.39</v>
      </c>
    </row>
    <row r="182" spans="1:18" ht="12.75">
      <c r="A182" s="237">
        <v>2</v>
      </c>
      <c r="B182" s="238">
        <v>2</v>
      </c>
      <c r="C182" s="238">
        <v>7</v>
      </c>
      <c r="D182" s="117">
        <v>3</v>
      </c>
      <c r="E182" s="117">
        <v>0</v>
      </c>
      <c r="F182" s="107"/>
      <c r="G182" s="54" t="s">
        <v>441</v>
      </c>
      <c r="H182" s="11">
        <v>15087973</v>
      </c>
      <c r="I182" s="60">
        <v>7113147.37</v>
      </c>
      <c r="J182" s="11">
        <v>3180383.63</v>
      </c>
      <c r="K182" s="11">
        <v>4794442</v>
      </c>
      <c r="L182" s="66">
        <v>47.14</v>
      </c>
      <c r="M182" s="66">
        <v>21.07</v>
      </c>
      <c r="N182" s="66">
        <v>31.77</v>
      </c>
      <c r="O182" s="166">
        <v>104.99</v>
      </c>
      <c r="P182" s="166">
        <v>103.45</v>
      </c>
      <c r="Q182" s="166">
        <v>96.2</v>
      </c>
      <c r="R182" s="167">
        <v>114.47</v>
      </c>
    </row>
    <row r="183" spans="1:18" ht="12.75">
      <c r="A183" s="237">
        <v>2</v>
      </c>
      <c r="B183" s="238">
        <v>1</v>
      </c>
      <c r="C183" s="238">
        <v>4</v>
      </c>
      <c r="D183" s="117">
        <v>3</v>
      </c>
      <c r="E183" s="117">
        <v>0</v>
      </c>
      <c r="F183" s="107"/>
      <c r="G183" s="54" t="s">
        <v>442</v>
      </c>
      <c r="H183" s="11">
        <v>38303594.85</v>
      </c>
      <c r="I183" s="60">
        <v>16566671.29</v>
      </c>
      <c r="J183" s="11">
        <v>6545120.56</v>
      </c>
      <c r="K183" s="11">
        <v>15191803</v>
      </c>
      <c r="L183" s="66">
        <v>43.25</v>
      </c>
      <c r="M183" s="66">
        <v>17.08</v>
      </c>
      <c r="N183" s="66">
        <v>39.66</v>
      </c>
      <c r="O183" s="166">
        <v>101.08</v>
      </c>
      <c r="P183" s="166">
        <v>106.38</v>
      </c>
      <c r="Q183" s="166">
        <v>99.94</v>
      </c>
      <c r="R183" s="167">
        <v>96.34</v>
      </c>
    </row>
    <row r="184" spans="1:18" ht="12.75">
      <c r="A184" s="237">
        <v>2</v>
      </c>
      <c r="B184" s="238">
        <v>20</v>
      </c>
      <c r="C184" s="238">
        <v>1</v>
      </c>
      <c r="D184" s="117">
        <v>3</v>
      </c>
      <c r="E184" s="117">
        <v>0</v>
      </c>
      <c r="F184" s="107"/>
      <c r="G184" s="54" t="s">
        <v>443</v>
      </c>
      <c r="H184" s="11">
        <v>49338325.44</v>
      </c>
      <c r="I184" s="60">
        <v>30231077.77</v>
      </c>
      <c r="J184" s="11">
        <v>7520061.67</v>
      </c>
      <c r="K184" s="11">
        <v>11587186</v>
      </c>
      <c r="L184" s="66">
        <v>61.27</v>
      </c>
      <c r="M184" s="66">
        <v>15.24</v>
      </c>
      <c r="N184" s="66">
        <v>23.48</v>
      </c>
      <c r="O184" s="166">
        <v>99.45</v>
      </c>
      <c r="P184" s="166">
        <v>99.2</v>
      </c>
      <c r="Q184" s="166">
        <v>93.73</v>
      </c>
      <c r="R184" s="167">
        <v>104.26</v>
      </c>
    </row>
    <row r="185" spans="1:18" ht="12.75">
      <c r="A185" s="237">
        <v>2</v>
      </c>
      <c r="B185" s="238">
        <v>10</v>
      </c>
      <c r="C185" s="238">
        <v>5</v>
      </c>
      <c r="D185" s="117">
        <v>3</v>
      </c>
      <c r="E185" s="117">
        <v>0</v>
      </c>
      <c r="F185" s="107"/>
      <c r="G185" s="54" t="s">
        <v>444</v>
      </c>
      <c r="H185" s="11">
        <v>38185272.73</v>
      </c>
      <c r="I185" s="60">
        <v>8512708.85</v>
      </c>
      <c r="J185" s="11">
        <v>22352674.88</v>
      </c>
      <c r="K185" s="11">
        <v>7319889</v>
      </c>
      <c r="L185" s="66">
        <v>22.29</v>
      </c>
      <c r="M185" s="66">
        <v>58.53</v>
      </c>
      <c r="N185" s="66">
        <v>19.16</v>
      </c>
      <c r="O185" s="166">
        <v>113.57</v>
      </c>
      <c r="P185" s="166">
        <v>91.37</v>
      </c>
      <c r="Q185" s="166">
        <v>130.34</v>
      </c>
      <c r="R185" s="167">
        <v>102.29</v>
      </c>
    </row>
    <row r="186" spans="1:18" ht="12.75">
      <c r="A186" s="237">
        <v>2</v>
      </c>
      <c r="B186" s="238">
        <v>25</v>
      </c>
      <c r="C186" s="238">
        <v>4</v>
      </c>
      <c r="D186" s="117">
        <v>3</v>
      </c>
      <c r="E186" s="117">
        <v>0</v>
      </c>
      <c r="F186" s="107"/>
      <c r="G186" s="54" t="s">
        <v>445</v>
      </c>
      <c r="H186" s="11">
        <v>26953264.22</v>
      </c>
      <c r="I186" s="60">
        <v>14337659.63</v>
      </c>
      <c r="J186" s="11">
        <v>5000184.59</v>
      </c>
      <c r="K186" s="11">
        <v>7615420</v>
      </c>
      <c r="L186" s="66">
        <v>53.19</v>
      </c>
      <c r="M186" s="66">
        <v>18.55</v>
      </c>
      <c r="N186" s="66">
        <v>28.25</v>
      </c>
      <c r="O186" s="166">
        <v>106.46</v>
      </c>
      <c r="P186" s="166">
        <v>114.29</v>
      </c>
      <c r="Q186" s="166">
        <v>98.96</v>
      </c>
      <c r="R186" s="167">
        <v>98.66</v>
      </c>
    </row>
    <row r="187" spans="1:18" ht="12.75">
      <c r="A187" s="237">
        <v>2</v>
      </c>
      <c r="B187" s="238">
        <v>16</v>
      </c>
      <c r="C187" s="238">
        <v>4</v>
      </c>
      <c r="D187" s="117">
        <v>3</v>
      </c>
      <c r="E187" s="117">
        <v>0</v>
      </c>
      <c r="F187" s="107"/>
      <c r="G187" s="54" t="s">
        <v>446</v>
      </c>
      <c r="H187" s="11">
        <v>245555240.66</v>
      </c>
      <c r="I187" s="60">
        <v>211833815.38</v>
      </c>
      <c r="J187" s="11">
        <v>12449149.28</v>
      </c>
      <c r="K187" s="11">
        <v>21272276</v>
      </c>
      <c r="L187" s="66">
        <v>86.26</v>
      </c>
      <c r="M187" s="66">
        <v>5.06</v>
      </c>
      <c r="N187" s="66">
        <v>8.66</v>
      </c>
      <c r="O187" s="166">
        <v>86.83</v>
      </c>
      <c r="P187" s="166">
        <v>84.75</v>
      </c>
      <c r="Q187" s="166">
        <v>93.76</v>
      </c>
      <c r="R187" s="167">
        <v>108.85</v>
      </c>
    </row>
    <row r="188" spans="1:18" ht="12.75">
      <c r="A188" s="237">
        <v>2</v>
      </c>
      <c r="B188" s="238">
        <v>9</v>
      </c>
      <c r="C188" s="238">
        <v>7</v>
      </c>
      <c r="D188" s="117">
        <v>3</v>
      </c>
      <c r="E188" s="117">
        <v>0</v>
      </c>
      <c r="F188" s="107"/>
      <c r="G188" s="54" t="s">
        <v>447</v>
      </c>
      <c r="H188" s="11">
        <v>22847158.73</v>
      </c>
      <c r="I188" s="60">
        <v>13164131.95</v>
      </c>
      <c r="J188" s="11">
        <v>3696871.78</v>
      </c>
      <c r="K188" s="11">
        <v>5986155</v>
      </c>
      <c r="L188" s="66">
        <v>57.61</v>
      </c>
      <c r="M188" s="66">
        <v>16.18</v>
      </c>
      <c r="N188" s="66">
        <v>26.2</v>
      </c>
      <c r="O188" s="166">
        <v>95.99</v>
      </c>
      <c r="P188" s="166">
        <v>92.08</v>
      </c>
      <c r="Q188" s="166">
        <v>99.52</v>
      </c>
      <c r="R188" s="167">
        <v>103.36</v>
      </c>
    </row>
    <row r="189" spans="1:18" ht="12.75">
      <c r="A189" s="237">
        <v>2</v>
      </c>
      <c r="B189" s="238">
        <v>20</v>
      </c>
      <c r="C189" s="238">
        <v>2</v>
      </c>
      <c r="D189" s="117">
        <v>3</v>
      </c>
      <c r="E189" s="117">
        <v>0</v>
      </c>
      <c r="F189" s="107"/>
      <c r="G189" s="54" t="s">
        <v>448</v>
      </c>
      <c r="H189" s="11">
        <v>31790990.6</v>
      </c>
      <c r="I189" s="60">
        <v>12711160.38</v>
      </c>
      <c r="J189" s="11">
        <v>7986849.22</v>
      </c>
      <c r="K189" s="11">
        <v>11092981</v>
      </c>
      <c r="L189" s="66">
        <v>39.98</v>
      </c>
      <c r="M189" s="66">
        <v>25.12</v>
      </c>
      <c r="N189" s="66">
        <v>34.89</v>
      </c>
      <c r="O189" s="166">
        <v>93.43</v>
      </c>
      <c r="P189" s="166">
        <v>129.95</v>
      </c>
      <c r="Q189" s="166">
        <v>56.98</v>
      </c>
      <c r="R189" s="167">
        <v>108.44</v>
      </c>
    </row>
    <row r="190" spans="1:18" ht="12.75">
      <c r="A190" s="237">
        <v>2</v>
      </c>
      <c r="B190" s="238">
        <v>16</v>
      </c>
      <c r="C190" s="238">
        <v>5</v>
      </c>
      <c r="D190" s="117">
        <v>3</v>
      </c>
      <c r="E190" s="117">
        <v>0</v>
      </c>
      <c r="F190" s="107"/>
      <c r="G190" s="54" t="s">
        <v>449</v>
      </c>
      <c r="H190" s="11">
        <v>26350319.45</v>
      </c>
      <c r="I190" s="60">
        <v>9796509.47</v>
      </c>
      <c r="J190" s="11">
        <v>7929674.98</v>
      </c>
      <c r="K190" s="11">
        <v>8624135</v>
      </c>
      <c r="L190" s="66">
        <v>37.17</v>
      </c>
      <c r="M190" s="66">
        <v>30.09</v>
      </c>
      <c r="N190" s="66">
        <v>32.72</v>
      </c>
      <c r="O190" s="166">
        <v>67.84</v>
      </c>
      <c r="P190" s="166">
        <v>88.54</v>
      </c>
      <c r="Q190" s="166">
        <v>41.02</v>
      </c>
      <c r="R190" s="167">
        <v>102.1</v>
      </c>
    </row>
    <row r="191" spans="1:18" ht="12.75">
      <c r="A191" s="237">
        <v>2</v>
      </c>
      <c r="B191" s="238">
        <v>8</v>
      </c>
      <c r="C191" s="238">
        <v>12</v>
      </c>
      <c r="D191" s="117">
        <v>3</v>
      </c>
      <c r="E191" s="117">
        <v>0</v>
      </c>
      <c r="F191" s="107"/>
      <c r="G191" s="54" t="s">
        <v>450</v>
      </c>
      <c r="H191" s="11">
        <v>35108077.23</v>
      </c>
      <c r="I191" s="60">
        <v>15625895.31</v>
      </c>
      <c r="J191" s="11">
        <v>10252716.92</v>
      </c>
      <c r="K191" s="11">
        <v>9229465</v>
      </c>
      <c r="L191" s="66">
        <v>44.5</v>
      </c>
      <c r="M191" s="66">
        <v>29.2</v>
      </c>
      <c r="N191" s="66">
        <v>26.28</v>
      </c>
      <c r="O191" s="166">
        <v>102.22</v>
      </c>
      <c r="P191" s="166">
        <v>121.29</v>
      </c>
      <c r="Q191" s="166">
        <v>79.41</v>
      </c>
      <c r="R191" s="167">
        <v>107.95</v>
      </c>
    </row>
    <row r="192" spans="1:18" ht="12.75">
      <c r="A192" s="237">
        <v>2</v>
      </c>
      <c r="B192" s="238">
        <v>23</v>
      </c>
      <c r="C192" s="238">
        <v>8</v>
      </c>
      <c r="D192" s="117">
        <v>3</v>
      </c>
      <c r="E192" s="117">
        <v>0</v>
      </c>
      <c r="F192" s="107"/>
      <c r="G192" s="54" t="s">
        <v>451</v>
      </c>
      <c r="H192" s="11">
        <v>68332211.33</v>
      </c>
      <c r="I192" s="60">
        <v>45445124.49</v>
      </c>
      <c r="J192" s="11">
        <v>10891127.84</v>
      </c>
      <c r="K192" s="11">
        <v>11995959</v>
      </c>
      <c r="L192" s="66">
        <v>66.5</v>
      </c>
      <c r="M192" s="66">
        <v>15.93</v>
      </c>
      <c r="N192" s="66">
        <v>17.55</v>
      </c>
      <c r="O192" s="166">
        <v>105.24</v>
      </c>
      <c r="P192" s="166">
        <v>96.52</v>
      </c>
      <c r="Q192" s="166">
        <v>157.8</v>
      </c>
      <c r="R192" s="167">
        <v>109.61</v>
      </c>
    </row>
    <row r="193" spans="1:18" ht="12.75">
      <c r="A193" s="237">
        <v>2</v>
      </c>
      <c r="B193" s="238">
        <v>23</v>
      </c>
      <c r="C193" s="238">
        <v>7</v>
      </c>
      <c r="D193" s="117">
        <v>3</v>
      </c>
      <c r="E193" s="117">
        <v>0</v>
      </c>
      <c r="F193" s="107"/>
      <c r="G193" s="54" t="s">
        <v>452</v>
      </c>
      <c r="H193" s="11">
        <v>35172626.3</v>
      </c>
      <c r="I193" s="60">
        <v>22650199.45</v>
      </c>
      <c r="J193" s="11">
        <v>5797298.85</v>
      </c>
      <c r="K193" s="11">
        <v>6725128</v>
      </c>
      <c r="L193" s="66">
        <v>64.39</v>
      </c>
      <c r="M193" s="66">
        <v>16.48</v>
      </c>
      <c r="N193" s="66">
        <v>19.12</v>
      </c>
      <c r="O193" s="166">
        <v>110.65</v>
      </c>
      <c r="P193" s="166">
        <v>112.24</v>
      </c>
      <c r="Q193" s="166">
        <v>123.02</v>
      </c>
      <c r="R193" s="167">
        <v>97.53</v>
      </c>
    </row>
    <row r="194" spans="1:18" ht="12.75">
      <c r="A194" s="237">
        <v>2</v>
      </c>
      <c r="B194" s="238">
        <v>8</v>
      </c>
      <c r="C194" s="238">
        <v>13</v>
      </c>
      <c r="D194" s="117">
        <v>3</v>
      </c>
      <c r="E194" s="117">
        <v>0</v>
      </c>
      <c r="F194" s="107"/>
      <c r="G194" s="54" t="s">
        <v>453</v>
      </c>
      <c r="H194" s="11">
        <v>22668312.73</v>
      </c>
      <c r="I194" s="60">
        <v>11450937.04</v>
      </c>
      <c r="J194" s="11">
        <v>5427932.69</v>
      </c>
      <c r="K194" s="11">
        <v>5789443</v>
      </c>
      <c r="L194" s="66">
        <v>50.51</v>
      </c>
      <c r="M194" s="66">
        <v>23.94</v>
      </c>
      <c r="N194" s="66">
        <v>25.53</v>
      </c>
      <c r="O194" s="166">
        <v>94.85</v>
      </c>
      <c r="P194" s="166">
        <v>110.27</v>
      </c>
      <c r="Q194" s="166">
        <v>66.39</v>
      </c>
      <c r="R194" s="167">
        <v>108.47</v>
      </c>
    </row>
    <row r="195" spans="1:18" ht="12.75">
      <c r="A195" s="237">
        <v>2</v>
      </c>
      <c r="B195" s="238">
        <v>19</v>
      </c>
      <c r="C195" s="238">
        <v>6</v>
      </c>
      <c r="D195" s="117">
        <v>3</v>
      </c>
      <c r="E195" s="117">
        <v>0</v>
      </c>
      <c r="F195" s="107"/>
      <c r="G195" s="54" t="s">
        <v>454</v>
      </c>
      <c r="H195" s="11">
        <v>79756945.95</v>
      </c>
      <c r="I195" s="60">
        <v>54135179.69</v>
      </c>
      <c r="J195" s="11">
        <v>11880961.26</v>
      </c>
      <c r="K195" s="11">
        <v>13740805</v>
      </c>
      <c r="L195" s="66">
        <v>67.87</v>
      </c>
      <c r="M195" s="66">
        <v>14.89</v>
      </c>
      <c r="N195" s="66">
        <v>17.22</v>
      </c>
      <c r="O195" s="166">
        <v>102.62</v>
      </c>
      <c r="P195" s="166">
        <v>99.98</v>
      </c>
      <c r="Q195" s="166">
        <v>116.79</v>
      </c>
      <c r="R195" s="167">
        <v>102.49</v>
      </c>
    </row>
    <row r="196" spans="1:18" ht="12.75">
      <c r="A196" s="237">
        <v>2</v>
      </c>
      <c r="B196" s="238">
        <v>17</v>
      </c>
      <c r="C196" s="238">
        <v>4</v>
      </c>
      <c r="D196" s="117">
        <v>3</v>
      </c>
      <c r="E196" s="117">
        <v>0</v>
      </c>
      <c r="F196" s="107"/>
      <c r="G196" s="54" t="s">
        <v>455</v>
      </c>
      <c r="H196" s="11">
        <v>67185457.85</v>
      </c>
      <c r="I196" s="60">
        <v>40658439.21</v>
      </c>
      <c r="J196" s="11">
        <v>14025369.64</v>
      </c>
      <c r="K196" s="11">
        <v>12501649</v>
      </c>
      <c r="L196" s="66">
        <v>60.51</v>
      </c>
      <c r="M196" s="66">
        <v>20.87</v>
      </c>
      <c r="N196" s="66">
        <v>18.6</v>
      </c>
      <c r="O196" s="166">
        <v>107.52</v>
      </c>
      <c r="P196" s="166">
        <v>108.74</v>
      </c>
      <c r="Q196" s="166">
        <v>110.68</v>
      </c>
      <c r="R196" s="167">
        <v>100.63</v>
      </c>
    </row>
    <row r="197" spans="1:18" ht="12.75">
      <c r="A197" s="237">
        <v>2</v>
      </c>
      <c r="B197" s="238">
        <v>14</v>
      </c>
      <c r="C197" s="238">
        <v>7</v>
      </c>
      <c r="D197" s="117">
        <v>3</v>
      </c>
      <c r="E197" s="117">
        <v>0</v>
      </c>
      <c r="F197" s="107"/>
      <c r="G197" s="54" t="s">
        <v>456</v>
      </c>
      <c r="H197" s="11">
        <v>42408952.45</v>
      </c>
      <c r="I197" s="60">
        <v>21937206.54</v>
      </c>
      <c r="J197" s="11">
        <v>8477522.91</v>
      </c>
      <c r="K197" s="11">
        <v>11994223</v>
      </c>
      <c r="L197" s="66">
        <v>51.72</v>
      </c>
      <c r="M197" s="66">
        <v>19.98</v>
      </c>
      <c r="N197" s="66">
        <v>28.28</v>
      </c>
      <c r="O197" s="166">
        <v>96.44</v>
      </c>
      <c r="P197" s="166">
        <v>104.58</v>
      </c>
      <c r="Q197" s="166">
        <v>82.83</v>
      </c>
      <c r="R197" s="167">
        <v>93.98</v>
      </c>
    </row>
    <row r="198" spans="1:18" ht="12.75">
      <c r="A198" s="237">
        <v>2</v>
      </c>
      <c r="B198" s="238">
        <v>8</v>
      </c>
      <c r="C198" s="238">
        <v>14</v>
      </c>
      <c r="D198" s="117">
        <v>3</v>
      </c>
      <c r="E198" s="117">
        <v>0</v>
      </c>
      <c r="F198" s="107"/>
      <c r="G198" s="54" t="s">
        <v>457</v>
      </c>
      <c r="H198" s="11">
        <v>18533461.07</v>
      </c>
      <c r="I198" s="60">
        <v>8222703.79</v>
      </c>
      <c r="J198" s="11">
        <v>3991354.28</v>
      </c>
      <c r="K198" s="11">
        <v>6319403</v>
      </c>
      <c r="L198" s="66">
        <v>44.36</v>
      </c>
      <c r="M198" s="66">
        <v>21.53</v>
      </c>
      <c r="N198" s="66">
        <v>34.09</v>
      </c>
      <c r="O198" s="166">
        <v>117.71</v>
      </c>
      <c r="P198" s="166">
        <v>114.82</v>
      </c>
      <c r="Q198" s="166">
        <v>118.41</v>
      </c>
      <c r="R198" s="167">
        <v>121.23</v>
      </c>
    </row>
    <row r="199" spans="1:18" ht="12.75">
      <c r="A199" s="237">
        <v>2</v>
      </c>
      <c r="B199" s="238">
        <v>11</v>
      </c>
      <c r="C199" s="238">
        <v>4</v>
      </c>
      <c r="D199" s="117">
        <v>3</v>
      </c>
      <c r="E199" s="117">
        <v>0</v>
      </c>
      <c r="F199" s="107"/>
      <c r="G199" s="54" t="s">
        <v>458</v>
      </c>
      <c r="H199" s="11">
        <v>27957168.4</v>
      </c>
      <c r="I199" s="60">
        <v>12858033.47</v>
      </c>
      <c r="J199" s="11">
        <v>7021168.93</v>
      </c>
      <c r="K199" s="11">
        <v>8077966</v>
      </c>
      <c r="L199" s="66">
        <v>45.99</v>
      </c>
      <c r="M199" s="66">
        <v>25.11</v>
      </c>
      <c r="N199" s="66">
        <v>28.89</v>
      </c>
      <c r="O199" s="166">
        <v>98.59</v>
      </c>
      <c r="P199" s="166">
        <v>93.72</v>
      </c>
      <c r="Q199" s="166">
        <v>101.55</v>
      </c>
      <c r="R199" s="167">
        <v>104.58</v>
      </c>
    </row>
    <row r="200" spans="1:18" ht="12.75">
      <c r="A200" s="237">
        <v>2</v>
      </c>
      <c r="B200" s="238">
        <v>18</v>
      </c>
      <c r="C200" s="238">
        <v>4</v>
      </c>
      <c r="D200" s="117">
        <v>3</v>
      </c>
      <c r="E200" s="117">
        <v>0</v>
      </c>
      <c r="F200" s="107"/>
      <c r="G200" s="54" t="s">
        <v>459</v>
      </c>
      <c r="H200" s="11">
        <v>60271712.49</v>
      </c>
      <c r="I200" s="60">
        <v>39366881.96</v>
      </c>
      <c r="J200" s="11">
        <v>8794618.53</v>
      </c>
      <c r="K200" s="11">
        <v>12110212</v>
      </c>
      <c r="L200" s="66">
        <v>65.31</v>
      </c>
      <c r="M200" s="66">
        <v>14.59</v>
      </c>
      <c r="N200" s="66">
        <v>20.09</v>
      </c>
      <c r="O200" s="166">
        <v>89.21</v>
      </c>
      <c r="P200" s="166">
        <v>97.23</v>
      </c>
      <c r="Q200" s="166">
        <v>59.37</v>
      </c>
      <c r="R200" s="167">
        <v>98.79</v>
      </c>
    </row>
    <row r="201" spans="1:18" ht="12.75">
      <c r="A201" s="237">
        <v>2</v>
      </c>
      <c r="B201" s="238">
        <v>26</v>
      </c>
      <c r="C201" s="238">
        <v>4</v>
      </c>
      <c r="D201" s="117">
        <v>3</v>
      </c>
      <c r="E201" s="117">
        <v>0</v>
      </c>
      <c r="F201" s="107"/>
      <c r="G201" s="54" t="s">
        <v>460</v>
      </c>
      <c r="H201" s="11">
        <v>24826088.6</v>
      </c>
      <c r="I201" s="60">
        <v>9041914.23</v>
      </c>
      <c r="J201" s="11">
        <v>8078981.37</v>
      </c>
      <c r="K201" s="11">
        <v>7705193</v>
      </c>
      <c r="L201" s="66">
        <v>36.42</v>
      </c>
      <c r="M201" s="66">
        <v>32.54</v>
      </c>
      <c r="N201" s="66">
        <v>31.03</v>
      </c>
      <c r="O201" s="166">
        <v>107.47</v>
      </c>
      <c r="P201" s="166">
        <v>122.75</v>
      </c>
      <c r="Q201" s="166">
        <v>99.67</v>
      </c>
      <c r="R201" s="167">
        <v>101</v>
      </c>
    </row>
    <row r="202" spans="1:18" ht="12.75">
      <c r="A202" s="237">
        <v>2</v>
      </c>
      <c r="B202" s="238">
        <v>20</v>
      </c>
      <c r="C202" s="238">
        <v>3</v>
      </c>
      <c r="D202" s="117">
        <v>3</v>
      </c>
      <c r="E202" s="117">
        <v>0</v>
      </c>
      <c r="F202" s="107"/>
      <c r="G202" s="54" t="s">
        <v>461</v>
      </c>
      <c r="H202" s="11">
        <v>70804567.99</v>
      </c>
      <c r="I202" s="60">
        <v>47083214.86</v>
      </c>
      <c r="J202" s="11">
        <v>8842642.13</v>
      </c>
      <c r="K202" s="11">
        <v>14878711</v>
      </c>
      <c r="L202" s="66">
        <v>66.49</v>
      </c>
      <c r="M202" s="66">
        <v>12.48</v>
      </c>
      <c r="N202" s="66">
        <v>21.01</v>
      </c>
      <c r="O202" s="166">
        <v>114.8</v>
      </c>
      <c r="P202" s="166">
        <v>129.56</v>
      </c>
      <c r="Q202" s="166">
        <v>81.53</v>
      </c>
      <c r="R202" s="167">
        <v>102.68</v>
      </c>
    </row>
    <row r="203" spans="1:18" ht="12.75">
      <c r="A203" s="237">
        <v>2</v>
      </c>
      <c r="B203" s="238">
        <v>14</v>
      </c>
      <c r="C203" s="238">
        <v>8</v>
      </c>
      <c r="D203" s="117">
        <v>3</v>
      </c>
      <c r="E203" s="117">
        <v>0</v>
      </c>
      <c r="F203" s="107"/>
      <c r="G203" s="54" t="s">
        <v>462</v>
      </c>
      <c r="H203" s="11">
        <v>39191622.48</v>
      </c>
      <c r="I203" s="60">
        <v>20770217.97</v>
      </c>
      <c r="J203" s="11">
        <v>9476551.51</v>
      </c>
      <c r="K203" s="11">
        <v>8944853</v>
      </c>
      <c r="L203" s="66">
        <v>52.99</v>
      </c>
      <c r="M203" s="66">
        <v>24.18</v>
      </c>
      <c r="N203" s="66">
        <v>22.82</v>
      </c>
      <c r="O203" s="166">
        <v>113.03</v>
      </c>
      <c r="P203" s="166">
        <v>115.76</v>
      </c>
      <c r="Q203" s="166">
        <v>110.71</v>
      </c>
      <c r="R203" s="167">
        <v>109.47</v>
      </c>
    </row>
    <row r="204" spans="1:18" ht="12.75">
      <c r="A204" s="237">
        <v>2</v>
      </c>
      <c r="B204" s="238">
        <v>4</v>
      </c>
      <c r="C204" s="238">
        <v>4</v>
      </c>
      <c r="D204" s="117">
        <v>3</v>
      </c>
      <c r="E204" s="117">
        <v>0</v>
      </c>
      <c r="F204" s="107"/>
      <c r="G204" s="54" t="s">
        <v>463</v>
      </c>
      <c r="H204" s="11">
        <v>23522178.95</v>
      </c>
      <c r="I204" s="60">
        <v>10329572.62</v>
      </c>
      <c r="J204" s="11">
        <v>4694838.33</v>
      </c>
      <c r="K204" s="11">
        <v>8497768</v>
      </c>
      <c r="L204" s="66">
        <v>43.91</v>
      </c>
      <c r="M204" s="66">
        <v>19.95</v>
      </c>
      <c r="N204" s="66">
        <v>36.12</v>
      </c>
      <c r="O204" s="166">
        <v>100.63</v>
      </c>
      <c r="P204" s="166">
        <v>119.44</v>
      </c>
      <c r="Q204" s="166">
        <v>76.62</v>
      </c>
      <c r="R204" s="167">
        <v>98.83</v>
      </c>
    </row>
    <row r="205" spans="1:18" ht="12.75">
      <c r="A205" s="237">
        <v>2</v>
      </c>
      <c r="B205" s="238">
        <v>25</v>
      </c>
      <c r="C205" s="238">
        <v>6</v>
      </c>
      <c r="D205" s="117">
        <v>3</v>
      </c>
      <c r="E205" s="117">
        <v>0</v>
      </c>
      <c r="F205" s="107"/>
      <c r="G205" s="54" t="s">
        <v>464</v>
      </c>
      <c r="H205" s="11">
        <v>26255154.66</v>
      </c>
      <c r="I205" s="60">
        <v>10440755.76</v>
      </c>
      <c r="J205" s="11">
        <v>6161897.9</v>
      </c>
      <c r="K205" s="11">
        <v>9652501</v>
      </c>
      <c r="L205" s="66">
        <v>39.76</v>
      </c>
      <c r="M205" s="66">
        <v>23.46</v>
      </c>
      <c r="N205" s="66">
        <v>36.76</v>
      </c>
      <c r="O205" s="166">
        <v>107.39</v>
      </c>
      <c r="P205" s="166">
        <v>112.29</v>
      </c>
      <c r="Q205" s="166">
        <v>108.28</v>
      </c>
      <c r="R205" s="167">
        <v>102.03</v>
      </c>
    </row>
    <row r="206" spans="1:18" ht="12.75">
      <c r="A206" s="237">
        <v>2</v>
      </c>
      <c r="B206" s="238">
        <v>17</v>
      </c>
      <c r="C206" s="238">
        <v>5</v>
      </c>
      <c r="D206" s="117">
        <v>3</v>
      </c>
      <c r="E206" s="117">
        <v>0</v>
      </c>
      <c r="F206" s="107"/>
      <c r="G206" s="54" t="s">
        <v>465</v>
      </c>
      <c r="H206" s="11">
        <v>23212972.26</v>
      </c>
      <c r="I206" s="60">
        <v>9790979.86</v>
      </c>
      <c r="J206" s="11">
        <v>4149530.4</v>
      </c>
      <c r="K206" s="11">
        <v>9272462</v>
      </c>
      <c r="L206" s="66">
        <v>42.17</v>
      </c>
      <c r="M206" s="66">
        <v>17.87</v>
      </c>
      <c r="N206" s="66">
        <v>39.94</v>
      </c>
      <c r="O206" s="166">
        <v>108.71</v>
      </c>
      <c r="P206" s="166">
        <v>123.11</v>
      </c>
      <c r="Q206" s="166">
        <v>91.84</v>
      </c>
      <c r="R206" s="167">
        <v>104.4</v>
      </c>
    </row>
    <row r="207" spans="1:18" ht="12.75">
      <c r="A207" s="237">
        <v>2</v>
      </c>
      <c r="B207" s="238">
        <v>12</v>
      </c>
      <c r="C207" s="238">
        <v>5</v>
      </c>
      <c r="D207" s="117">
        <v>3</v>
      </c>
      <c r="E207" s="117">
        <v>0</v>
      </c>
      <c r="F207" s="107"/>
      <c r="G207" s="54" t="s">
        <v>466</v>
      </c>
      <c r="H207" s="11">
        <v>12383628.51</v>
      </c>
      <c r="I207" s="60">
        <v>4235289.09</v>
      </c>
      <c r="J207" s="11">
        <v>3752859.42</v>
      </c>
      <c r="K207" s="11">
        <v>4395480</v>
      </c>
      <c r="L207" s="66">
        <v>34.2</v>
      </c>
      <c r="M207" s="66">
        <v>30.3</v>
      </c>
      <c r="N207" s="66">
        <v>35.49</v>
      </c>
      <c r="O207" s="166">
        <v>111.06</v>
      </c>
      <c r="P207" s="166">
        <v>112.69</v>
      </c>
      <c r="Q207" s="166">
        <v>126.04</v>
      </c>
      <c r="R207" s="167">
        <v>99.57</v>
      </c>
    </row>
    <row r="208" spans="1:18" ht="12.75">
      <c r="A208" s="237">
        <v>2</v>
      </c>
      <c r="B208" s="238">
        <v>22</v>
      </c>
      <c r="C208" s="238">
        <v>3</v>
      </c>
      <c r="D208" s="117">
        <v>3</v>
      </c>
      <c r="E208" s="117">
        <v>0</v>
      </c>
      <c r="F208" s="107"/>
      <c r="G208" s="54" t="s">
        <v>467</v>
      </c>
      <c r="H208" s="11">
        <v>60765690.97</v>
      </c>
      <c r="I208" s="60">
        <v>30998308.81</v>
      </c>
      <c r="J208" s="11">
        <v>12238288.16</v>
      </c>
      <c r="K208" s="11">
        <v>17529094</v>
      </c>
      <c r="L208" s="66">
        <v>51.01</v>
      </c>
      <c r="M208" s="66">
        <v>20.14</v>
      </c>
      <c r="N208" s="66">
        <v>28.84</v>
      </c>
      <c r="O208" s="166">
        <v>112.04</v>
      </c>
      <c r="P208" s="166">
        <v>114.77</v>
      </c>
      <c r="Q208" s="166">
        <v>118.28</v>
      </c>
      <c r="R208" s="167">
        <v>103.84</v>
      </c>
    </row>
    <row r="209" spans="1:18" ht="12.75">
      <c r="A209" s="237">
        <v>2</v>
      </c>
      <c r="B209" s="238">
        <v>24</v>
      </c>
      <c r="C209" s="238">
        <v>5</v>
      </c>
      <c r="D209" s="117">
        <v>3</v>
      </c>
      <c r="E209" s="117">
        <v>0</v>
      </c>
      <c r="F209" s="107"/>
      <c r="G209" s="54" t="s">
        <v>468</v>
      </c>
      <c r="H209" s="11">
        <v>61628482.44</v>
      </c>
      <c r="I209" s="60">
        <v>38191851.37</v>
      </c>
      <c r="J209" s="11">
        <v>11463904.07</v>
      </c>
      <c r="K209" s="11">
        <v>11972727</v>
      </c>
      <c r="L209" s="66">
        <v>61.97</v>
      </c>
      <c r="M209" s="66">
        <v>18.6</v>
      </c>
      <c r="N209" s="66">
        <v>19.42</v>
      </c>
      <c r="O209" s="166">
        <v>96.8</v>
      </c>
      <c r="P209" s="166">
        <v>102.33</v>
      </c>
      <c r="Q209" s="166">
        <v>84.36</v>
      </c>
      <c r="R209" s="167">
        <v>93.86</v>
      </c>
    </row>
    <row r="210" spans="1:18" ht="12.75">
      <c r="A210" s="237">
        <v>2</v>
      </c>
      <c r="B210" s="238">
        <v>24</v>
      </c>
      <c r="C210" s="238">
        <v>6</v>
      </c>
      <c r="D210" s="117">
        <v>3</v>
      </c>
      <c r="E210" s="117">
        <v>0</v>
      </c>
      <c r="F210" s="107"/>
      <c r="G210" s="54" t="s">
        <v>469</v>
      </c>
      <c r="H210" s="11">
        <v>45436691.07</v>
      </c>
      <c r="I210" s="60">
        <v>18029904.39</v>
      </c>
      <c r="J210" s="11">
        <v>10880579.68</v>
      </c>
      <c r="K210" s="11">
        <v>16526207</v>
      </c>
      <c r="L210" s="66">
        <v>39.68</v>
      </c>
      <c r="M210" s="66">
        <v>23.94</v>
      </c>
      <c r="N210" s="66">
        <v>36.37</v>
      </c>
      <c r="O210" s="166">
        <v>110.92</v>
      </c>
      <c r="P210" s="166">
        <v>107.03</v>
      </c>
      <c r="Q210" s="166">
        <v>123.44</v>
      </c>
      <c r="R210" s="167">
        <v>107.98</v>
      </c>
    </row>
    <row r="211" spans="1:18" ht="12.75">
      <c r="A211" s="237">
        <v>2</v>
      </c>
      <c r="B211" s="238">
        <v>24</v>
      </c>
      <c r="C211" s="238">
        <v>7</v>
      </c>
      <c r="D211" s="117">
        <v>3</v>
      </c>
      <c r="E211" s="117">
        <v>0</v>
      </c>
      <c r="F211" s="107"/>
      <c r="G211" s="54" t="s">
        <v>470</v>
      </c>
      <c r="H211" s="11">
        <v>15990496.96</v>
      </c>
      <c r="I211" s="60">
        <v>6734849.14</v>
      </c>
      <c r="J211" s="11">
        <v>3727757.82</v>
      </c>
      <c r="K211" s="11">
        <v>5527890</v>
      </c>
      <c r="L211" s="66">
        <v>42.11</v>
      </c>
      <c r="M211" s="66">
        <v>23.31</v>
      </c>
      <c r="N211" s="66">
        <v>34.56</v>
      </c>
      <c r="O211" s="166">
        <v>107.43</v>
      </c>
      <c r="P211" s="166">
        <v>114.12</v>
      </c>
      <c r="Q211" s="166">
        <v>93.83</v>
      </c>
      <c r="R211" s="167">
        <v>110.35</v>
      </c>
    </row>
    <row r="212" spans="1:18" ht="12.75">
      <c r="A212" s="237">
        <v>2</v>
      </c>
      <c r="B212" s="238">
        <v>19</v>
      </c>
      <c r="C212" s="238">
        <v>8</v>
      </c>
      <c r="D212" s="117">
        <v>3</v>
      </c>
      <c r="E212" s="117">
        <v>0</v>
      </c>
      <c r="F212" s="107"/>
      <c r="G212" s="54" t="s">
        <v>471</v>
      </c>
      <c r="H212" s="11">
        <v>38273956.4</v>
      </c>
      <c r="I212" s="60">
        <v>26475821.42</v>
      </c>
      <c r="J212" s="11">
        <v>4968695.98</v>
      </c>
      <c r="K212" s="11">
        <v>6829439</v>
      </c>
      <c r="L212" s="66">
        <v>69.17</v>
      </c>
      <c r="M212" s="66">
        <v>12.98</v>
      </c>
      <c r="N212" s="66">
        <v>17.84</v>
      </c>
      <c r="O212" s="166">
        <v>117.39</v>
      </c>
      <c r="P212" s="166">
        <v>122.24</v>
      </c>
      <c r="Q212" s="166">
        <v>120.42</v>
      </c>
      <c r="R212" s="167">
        <v>100.14</v>
      </c>
    </row>
    <row r="213" spans="1:18" ht="12.75">
      <c r="A213" s="237">
        <v>2</v>
      </c>
      <c r="B213" s="238">
        <v>20</v>
      </c>
      <c r="C213" s="238">
        <v>6</v>
      </c>
      <c r="D213" s="117">
        <v>3</v>
      </c>
      <c r="E213" s="117">
        <v>0</v>
      </c>
      <c r="F213" s="107"/>
      <c r="G213" s="54" t="s">
        <v>472</v>
      </c>
      <c r="H213" s="11">
        <v>48847464.22</v>
      </c>
      <c r="I213" s="60">
        <v>25936756.36</v>
      </c>
      <c r="J213" s="11">
        <v>9482713.86</v>
      </c>
      <c r="K213" s="11">
        <v>13427994</v>
      </c>
      <c r="L213" s="66">
        <v>53.09</v>
      </c>
      <c r="M213" s="66">
        <v>19.41</v>
      </c>
      <c r="N213" s="66">
        <v>27.48</v>
      </c>
      <c r="O213" s="166">
        <v>100.42</v>
      </c>
      <c r="P213" s="166">
        <v>117.9</v>
      </c>
      <c r="Q213" s="166">
        <v>73.57</v>
      </c>
      <c r="R213" s="167">
        <v>97.62</v>
      </c>
    </row>
    <row r="214" spans="1:18" s="95" customFormat="1" ht="15">
      <c r="A214" s="225"/>
      <c r="B214" s="226"/>
      <c r="C214" s="226"/>
      <c r="D214" s="96"/>
      <c r="E214" s="96"/>
      <c r="F214" s="102" t="s">
        <v>473</v>
      </c>
      <c r="G214" s="291"/>
      <c r="H214" s="103">
        <v>113804261.35999998</v>
      </c>
      <c r="I214" s="103">
        <v>112028422.37999998</v>
      </c>
      <c r="J214" s="103">
        <v>1775838.98</v>
      </c>
      <c r="K214" s="103">
        <v>0</v>
      </c>
      <c r="L214" s="128">
        <v>98.43956723695746</v>
      </c>
      <c r="M214" s="128">
        <v>1.5604327630425388</v>
      </c>
      <c r="N214" s="128">
        <v>0</v>
      </c>
      <c r="O214" s="170">
        <v>128.82569175280145</v>
      </c>
      <c r="P214" s="170">
        <v>139.90554767663937</v>
      </c>
      <c r="Q214" s="170">
        <v>21.48521513061575</v>
      </c>
      <c r="R214" s="171" t="e">
        <v>#DIV/0!</v>
      </c>
    </row>
    <row r="215" spans="1:18" ht="25.5">
      <c r="A215" s="237">
        <v>2</v>
      </c>
      <c r="B215" s="238">
        <v>15</v>
      </c>
      <c r="C215" s="238">
        <v>1</v>
      </c>
      <c r="D215" s="117" t="s">
        <v>474</v>
      </c>
      <c r="E215" s="117">
        <v>8</v>
      </c>
      <c r="F215" s="107"/>
      <c r="G215" s="54" t="s">
        <v>475</v>
      </c>
      <c r="H215" s="11">
        <v>608743.22</v>
      </c>
      <c r="I215" s="60">
        <v>608743.22</v>
      </c>
      <c r="J215" s="11">
        <v>0</v>
      </c>
      <c r="K215" s="11">
        <v>0</v>
      </c>
      <c r="L215" s="66">
        <v>100</v>
      </c>
      <c r="M215" s="66">
        <v>0</v>
      </c>
      <c r="N215" s="66">
        <v>0</v>
      </c>
      <c r="O215" s="166">
        <v>96.48</v>
      </c>
      <c r="P215" s="166">
        <v>96.48</v>
      </c>
      <c r="Q215" s="166">
        <v>0</v>
      </c>
      <c r="R215" s="167">
        <v>0</v>
      </c>
    </row>
    <row r="216" spans="1:18" ht="25.5">
      <c r="A216" s="237">
        <v>2</v>
      </c>
      <c r="B216" s="238">
        <v>63</v>
      </c>
      <c r="C216" s="238">
        <v>1</v>
      </c>
      <c r="D216" s="117" t="s">
        <v>474</v>
      </c>
      <c r="E216" s="117">
        <v>8</v>
      </c>
      <c r="F216" s="107"/>
      <c r="G216" s="54" t="s">
        <v>476</v>
      </c>
      <c r="H216" s="11">
        <v>79884309.19</v>
      </c>
      <c r="I216" s="60">
        <v>79884309.19</v>
      </c>
      <c r="J216" s="11">
        <v>0</v>
      </c>
      <c r="K216" s="11">
        <v>0</v>
      </c>
      <c r="L216" s="66">
        <v>100</v>
      </c>
      <c r="M216" s="66">
        <v>0</v>
      </c>
      <c r="N216" s="66">
        <v>0</v>
      </c>
      <c r="O216" s="166">
        <v>117.29</v>
      </c>
      <c r="P216" s="166">
        <v>117.29</v>
      </c>
      <c r="Q216" s="166">
        <v>0</v>
      </c>
      <c r="R216" s="167">
        <v>0</v>
      </c>
    </row>
    <row r="217" spans="1:18" ht="12.75">
      <c r="A217" s="237">
        <v>2</v>
      </c>
      <c r="B217" s="238">
        <v>9</v>
      </c>
      <c r="C217" s="238">
        <v>7</v>
      </c>
      <c r="D217" s="117" t="s">
        <v>474</v>
      </c>
      <c r="E217" s="117">
        <v>8</v>
      </c>
      <c r="F217" s="107"/>
      <c r="G217" s="54" t="s">
        <v>477</v>
      </c>
      <c r="H217" s="11">
        <v>1147017.91</v>
      </c>
      <c r="I217" s="60">
        <v>1147017.91</v>
      </c>
      <c r="J217" s="11">
        <v>0</v>
      </c>
      <c r="K217" s="11">
        <v>0</v>
      </c>
      <c r="L217" s="66">
        <v>100</v>
      </c>
      <c r="M217" s="66">
        <v>0</v>
      </c>
      <c r="N217" s="66">
        <v>0</v>
      </c>
      <c r="O217" s="166">
        <v>102.92</v>
      </c>
      <c r="P217" s="166">
        <v>102.92</v>
      </c>
      <c r="Q217" s="166">
        <v>0</v>
      </c>
      <c r="R217" s="167">
        <v>0</v>
      </c>
    </row>
    <row r="218" spans="1:18" ht="12.75">
      <c r="A218" s="237">
        <v>2</v>
      </c>
      <c r="B218" s="238">
        <v>10</v>
      </c>
      <c r="C218" s="238">
        <v>1</v>
      </c>
      <c r="D218" s="117" t="s">
        <v>474</v>
      </c>
      <c r="E218" s="117">
        <v>8</v>
      </c>
      <c r="F218" s="107"/>
      <c r="G218" s="54" t="s">
        <v>478</v>
      </c>
      <c r="H218" s="11">
        <v>860300.96</v>
      </c>
      <c r="I218" s="60">
        <v>860300.96</v>
      </c>
      <c r="J218" s="11">
        <v>0</v>
      </c>
      <c r="K218" s="11">
        <v>0</v>
      </c>
      <c r="L218" s="66">
        <v>100</v>
      </c>
      <c r="M218" s="66">
        <v>0</v>
      </c>
      <c r="N218" s="66">
        <v>0</v>
      </c>
      <c r="O218" s="166">
        <v>977.34</v>
      </c>
      <c r="P218" s="166">
        <v>977.34</v>
      </c>
      <c r="Q218" s="166">
        <v>0</v>
      </c>
      <c r="R218" s="167">
        <v>0</v>
      </c>
    </row>
    <row r="219" spans="1:18" ht="12.75">
      <c r="A219" s="237">
        <v>2</v>
      </c>
      <c r="B219" s="238">
        <v>20</v>
      </c>
      <c r="C219" s="238">
        <v>2</v>
      </c>
      <c r="D219" s="117" t="s">
        <v>474</v>
      </c>
      <c r="E219" s="117">
        <v>8</v>
      </c>
      <c r="F219" s="107"/>
      <c r="G219" s="54" t="s">
        <v>479</v>
      </c>
      <c r="H219" s="11">
        <v>763532.85</v>
      </c>
      <c r="I219" s="60">
        <v>763532.85</v>
      </c>
      <c r="J219" s="11">
        <v>0</v>
      </c>
      <c r="K219" s="11">
        <v>0</v>
      </c>
      <c r="L219" s="66">
        <v>100</v>
      </c>
      <c r="M219" s="66">
        <v>0</v>
      </c>
      <c r="N219" s="66">
        <v>0</v>
      </c>
      <c r="O219" s="166">
        <v>165.62</v>
      </c>
      <c r="P219" s="166">
        <v>165.62</v>
      </c>
      <c r="Q219" s="166">
        <v>0</v>
      </c>
      <c r="R219" s="167">
        <v>0</v>
      </c>
    </row>
    <row r="220" spans="1:18" ht="12.75">
      <c r="A220" s="237">
        <v>2</v>
      </c>
      <c r="B220" s="238">
        <v>61</v>
      </c>
      <c r="C220" s="238">
        <v>1</v>
      </c>
      <c r="D220" s="117" t="s">
        <v>474</v>
      </c>
      <c r="E220" s="117">
        <v>8</v>
      </c>
      <c r="F220" s="107"/>
      <c r="G220" s="54" t="s">
        <v>480</v>
      </c>
      <c r="H220" s="11">
        <v>4167191.25</v>
      </c>
      <c r="I220" s="60">
        <v>3391352.27</v>
      </c>
      <c r="J220" s="11">
        <v>775838.98</v>
      </c>
      <c r="K220" s="11">
        <v>0</v>
      </c>
      <c r="L220" s="66">
        <v>81.38</v>
      </c>
      <c r="M220" s="66">
        <v>18.61</v>
      </c>
      <c r="N220" s="66">
        <v>0</v>
      </c>
      <c r="O220" s="166">
        <v>39.8</v>
      </c>
      <c r="P220" s="166">
        <v>149.34</v>
      </c>
      <c r="Q220" s="166">
        <v>9.46</v>
      </c>
      <c r="R220" s="167">
        <v>0</v>
      </c>
    </row>
    <row r="221" spans="1:18" ht="38.25">
      <c r="A221" s="237">
        <v>2</v>
      </c>
      <c r="B221" s="238">
        <v>2</v>
      </c>
      <c r="C221" s="238">
        <v>5</v>
      </c>
      <c r="D221" s="117" t="s">
        <v>474</v>
      </c>
      <c r="E221" s="117">
        <v>8</v>
      </c>
      <c r="F221" s="107"/>
      <c r="G221" s="54" t="s">
        <v>481</v>
      </c>
      <c r="H221" s="11">
        <v>2433669.03</v>
      </c>
      <c r="I221" s="60">
        <v>2433669.03</v>
      </c>
      <c r="J221" s="11">
        <v>0</v>
      </c>
      <c r="K221" s="11">
        <v>0</v>
      </c>
      <c r="L221" s="66">
        <v>100</v>
      </c>
      <c r="M221" s="66">
        <v>0</v>
      </c>
      <c r="N221" s="66">
        <v>0</v>
      </c>
      <c r="O221" s="166">
        <v>1229.86</v>
      </c>
      <c r="P221" s="166">
        <v>1229.86</v>
      </c>
      <c r="Q221" s="166">
        <v>0</v>
      </c>
      <c r="R221" s="167">
        <v>0</v>
      </c>
    </row>
    <row r="222" spans="1:18" ht="12.75">
      <c r="A222" s="237">
        <v>2</v>
      </c>
      <c r="B222" s="238">
        <v>8</v>
      </c>
      <c r="C222" s="238">
        <v>6</v>
      </c>
      <c r="D222" s="117" t="s">
        <v>474</v>
      </c>
      <c r="E222" s="117">
        <v>8</v>
      </c>
      <c r="F222" s="107"/>
      <c r="G222" s="54" t="s">
        <v>482</v>
      </c>
      <c r="H222" s="11">
        <v>22283.52</v>
      </c>
      <c r="I222" s="60">
        <v>22283.52</v>
      </c>
      <c r="J222" s="11">
        <v>0</v>
      </c>
      <c r="K222" s="11">
        <v>0</v>
      </c>
      <c r="L222" s="66">
        <v>100</v>
      </c>
      <c r="M222" s="66">
        <v>0</v>
      </c>
      <c r="N222" s="66">
        <v>0</v>
      </c>
      <c r="O222" s="166">
        <v>80.01</v>
      </c>
      <c r="P222" s="166">
        <v>80.01</v>
      </c>
      <c r="Q222" s="166">
        <v>0</v>
      </c>
      <c r="R222" s="167">
        <v>0</v>
      </c>
    </row>
    <row r="223" spans="1:18" ht="12.75">
      <c r="A223" s="237">
        <v>2</v>
      </c>
      <c r="B223" s="238">
        <v>16</v>
      </c>
      <c r="C223" s="238">
        <v>4</v>
      </c>
      <c r="D223" s="117" t="s">
        <v>474</v>
      </c>
      <c r="E223" s="117">
        <v>8</v>
      </c>
      <c r="F223" s="107"/>
      <c r="G223" s="54" t="s">
        <v>483</v>
      </c>
      <c r="H223" s="11">
        <v>12610343.26</v>
      </c>
      <c r="I223" s="60">
        <v>11610343.26</v>
      </c>
      <c r="J223" s="11">
        <v>1000000</v>
      </c>
      <c r="K223" s="11">
        <v>0</v>
      </c>
      <c r="L223" s="66">
        <v>92.07</v>
      </c>
      <c r="M223" s="66">
        <v>7.92</v>
      </c>
      <c r="N223" s="66">
        <v>0</v>
      </c>
      <c r="O223" s="166">
        <v>220.31</v>
      </c>
      <c r="P223" s="166">
        <v>204.27</v>
      </c>
      <c r="Q223" s="166">
        <v>2500</v>
      </c>
      <c r="R223" s="167">
        <v>0</v>
      </c>
    </row>
    <row r="224" spans="1:18" ht="12.75">
      <c r="A224" s="237">
        <v>2</v>
      </c>
      <c r="B224" s="238">
        <v>25</v>
      </c>
      <c r="C224" s="238">
        <v>2</v>
      </c>
      <c r="D224" s="117" t="s">
        <v>474</v>
      </c>
      <c r="E224" s="117">
        <v>8</v>
      </c>
      <c r="F224" s="107"/>
      <c r="G224" s="54" t="s">
        <v>484</v>
      </c>
      <c r="H224" s="11">
        <v>669505.45</v>
      </c>
      <c r="I224" s="60">
        <v>669505.45</v>
      </c>
      <c r="J224" s="11">
        <v>0</v>
      </c>
      <c r="K224" s="11">
        <v>0</v>
      </c>
      <c r="L224" s="66">
        <v>100</v>
      </c>
      <c r="M224" s="66">
        <v>0</v>
      </c>
      <c r="N224" s="66">
        <v>0</v>
      </c>
      <c r="O224" s="166">
        <v>105.06</v>
      </c>
      <c r="P224" s="166">
        <v>105.06</v>
      </c>
      <c r="Q224" s="166">
        <v>0</v>
      </c>
      <c r="R224" s="167">
        <v>0</v>
      </c>
    </row>
    <row r="225" spans="1:18" ht="12.75">
      <c r="A225" s="237">
        <v>2</v>
      </c>
      <c r="B225" s="238">
        <v>1</v>
      </c>
      <c r="C225" s="238">
        <v>1</v>
      </c>
      <c r="D225" s="117" t="s">
        <v>474</v>
      </c>
      <c r="E225" s="117">
        <v>8</v>
      </c>
      <c r="F225" s="107"/>
      <c r="G225" s="54" t="s">
        <v>485</v>
      </c>
      <c r="H225" s="11">
        <v>54698.34</v>
      </c>
      <c r="I225" s="60">
        <v>54698.34</v>
      </c>
      <c r="J225" s="11">
        <v>0</v>
      </c>
      <c r="K225" s="11">
        <v>0</v>
      </c>
      <c r="L225" s="66">
        <v>100</v>
      </c>
      <c r="M225" s="66">
        <v>0</v>
      </c>
      <c r="N225" s="66">
        <v>0</v>
      </c>
      <c r="O225" s="166">
        <v>100.33</v>
      </c>
      <c r="P225" s="166">
        <v>100.33</v>
      </c>
      <c r="Q225" s="166">
        <v>0</v>
      </c>
      <c r="R225" s="167">
        <v>0</v>
      </c>
    </row>
    <row r="226" spans="1:18" ht="25.5">
      <c r="A226" s="237">
        <v>2</v>
      </c>
      <c r="B226" s="238">
        <v>17</v>
      </c>
      <c r="C226" s="238">
        <v>4</v>
      </c>
      <c r="D226" s="117" t="s">
        <v>474</v>
      </c>
      <c r="E226" s="117">
        <v>8</v>
      </c>
      <c r="F226" s="107"/>
      <c r="G226" s="54" t="s">
        <v>486</v>
      </c>
      <c r="H226" s="11">
        <v>10506635.89</v>
      </c>
      <c r="I226" s="60">
        <v>10506635.89</v>
      </c>
      <c r="J226" s="11">
        <v>0</v>
      </c>
      <c r="K226" s="11">
        <v>0</v>
      </c>
      <c r="L226" s="66">
        <v>100</v>
      </c>
      <c r="M226" s="66">
        <v>0</v>
      </c>
      <c r="N226" s="66">
        <v>0</v>
      </c>
      <c r="O226" s="166">
        <v>1264.77</v>
      </c>
      <c r="P226" s="166">
        <v>1308.67</v>
      </c>
      <c r="Q226" s="166">
        <v>0</v>
      </c>
      <c r="R226" s="167">
        <v>0</v>
      </c>
    </row>
    <row r="227" spans="1:18" ht="38.25">
      <c r="A227" s="237">
        <v>2</v>
      </c>
      <c r="B227" s="238">
        <v>3</v>
      </c>
      <c r="C227" s="238">
        <v>1</v>
      </c>
      <c r="D227" s="117" t="s">
        <v>474</v>
      </c>
      <c r="E227" s="117">
        <v>8</v>
      </c>
      <c r="F227" s="107"/>
      <c r="G227" s="54" t="s">
        <v>487</v>
      </c>
      <c r="H227" s="11">
        <v>76030.49</v>
      </c>
      <c r="I227" s="60">
        <v>76030.49</v>
      </c>
      <c r="J227" s="11">
        <v>0</v>
      </c>
      <c r="K227" s="11">
        <v>0</v>
      </c>
      <c r="L227" s="66">
        <v>100</v>
      </c>
      <c r="M227" s="66">
        <v>0</v>
      </c>
      <c r="N227" s="66">
        <v>0</v>
      </c>
      <c r="O227" s="166">
        <v>0</v>
      </c>
      <c r="P227" s="166">
        <v>0</v>
      </c>
      <c r="Q227" s="166">
        <v>0</v>
      </c>
      <c r="R227" s="167">
        <v>0</v>
      </c>
    </row>
    <row r="228" spans="1:18" ht="12.75">
      <c r="A228" s="237"/>
      <c r="B228" s="238"/>
      <c r="C228" s="238"/>
      <c r="D228" s="117"/>
      <c r="E228" s="117"/>
      <c r="F228" s="107"/>
      <c r="G228" s="54"/>
      <c r="H228" s="11"/>
      <c r="I228" s="60"/>
      <c r="J228" s="11"/>
      <c r="K228" s="11"/>
      <c r="L228" s="66"/>
      <c r="M228" s="66"/>
      <c r="N228" s="66"/>
      <c r="O228" s="166"/>
      <c r="P228" s="166"/>
      <c r="Q228" s="166"/>
      <c r="R228" s="167"/>
    </row>
    <row r="229" spans="1:18" ht="12.75">
      <c r="A229" s="237"/>
      <c r="B229" s="238"/>
      <c r="C229" s="238"/>
      <c r="D229" s="117"/>
      <c r="E229" s="117"/>
      <c r="F229" s="107"/>
      <c r="G229" s="54"/>
      <c r="H229" s="11"/>
      <c r="I229" s="60"/>
      <c r="J229" s="11"/>
      <c r="K229" s="11"/>
      <c r="L229" s="66"/>
      <c r="M229" s="66"/>
      <c r="N229" s="66"/>
      <c r="O229" s="166"/>
      <c r="P229" s="166"/>
      <c r="Q229" s="166"/>
      <c r="R229" s="167"/>
    </row>
    <row r="230" spans="1:18" ht="12.75">
      <c r="A230" s="237"/>
      <c r="B230" s="238"/>
      <c r="C230" s="238"/>
      <c r="D230" s="117"/>
      <c r="E230" s="117"/>
      <c r="F230" s="107"/>
      <c r="G230" s="54"/>
      <c r="H230" s="11"/>
      <c r="I230" s="60"/>
      <c r="J230" s="11"/>
      <c r="K230" s="11"/>
      <c r="L230" s="66"/>
      <c r="M230" s="66"/>
      <c r="N230" s="66"/>
      <c r="O230" s="166"/>
      <c r="P230" s="166"/>
      <c r="Q230" s="166"/>
      <c r="R230" s="167"/>
    </row>
    <row r="231" spans="1:18" ht="12.75">
      <c r="A231" s="237"/>
      <c r="B231" s="238"/>
      <c r="C231" s="238"/>
      <c r="D231" s="117"/>
      <c r="E231" s="117"/>
      <c r="F231" s="107"/>
      <c r="G231" s="54"/>
      <c r="H231" s="11"/>
      <c r="I231" s="60"/>
      <c r="J231" s="11"/>
      <c r="K231" s="11"/>
      <c r="L231" s="66"/>
      <c r="M231" s="66"/>
      <c r="N231" s="66"/>
      <c r="O231" s="166"/>
      <c r="P231" s="166"/>
      <c r="Q231" s="166"/>
      <c r="R231" s="167"/>
    </row>
    <row r="232" spans="1:18" ht="12.75">
      <c r="A232" s="237"/>
      <c r="B232" s="238"/>
      <c r="C232" s="238"/>
      <c r="D232" s="117"/>
      <c r="E232" s="117"/>
      <c r="F232" s="107"/>
      <c r="G232" s="54"/>
      <c r="H232" s="11"/>
      <c r="I232" s="60"/>
      <c r="J232" s="11"/>
      <c r="K232" s="11"/>
      <c r="L232" s="66"/>
      <c r="M232" s="66"/>
      <c r="N232" s="66"/>
      <c r="O232" s="166"/>
      <c r="P232" s="166"/>
      <c r="Q232" s="166"/>
      <c r="R232" s="167"/>
    </row>
    <row r="233" spans="1:18" ht="13.5" thickBot="1">
      <c r="A233" s="247"/>
      <c r="B233" s="248"/>
      <c r="C233" s="248"/>
      <c r="D233" s="154"/>
      <c r="E233" s="154"/>
      <c r="F233" s="145"/>
      <c r="G233" s="57"/>
      <c r="H233" s="12"/>
      <c r="I233" s="71"/>
      <c r="J233" s="12"/>
      <c r="K233" s="12"/>
      <c r="L233" s="68"/>
      <c r="M233" s="68"/>
      <c r="N233" s="68"/>
      <c r="O233" s="172"/>
      <c r="P233" s="172"/>
      <c r="Q233" s="172"/>
      <c r="R233" s="173"/>
    </row>
  </sheetData>
  <sheetProtection/>
  <mergeCells count="24">
    <mergeCell ref="A1:L1"/>
    <mergeCell ref="A2:L2"/>
    <mergeCell ref="A3:L3"/>
    <mergeCell ref="M1:O1"/>
    <mergeCell ref="M2:O2"/>
    <mergeCell ref="M3:O3"/>
    <mergeCell ref="M8:M9"/>
    <mergeCell ref="N8:N9"/>
    <mergeCell ref="A7:A9"/>
    <mergeCell ref="B7:B9"/>
    <mergeCell ref="C7:C9"/>
    <mergeCell ref="D7:D9"/>
    <mergeCell ref="E7:E9"/>
    <mergeCell ref="H7:K7"/>
    <mergeCell ref="O8:O9"/>
    <mergeCell ref="P8:R8"/>
    <mergeCell ref="L7:N7"/>
    <mergeCell ref="F7:G9"/>
    <mergeCell ref="A5:Q5"/>
    <mergeCell ref="F10:G10"/>
    <mergeCell ref="O7:R7"/>
    <mergeCell ref="H8:H9"/>
    <mergeCell ref="I8:K8"/>
    <mergeCell ref="L8:L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51" t="s">
        <v>88</v>
      </c>
      <c r="P1" s="48"/>
      <c r="Q1" s="50" t="str">
        <f>1!P1</f>
        <v>02.04.2013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51" t="s">
        <v>90</v>
      </c>
      <c r="P3" s="48"/>
      <c r="Q3" s="50" t="str">
        <f>1!P3</f>
        <v>02.04.2013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tabel'!B8</f>
        <v>Tabela 4. Struktura dochodów własnych budżetów jst woj. dolnośląskiego wg stanu na koniec IV kwartału 2013 roku    (plan)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36" t="s">
        <v>202</v>
      </c>
      <c r="I7" s="397" t="s">
        <v>19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8"/>
    </row>
    <row r="8" spans="1:25" s="29" customFormat="1" ht="16.5" customHeight="1">
      <c r="A8" s="354"/>
      <c r="B8" s="345"/>
      <c r="C8" s="345"/>
      <c r="D8" s="345"/>
      <c r="E8" s="345"/>
      <c r="F8" s="361"/>
      <c r="G8" s="362"/>
      <c r="H8" s="395"/>
      <c r="I8" s="328" t="s">
        <v>280</v>
      </c>
      <c r="J8" s="328" t="s">
        <v>279</v>
      </c>
      <c r="K8" s="332" t="s">
        <v>52</v>
      </c>
      <c r="L8" s="340" t="s">
        <v>19</v>
      </c>
      <c r="M8" s="340"/>
      <c r="N8" s="340"/>
      <c r="O8" s="340"/>
      <c r="P8" s="340"/>
      <c r="Q8" s="340"/>
      <c r="R8" s="340"/>
      <c r="S8" s="340"/>
      <c r="T8" s="340"/>
      <c r="U8" s="340"/>
      <c r="V8" s="341"/>
      <c r="W8" s="399" t="s">
        <v>203</v>
      </c>
      <c r="X8" s="257" t="s">
        <v>12</v>
      </c>
      <c r="Y8" s="401" t="s">
        <v>204</v>
      </c>
    </row>
    <row r="9" spans="1:25" s="29" customFormat="1" ht="86.25" customHeight="1" thickBot="1">
      <c r="A9" s="355"/>
      <c r="B9" s="346"/>
      <c r="C9" s="346"/>
      <c r="D9" s="346"/>
      <c r="E9" s="346"/>
      <c r="F9" s="363"/>
      <c r="G9" s="364"/>
      <c r="H9" s="396"/>
      <c r="I9" s="329"/>
      <c r="J9" s="329"/>
      <c r="K9" s="329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00"/>
      <c r="X9" s="251" t="s">
        <v>222</v>
      </c>
      <c r="Y9" s="402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1"/>
      <c r="B11" s="222"/>
      <c r="C11" s="222"/>
      <c r="D11" s="90"/>
      <c r="E11" s="90"/>
      <c r="F11" s="91" t="s">
        <v>284</v>
      </c>
      <c r="G11" s="287"/>
      <c r="H11" s="93">
        <v>8764885276.28</v>
      </c>
      <c r="I11" s="93">
        <v>2638816777.08</v>
      </c>
      <c r="J11" s="93">
        <v>754561857.8199999</v>
      </c>
      <c r="K11" s="93">
        <v>2912265557.89</v>
      </c>
      <c r="L11" s="93">
        <v>1704320805.7</v>
      </c>
      <c r="M11" s="93">
        <v>153956692.07</v>
      </c>
      <c r="N11" s="93">
        <v>57274241.38</v>
      </c>
      <c r="O11" s="93">
        <v>18812739.98</v>
      </c>
      <c r="P11" s="93">
        <v>38482189</v>
      </c>
      <c r="Q11" s="93">
        <v>58476111</v>
      </c>
      <c r="R11" s="93">
        <v>95476776.86</v>
      </c>
      <c r="S11" s="93">
        <v>88504452.55</v>
      </c>
      <c r="T11" s="93">
        <v>59282439.99</v>
      </c>
      <c r="U11" s="93">
        <v>109368681</v>
      </c>
      <c r="V11" s="93">
        <v>528310428.36</v>
      </c>
      <c r="W11" s="93">
        <v>1048754531.16</v>
      </c>
      <c r="X11" s="252">
        <v>645552817.8399999</v>
      </c>
      <c r="Y11" s="94">
        <v>1410486552.33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8">
        <v>736366261</v>
      </c>
      <c r="I12" s="87">
        <v>81840300</v>
      </c>
      <c r="J12" s="87">
        <v>492473600</v>
      </c>
      <c r="K12" s="87">
        <v>31050052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456014</v>
      </c>
      <c r="T12" s="87">
        <v>756900</v>
      </c>
      <c r="U12" s="87">
        <v>0</v>
      </c>
      <c r="V12" s="88">
        <v>29837138</v>
      </c>
      <c r="W12" s="87">
        <v>7384553</v>
      </c>
      <c r="X12" s="253">
        <v>5654592</v>
      </c>
      <c r="Y12" s="89">
        <v>123617756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9">
        <v>653674874.08</v>
      </c>
      <c r="I13" s="98">
        <v>313986593.97</v>
      </c>
      <c r="J13" s="98">
        <v>30699914.51</v>
      </c>
      <c r="K13" s="98">
        <v>79419602.89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41043197</v>
      </c>
      <c r="R13" s="98">
        <v>0</v>
      </c>
      <c r="S13" s="98">
        <v>309159.41</v>
      </c>
      <c r="T13" s="98">
        <v>0</v>
      </c>
      <c r="U13" s="98">
        <v>0</v>
      </c>
      <c r="V13" s="99">
        <v>38067246.480000004</v>
      </c>
      <c r="W13" s="98">
        <v>61824371.699999996</v>
      </c>
      <c r="X13" s="254">
        <v>54185451.14</v>
      </c>
      <c r="Y13" s="100">
        <v>167744391.01000002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60">
        <v>17700147</v>
      </c>
      <c r="I14" s="11">
        <v>11943910</v>
      </c>
      <c r="J14" s="11">
        <v>160000</v>
      </c>
      <c r="K14" s="11">
        <v>3327789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1856300</v>
      </c>
      <c r="R14" s="11">
        <v>0</v>
      </c>
      <c r="S14" s="11">
        <v>10761</v>
      </c>
      <c r="T14" s="11">
        <v>0</v>
      </c>
      <c r="U14" s="11">
        <v>0</v>
      </c>
      <c r="V14" s="60">
        <v>1460728</v>
      </c>
      <c r="W14" s="11">
        <v>1200</v>
      </c>
      <c r="X14" s="37">
        <v>0</v>
      </c>
      <c r="Y14" s="63">
        <v>2267248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288</v>
      </c>
      <c r="H15" s="60">
        <v>23243077</v>
      </c>
      <c r="I15" s="11">
        <v>13443308</v>
      </c>
      <c r="J15" s="11">
        <v>350000</v>
      </c>
      <c r="K15" s="11">
        <v>2740000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1900000</v>
      </c>
      <c r="R15" s="11">
        <v>0</v>
      </c>
      <c r="S15" s="11">
        <v>0</v>
      </c>
      <c r="T15" s="11">
        <v>0</v>
      </c>
      <c r="U15" s="11">
        <v>0</v>
      </c>
      <c r="V15" s="60">
        <v>840000</v>
      </c>
      <c r="W15" s="11">
        <v>1156227</v>
      </c>
      <c r="X15" s="37">
        <v>926227</v>
      </c>
      <c r="Y15" s="63">
        <v>5553542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60">
        <v>48583158</v>
      </c>
      <c r="I16" s="11">
        <v>19337791</v>
      </c>
      <c r="J16" s="11">
        <v>2707195</v>
      </c>
      <c r="K16" s="11">
        <v>3963032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1667365</v>
      </c>
      <c r="R16" s="11">
        <v>0</v>
      </c>
      <c r="S16" s="11">
        <v>153082</v>
      </c>
      <c r="T16" s="11">
        <v>0</v>
      </c>
      <c r="U16" s="11">
        <v>0</v>
      </c>
      <c r="V16" s="60">
        <v>2142585</v>
      </c>
      <c r="W16" s="11">
        <v>318389</v>
      </c>
      <c r="X16" s="37">
        <v>56885</v>
      </c>
      <c r="Y16" s="63">
        <v>22256751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60">
        <v>9997715</v>
      </c>
      <c r="I17" s="11">
        <v>3519572</v>
      </c>
      <c r="J17" s="11">
        <v>200000</v>
      </c>
      <c r="K17" s="11">
        <v>1680162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970000</v>
      </c>
      <c r="R17" s="11">
        <v>0</v>
      </c>
      <c r="S17" s="11">
        <v>12000</v>
      </c>
      <c r="T17" s="11">
        <v>0</v>
      </c>
      <c r="U17" s="11">
        <v>0</v>
      </c>
      <c r="V17" s="60">
        <v>698162</v>
      </c>
      <c r="W17" s="11">
        <v>790900</v>
      </c>
      <c r="X17" s="37">
        <v>628200</v>
      </c>
      <c r="Y17" s="63">
        <v>3807081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60">
        <v>15416399</v>
      </c>
      <c r="I18" s="11">
        <v>6458461</v>
      </c>
      <c r="J18" s="11">
        <v>100000</v>
      </c>
      <c r="K18" s="11">
        <v>1861050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1150000</v>
      </c>
      <c r="R18" s="11">
        <v>0</v>
      </c>
      <c r="S18" s="11">
        <v>15750</v>
      </c>
      <c r="T18" s="11">
        <v>0</v>
      </c>
      <c r="U18" s="11">
        <v>0</v>
      </c>
      <c r="V18" s="60">
        <v>695300</v>
      </c>
      <c r="W18" s="11">
        <v>140600</v>
      </c>
      <c r="X18" s="37">
        <v>50000</v>
      </c>
      <c r="Y18" s="63">
        <v>6856288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60">
        <v>20156040</v>
      </c>
      <c r="I19" s="11">
        <v>8708081</v>
      </c>
      <c r="J19" s="11">
        <v>130000</v>
      </c>
      <c r="K19" s="11">
        <v>1828294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1350000</v>
      </c>
      <c r="R19" s="11">
        <v>0</v>
      </c>
      <c r="S19" s="11">
        <v>666</v>
      </c>
      <c r="T19" s="11">
        <v>0</v>
      </c>
      <c r="U19" s="11">
        <v>0</v>
      </c>
      <c r="V19" s="60">
        <v>477628</v>
      </c>
      <c r="W19" s="11">
        <v>725655</v>
      </c>
      <c r="X19" s="37">
        <v>573531</v>
      </c>
      <c r="Y19" s="63">
        <v>8764010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60">
        <v>10762460</v>
      </c>
      <c r="I20" s="11">
        <v>5338732</v>
      </c>
      <c r="J20" s="11">
        <v>80000</v>
      </c>
      <c r="K20" s="11">
        <v>1201676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840000</v>
      </c>
      <c r="R20" s="11">
        <v>0</v>
      </c>
      <c r="S20" s="11">
        <v>0</v>
      </c>
      <c r="T20" s="11">
        <v>0</v>
      </c>
      <c r="U20" s="11">
        <v>0</v>
      </c>
      <c r="V20" s="60">
        <v>361676</v>
      </c>
      <c r="W20" s="11">
        <v>380065</v>
      </c>
      <c r="X20" s="37">
        <v>20000</v>
      </c>
      <c r="Y20" s="63">
        <v>3761987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60">
        <v>46173320</v>
      </c>
      <c r="I21" s="11">
        <v>20950571</v>
      </c>
      <c r="J21" s="11">
        <v>480000</v>
      </c>
      <c r="K21" s="11">
        <v>3678512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3300000</v>
      </c>
      <c r="R21" s="11">
        <v>0</v>
      </c>
      <c r="S21" s="11">
        <v>2470</v>
      </c>
      <c r="T21" s="11">
        <v>0</v>
      </c>
      <c r="U21" s="11">
        <v>0</v>
      </c>
      <c r="V21" s="60">
        <v>376042</v>
      </c>
      <c r="W21" s="11">
        <v>1270183</v>
      </c>
      <c r="X21" s="37">
        <v>701330</v>
      </c>
      <c r="Y21" s="63">
        <v>19794054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60">
        <v>22519165.11</v>
      </c>
      <c r="I22" s="11">
        <v>7079352</v>
      </c>
      <c r="J22" s="11">
        <v>210000</v>
      </c>
      <c r="K22" s="11">
        <v>3091972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1323672</v>
      </c>
      <c r="R22" s="11">
        <v>0</v>
      </c>
      <c r="S22" s="11">
        <v>4300</v>
      </c>
      <c r="T22" s="11">
        <v>0</v>
      </c>
      <c r="U22" s="11">
        <v>0</v>
      </c>
      <c r="V22" s="60">
        <v>1764000</v>
      </c>
      <c r="W22" s="11">
        <v>904279</v>
      </c>
      <c r="X22" s="37">
        <v>65000</v>
      </c>
      <c r="Y22" s="63">
        <v>11233562.11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60">
        <v>11846968</v>
      </c>
      <c r="I23" s="11">
        <v>7518475</v>
      </c>
      <c r="J23" s="11">
        <v>153524</v>
      </c>
      <c r="K23" s="11">
        <v>1886041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1243900</v>
      </c>
      <c r="R23" s="11">
        <v>0</v>
      </c>
      <c r="S23" s="11">
        <v>6456</v>
      </c>
      <c r="T23" s="11">
        <v>0</v>
      </c>
      <c r="U23" s="11">
        <v>0</v>
      </c>
      <c r="V23" s="60">
        <v>635685</v>
      </c>
      <c r="W23" s="11">
        <v>415380</v>
      </c>
      <c r="X23" s="37">
        <v>256131</v>
      </c>
      <c r="Y23" s="63">
        <v>1873548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60">
        <v>56629045.15</v>
      </c>
      <c r="I24" s="11">
        <v>28560950</v>
      </c>
      <c r="J24" s="11">
        <v>9300000</v>
      </c>
      <c r="K24" s="11">
        <v>2928855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2174000</v>
      </c>
      <c r="R24" s="11">
        <v>0</v>
      </c>
      <c r="S24" s="11">
        <v>13484</v>
      </c>
      <c r="T24" s="11">
        <v>0</v>
      </c>
      <c r="U24" s="11">
        <v>0</v>
      </c>
      <c r="V24" s="60">
        <v>741371</v>
      </c>
      <c r="W24" s="11">
        <v>13259227</v>
      </c>
      <c r="X24" s="37">
        <v>13169277</v>
      </c>
      <c r="Y24" s="63">
        <v>2580013.15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60">
        <v>13535149</v>
      </c>
      <c r="I25" s="11">
        <v>4743139</v>
      </c>
      <c r="J25" s="11">
        <v>80000</v>
      </c>
      <c r="K25" s="11">
        <v>1589222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933155</v>
      </c>
      <c r="R25" s="11">
        <v>0</v>
      </c>
      <c r="S25" s="11">
        <v>2200</v>
      </c>
      <c r="T25" s="11">
        <v>0</v>
      </c>
      <c r="U25" s="11">
        <v>0</v>
      </c>
      <c r="V25" s="60">
        <v>653867</v>
      </c>
      <c r="W25" s="11">
        <v>382441</v>
      </c>
      <c r="X25" s="37">
        <v>182464</v>
      </c>
      <c r="Y25" s="63">
        <v>6740347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60">
        <v>18429231.98</v>
      </c>
      <c r="I26" s="11">
        <v>4535699</v>
      </c>
      <c r="J26" s="11">
        <v>80000</v>
      </c>
      <c r="K26" s="11">
        <v>1645673.45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646617</v>
      </c>
      <c r="R26" s="11">
        <v>0</v>
      </c>
      <c r="S26" s="11">
        <v>3627</v>
      </c>
      <c r="T26" s="11">
        <v>0</v>
      </c>
      <c r="U26" s="11">
        <v>0</v>
      </c>
      <c r="V26" s="60">
        <v>995429.45</v>
      </c>
      <c r="W26" s="11">
        <v>3251652.07</v>
      </c>
      <c r="X26" s="37">
        <v>3006763.86</v>
      </c>
      <c r="Y26" s="63">
        <v>8916207.46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60">
        <v>31070029</v>
      </c>
      <c r="I27" s="11">
        <v>16187958</v>
      </c>
      <c r="J27" s="11">
        <v>1000000</v>
      </c>
      <c r="K27" s="11">
        <v>4394826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2400000</v>
      </c>
      <c r="R27" s="11">
        <v>0</v>
      </c>
      <c r="S27" s="11">
        <v>489</v>
      </c>
      <c r="T27" s="11">
        <v>0</v>
      </c>
      <c r="U27" s="11">
        <v>0</v>
      </c>
      <c r="V27" s="60">
        <v>1994337</v>
      </c>
      <c r="W27" s="11">
        <v>2201986</v>
      </c>
      <c r="X27" s="37">
        <v>1056054</v>
      </c>
      <c r="Y27" s="63">
        <v>7285259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60">
        <v>21329890</v>
      </c>
      <c r="I28" s="11">
        <v>13091302</v>
      </c>
      <c r="J28" s="11">
        <v>552802</v>
      </c>
      <c r="K28" s="11">
        <v>2255338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1577117</v>
      </c>
      <c r="R28" s="11">
        <v>0</v>
      </c>
      <c r="S28" s="11">
        <v>0</v>
      </c>
      <c r="T28" s="11">
        <v>0</v>
      </c>
      <c r="U28" s="11">
        <v>0</v>
      </c>
      <c r="V28" s="60">
        <v>678221</v>
      </c>
      <c r="W28" s="11">
        <v>380133</v>
      </c>
      <c r="X28" s="37">
        <v>261533</v>
      </c>
      <c r="Y28" s="63">
        <v>5050315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60">
        <v>27896235</v>
      </c>
      <c r="I29" s="11">
        <v>13287582</v>
      </c>
      <c r="J29" s="11">
        <v>8500000</v>
      </c>
      <c r="K29" s="11">
        <v>2298562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1200000</v>
      </c>
      <c r="R29" s="11">
        <v>0</v>
      </c>
      <c r="S29" s="11">
        <v>13450</v>
      </c>
      <c r="T29" s="11">
        <v>0</v>
      </c>
      <c r="U29" s="11">
        <v>0</v>
      </c>
      <c r="V29" s="60">
        <v>1085112</v>
      </c>
      <c r="W29" s="11">
        <v>56503</v>
      </c>
      <c r="X29" s="37">
        <v>13410</v>
      </c>
      <c r="Y29" s="63">
        <v>3753588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60">
        <v>9900700</v>
      </c>
      <c r="I30" s="11">
        <v>5502816</v>
      </c>
      <c r="J30" s="11">
        <v>500000</v>
      </c>
      <c r="K30" s="11">
        <v>1953622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1200000</v>
      </c>
      <c r="R30" s="11">
        <v>0</v>
      </c>
      <c r="S30" s="11">
        <v>2622</v>
      </c>
      <c r="T30" s="11">
        <v>0</v>
      </c>
      <c r="U30" s="11">
        <v>0</v>
      </c>
      <c r="V30" s="60">
        <v>751000</v>
      </c>
      <c r="W30" s="11">
        <v>372255</v>
      </c>
      <c r="X30" s="37">
        <v>255800</v>
      </c>
      <c r="Y30" s="63">
        <v>1572007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60">
        <v>13134567.68</v>
      </c>
      <c r="I31" s="11">
        <v>7896333</v>
      </c>
      <c r="J31" s="11">
        <v>394800</v>
      </c>
      <c r="K31" s="11">
        <v>2265939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1168371</v>
      </c>
      <c r="R31" s="11">
        <v>0</v>
      </c>
      <c r="S31" s="11">
        <v>0</v>
      </c>
      <c r="T31" s="11">
        <v>0</v>
      </c>
      <c r="U31" s="11">
        <v>0</v>
      </c>
      <c r="V31" s="60">
        <v>1097568</v>
      </c>
      <c r="W31" s="11">
        <v>1860000</v>
      </c>
      <c r="X31" s="37">
        <v>1600000</v>
      </c>
      <c r="Y31" s="63">
        <v>717495.68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60">
        <v>42885432.42</v>
      </c>
      <c r="I32" s="11">
        <v>26355937</v>
      </c>
      <c r="J32" s="11">
        <v>900000</v>
      </c>
      <c r="K32" s="11">
        <v>5726300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2870000</v>
      </c>
      <c r="R32" s="11">
        <v>0</v>
      </c>
      <c r="S32" s="11">
        <v>0</v>
      </c>
      <c r="T32" s="11">
        <v>0</v>
      </c>
      <c r="U32" s="11">
        <v>0</v>
      </c>
      <c r="V32" s="60">
        <v>2856300</v>
      </c>
      <c r="W32" s="11">
        <v>4155877</v>
      </c>
      <c r="X32" s="37">
        <v>4000132</v>
      </c>
      <c r="Y32" s="63">
        <v>5747318.42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60">
        <v>25634915</v>
      </c>
      <c r="I33" s="11">
        <v>12168992</v>
      </c>
      <c r="J33" s="11">
        <v>150000</v>
      </c>
      <c r="K33" s="11">
        <v>2249650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1830000</v>
      </c>
      <c r="R33" s="11">
        <v>0</v>
      </c>
      <c r="S33" s="11">
        <v>0</v>
      </c>
      <c r="T33" s="11">
        <v>0</v>
      </c>
      <c r="U33" s="11">
        <v>0</v>
      </c>
      <c r="V33" s="60">
        <v>419650</v>
      </c>
      <c r="W33" s="11">
        <v>1582365</v>
      </c>
      <c r="X33" s="37">
        <v>1400000</v>
      </c>
      <c r="Y33" s="63">
        <v>9483908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60">
        <v>16649890</v>
      </c>
      <c r="I34" s="11">
        <v>9575326</v>
      </c>
      <c r="J34" s="11">
        <v>100000</v>
      </c>
      <c r="K34" s="11">
        <v>1431990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1042700</v>
      </c>
      <c r="R34" s="11">
        <v>0</v>
      </c>
      <c r="S34" s="11">
        <v>54</v>
      </c>
      <c r="T34" s="11">
        <v>0</v>
      </c>
      <c r="U34" s="11">
        <v>0</v>
      </c>
      <c r="V34" s="60">
        <v>389236</v>
      </c>
      <c r="W34" s="11">
        <v>253585</v>
      </c>
      <c r="X34" s="37">
        <v>8130</v>
      </c>
      <c r="Y34" s="63">
        <v>5288989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60">
        <v>11761772.49</v>
      </c>
      <c r="I35" s="11">
        <v>6471360</v>
      </c>
      <c r="J35" s="11">
        <v>260000</v>
      </c>
      <c r="K35" s="11">
        <v>1712381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920000</v>
      </c>
      <c r="R35" s="11">
        <v>0</v>
      </c>
      <c r="S35" s="11">
        <v>19841</v>
      </c>
      <c r="T35" s="11">
        <v>0</v>
      </c>
      <c r="U35" s="11">
        <v>0</v>
      </c>
      <c r="V35" s="60">
        <v>772540</v>
      </c>
      <c r="W35" s="11">
        <v>403600</v>
      </c>
      <c r="X35" s="37">
        <v>230000</v>
      </c>
      <c r="Y35" s="63">
        <v>2914431.49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60">
        <v>64888846</v>
      </c>
      <c r="I36" s="11">
        <v>30202284</v>
      </c>
      <c r="J36" s="11">
        <v>2281136</v>
      </c>
      <c r="K36" s="11">
        <v>7733000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3150000</v>
      </c>
      <c r="R36" s="11">
        <v>0</v>
      </c>
      <c r="S36" s="11">
        <v>0</v>
      </c>
      <c r="T36" s="11">
        <v>0</v>
      </c>
      <c r="U36" s="11">
        <v>0</v>
      </c>
      <c r="V36" s="60">
        <v>4583000</v>
      </c>
      <c r="W36" s="11">
        <v>17991198</v>
      </c>
      <c r="X36" s="37">
        <v>17761198</v>
      </c>
      <c r="Y36" s="63">
        <v>6681228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60">
        <v>22833309.66</v>
      </c>
      <c r="I37" s="11">
        <v>8293423.97</v>
      </c>
      <c r="J37" s="11">
        <v>380000</v>
      </c>
      <c r="K37" s="11">
        <v>9538859.41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1380000</v>
      </c>
      <c r="R37" s="11">
        <v>0</v>
      </c>
      <c r="S37" s="11">
        <v>17607.41</v>
      </c>
      <c r="T37" s="11">
        <v>0</v>
      </c>
      <c r="U37" s="11">
        <v>0</v>
      </c>
      <c r="V37" s="60">
        <v>8141252</v>
      </c>
      <c r="W37" s="11">
        <v>817777.23</v>
      </c>
      <c r="X37" s="37">
        <v>482913.88</v>
      </c>
      <c r="Y37" s="63">
        <v>3803249.05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60">
        <v>40305015.59</v>
      </c>
      <c r="I38" s="11">
        <v>17326326</v>
      </c>
      <c r="J38" s="11">
        <v>1539457.51</v>
      </c>
      <c r="K38" s="11">
        <v>4161538.03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2000000</v>
      </c>
      <c r="R38" s="11">
        <v>0</v>
      </c>
      <c r="S38" s="11">
        <v>22300</v>
      </c>
      <c r="T38" s="11">
        <v>0</v>
      </c>
      <c r="U38" s="11">
        <v>0</v>
      </c>
      <c r="V38" s="60">
        <v>2139238.03</v>
      </c>
      <c r="W38" s="11">
        <v>7535949.4</v>
      </c>
      <c r="X38" s="37">
        <v>6580471.4</v>
      </c>
      <c r="Y38" s="63">
        <v>9741744.65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60">
        <v>10392396</v>
      </c>
      <c r="I39" s="11">
        <v>5488913</v>
      </c>
      <c r="J39" s="11">
        <v>111000</v>
      </c>
      <c r="K39" s="11">
        <v>2275319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950000</v>
      </c>
      <c r="R39" s="11">
        <v>0</v>
      </c>
      <c r="S39" s="11">
        <v>8000</v>
      </c>
      <c r="T39" s="11">
        <v>0</v>
      </c>
      <c r="U39" s="11">
        <v>0</v>
      </c>
      <c r="V39" s="60">
        <v>1317319</v>
      </c>
      <c r="W39" s="11">
        <v>1216945</v>
      </c>
      <c r="X39" s="37">
        <v>900000</v>
      </c>
      <c r="Y39" s="63">
        <v>1300219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4">
        <v>3411061008.51</v>
      </c>
      <c r="I40" s="103">
        <v>1094334728</v>
      </c>
      <c r="J40" s="103">
        <v>91807830</v>
      </c>
      <c r="K40" s="103">
        <v>949504192.81</v>
      </c>
      <c r="L40" s="103">
        <v>520790000</v>
      </c>
      <c r="M40" s="103">
        <v>2096100</v>
      </c>
      <c r="N40" s="103">
        <v>19465000</v>
      </c>
      <c r="O40" s="103">
        <v>12160000</v>
      </c>
      <c r="P40" s="103">
        <v>19350000</v>
      </c>
      <c r="Q40" s="103">
        <v>17432914</v>
      </c>
      <c r="R40" s="103">
        <v>42000</v>
      </c>
      <c r="S40" s="103">
        <v>64377000</v>
      </c>
      <c r="T40" s="103">
        <v>20239000</v>
      </c>
      <c r="U40" s="103">
        <v>55320000</v>
      </c>
      <c r="V40" s="104">
        <v>218232178.81</v>
      </c>
      <c r="W40" s="103">
        <v>567252150.3199999</v>
      </c>
      <c r="X40" s="255">
        <v>326269619.32</v>
      </c>
      <c r="Y40" s="105">
        <v>708162107.38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60">
        <v>188581852</v>
      </c>
      <c r="I41" s="11">
        <v>69250000</v>
      </c>
      <c r="J41" s="11">
        <v>4500000</v>
      </c>
      <c r="K41" s="11">
        <v>67139600</v>
      </c>
      <c r="L41" s="11">
        <v>39450000</v>
      </c>
      <c r="M41" s="11">
        <v>143700</v>
      </c>
      <c r="N41" s="11">
        <v>1250000</v>
      </c>
      <c r="O41" s="11">
        <v>600000</v>
      </c>
      <c r="P41" s="11">
        <v>1400000</v>
      </c>
      <c r="Q41" s="11">
        <v>1377600</v>
      </c>
      <c r="R41" s="11">
        <v>42000</v>
      </c>
      <c r="S41" s="11">
        <v>4900000</v>
      </c>
      <c r="T41" s="11">
        <v>1850000</v>
      </c>
      <c r="U41" s="11">
        <v>2700000</v>
      </c>
      <c r="V41" s="60">
        <v>13426300</v>
      </c>
      <c r="W41" s="11">
        <v>20513756</v>
      </c>
      <c r="X41" s="37">
        <v>17000000</v>
      </c>
      <c r="Y41" s="63">
        <v>27178496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60">
        <v>226851936.51</v>
      </c>
      <c r="I42" s="11">
        <v>89736145</v>
      </c>
      <c r="J42" s="11">
        <v>10573000</v>
      </c>
      <c r="K42" s="11">
        <v>91185713.81</v>
      </c>
      <c r="L42" s="11">
        <v>61900000</v>
      </c>
      <c r="M42" s="11">
        <v>290000</v>
      </c>
      <c r="N42" s="11">
        <v>1901000</v>
      </c>
      <c r="O42" s="11">
        <v>350000</v>
      </c>
      <c r="P42" s="11">
        <v>1950000</v>
      </c>
      <c r="Q42" s="11">
        <v>2050000</v>
      </c>
      <c r="R42" s="11">
        <v>0</v>
      </c>
      <c r="S42" s="11">
        <v>3367000</v>
      </c>
      <c r="T42" s="11">
        <v>2189000</v>
      </c>
      <c r="U42" s="11">
        <v>3650000</v>
      </c>
      <c r="V42" s="60">
        <v>13538713.81</v>
      </c>
      <c r="W42" s="11">
        <v>16585862.32</v>
      </c>
      <c r="X42" s="37">
        <v>14897364.32</v>
      </c>
      <c r="Y42" s="63">
        <v>18771215.38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60">
        <v>312604565</v>
      </c>
      <c r="I43" s="11">
        <v>93348583</v>
      </c>
      <c r="J43" s="11">
        <v>6734830</v>
      </c>
      <c r="K43" s="11">
        <v>90263225</v>
      </c>
      <c r="L43" s="11">
        <v>52900000</v>
      </c>
      <c r="M43" s="11">
        <v>134000</v>
      </c>
      <c r="N43" s="11">
        <v>2155000</v>
      </c>
      <c r="O43" s="11">
        <v>510000</v>
      </c>
      <c r="P43" s="11">
        <v>2000000</v>
      </c>
      <c r="Q43" s="11">
        <v>2247314</v>
      </c>
      <c r="R43" s="11">
        <v>0</v>
      </c>
      <c r="S43" s="11">
        <v>1410000</v>
      </c>
      <c r="T43" s="11">
        <v>2200000</v>
      </c>
      <c r="U43" s="11">
        <v>3970000</v>
      </c>
      <c r="V43" s="60">
        <v>22736911</v>
      </c>
      <c r="W43" s="11">
        <v>90976144</v>
      </c>
      <c r="X43" s="37">
        <v>46330570</v>
      </c>
      <c r="Y43" s="63">
        <v>31281783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3">
        <v>2683022655</v>
      </c>
      <c r="I44" s="282">
        <v>842000000</v>
      </c>
      <c r="J44" s="282">
        <v>70000000</v>
      </c>
      <c r="K44" s="282">
        <v>700915654</v>
      </c>
      <c r="L44" s="282">
        <v>366540000</v>
      </c>
      <c r="M44" s="282">
        <v>1528400</v>
      </c>
      <c r="N44" s="282">
        <v>14159000</v>
      </c>
      <c r="O44" s="282">
        <v>10700000</v>
      </c>
      <c r="P44" s="282">
        <v>14000000</v>
      </c>
      <c r="Q44" s="282">
        <v>11758000</v>
      </c>
      <c r="R44" s="282">
        <v>0</v>
      </c>
      <c r="S44" s="282">
        <v>54700000</v>
      </c>
      <c r="T44" s="282">
        <v>14000000</v>
      </c>
      <c r="U44" s="282">
        <v>45000000</v>
      </c>
      <c r="V44" s="283">
        <v>168530254</v>
      </c>
      <c r="W44" s="282">
        <v>439176388</v>
      </c>
      <c r="X44" s="310">
        <v>248041685</v>
      </c>
      <c r="Y44" s="285">
        <v>630930613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4">
        <v>3963783132.6900005</v>
      </c>
      <c r="I45" s="103">
        <v>1148655155.1100001</v>
      </c>
      <c r="J45" s="103">
        <v>139580513.31</v>
      </c>
      <c r="K45" s="103">
        <v>1852291710.19</v>
      </c>
      <c r="L45" s="103">
        <v>1183530805.7</v>
      </c>
      <c r="M45" s="103">
        <v>151860592.07</v>
      </c>
      <c r="N45" s="103">
        <v>37809241.38</v>
      </c>
      <c r="O45" s="103">
        <v>6652739.98</v>
      </c>
      <c r="P45" s="103">
        <v>19132189</v>
      </c>
      <c r="Q45" s="103">
        <v>0</v>
      </c>
      <c r="R45" s="103">
        <v>95434776.86</v>
      </c>
      <c r="S45" s="103">
        <v>23362279.14</v>
      </c>
      <c r="T45" s="103">
        <v>38286539.99</v>
      </c>
      <c r="U45" s="103">
        <v>54048681</v>
      </c>
      <c r="V45" s="104">
        <v>242173865.07</v>
      </c>
      <c r="W45" s="103">
        <v>412293456.14</v>
      </c>
      <c r="X45" s="255">
        <v>259443155.38</v>
      </c>
      <c r="Y45" s="105">
        <v>410962297.94000006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4">
        <v>1395809565.21</v>
      </c>
      <c r="I46" s="103">
        <v>472867311</v>
      </c>
      <c r="J46" s="103">
        <v>52659463</v>
      </c>
      <c r="K46" s="103">
        <v>536697341.88</v>
      </c>
      <c r="L46" s="103">
        <v>361888935.22</v>
      </c>
      <c r="M46" s="103">
        <v>4096977</v>
      </c>
      <c r="N46" s="103">
        <v>10375312</v>
      </c>
      <c r="O46" s="103">
        <v>3094511.66</v>
      </c>
      <c r="P46" s="103">
        <v>11214795</v>
      </c>
      <c r="Q46" s="103">
        <v>0</v>
      </c>
      <c r="R46" s="103">
        <v>4682941</v>
      </c>
      <c r="S46" s="103">
        <v>15303158</v>
      </c>
      <c r="T46" s="103">
        <v>16127067</v>
      </c>
      <c r="U46" s="103">
        <v>21230720</v>
      </c>
      <c r="V46" s="104">
        <v>88682925</v>
      </c>
      <c r="W46" s="103">
        <v>204599600.18</v>
      </c>
      <c r="X46" s="255">
        <v>115699014.17999999</v>
      </c>
      <c r="Y46" s="105">
        <v>128985849.15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60">
        <v>50065135</v>
      </c>
      <c r="I47" s="11">
        <v>14533975</v>
      </c>
      <c r="J47" s="11">
        <v>600000</v>
      </c>
      <c r="K47" s="11">
        <v>14264264</v>
      </c>
      <c r="L47" s="11">
        <v>8984236</v>
      </c>
      <c r="M47" s="11">
        <v>287000</v>
      </c>
      <c r="N47" s="11">
        <v>177000</v>
      </c>
      <c r="O47" s="11">
        <v>95000</v>
      </c>
      <c r="P47" s="11">
        <v>90000</v>
      </c>
      <c r="Q47" s="11">
        <v>0</v>
      </c>
      <c r="R47" s="11">
        <v>0</v>
      </c>
      <c r="S47" s="11">
        <v>300000</v>
      </c>
      <c r="T47" s="11">
        <v>445000</v>
      </c>
      <c r="U47" s="11">
        <v>555000</v>
      </c>
      <c r="V47" s="60">
        <v>3331028</v>
      </c>
      <c r="W47" s="11">
        <v>11705546</v>
      </c>
      <c r="X47" s="37">
        <v>3313276</v>
      </c>
      <c r="Y47" s="63">
        <v>8961350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60">
        <v>22884036</v>
      </c>
      <c r="I48" s="11">
        <v>8178692</v>
      </c>
      <c r="J48" s="11">
        <v>63700</v>
      </c>
      <c r="K48" s="11">
        <v>5967293</v>
      </c>
      <c r="L48" s="11">
        <v>3646600</v>
      </c>
      <c r="M48" s="11">
        <v>43700</v>
      </c>
      <c r="N48" s="11">
        <v>262840</v>
      </c>
      <c r="O48" s="11">
        <v>62500</v>
      </c>
      <c r="P48" s="11">
        <v>37470</v>
      </c>
      <c r="Q48" s="11">
        <v>0</v>
      </c>
      <c r="R48" s="11">
        <v>16380</v>
      </c>
      <c r="S48" s="11">
        <v>82580</v>
      </c>
      <c r="T48" s="11">
        <v>307000</v>
      </c>
      <c r="U48" s="11">
        <v>234730</v>
      </c>
      <c r="V48" s="60">
        <v>1273493</v>
      </c>
      <c r="W48" s="11">
        <v>7022940</v>
      </c>
      <c r="X48" s="37">
        <v>689801</v>
      </c>
      <c r="Y48" s="63">
        <v>1651411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60">
        <v>86946302</v>
      </c>
      <c r="I49" s="11">
        <v>26043367</v>
      </c>
      <c r="J49" s="11">
        <v>1000000</v>
      </c>
      <c r="K49" s="11">
        <v>32661800</v>
      </c>
      <c r="L49" s="11">
        <v>23008000</v>
      </c>
      <c r="M49" s="11">
        <v>36500</v>
      </c>
      <c r="N49" s="11">
        <v>1124200</v>
      </c>
      <c r="O49" s="11">
        <v>180000</v>
      </c>
      <c r="P49" s="11">
        <v>1100000</v>
      </c>
      <c r="Q49" s="11">
        <v>0</v>
      </c>
      <c r="R49" s="11">
        <v>0</v>
      </c>
      <c r="S49" s="11">
        <v>1500000</v>
      </c>
      <c r="T49" s="11">
        <v>975000</v>
      </c>
      <c r="U49" s="11">
        <v>1056500</v>
      </c>
      <c r="V49" s="60">
        <v>3681600</v>
      </c>
      <c r="W49" s="11">
        <v>19212980</v>
      </c>
      <c r="X49" s="37">
        <v>8507000</v>
      </c>
      <c r="Y49" s="63">
        <v>8028155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60">
        <v>20018391</v>
      </c>
      <c r="I50" s="11">
        <v>7529118</v>
      </c>
      <c r="J50" s="11">
        <v>456816</v>
      </c>
      <c r="K50" s="11">
        <v>8225171</v>
      </c>
      <c r="L50" s="11">
        <v>5684000</v>
      </c>
      <c r="M50" s="11">
        <v>31200</v>
      </c>
      <c r="N50" s="11">
        <v>298500</v>
      </c>
      <c r="O50" s="11">
        <v>55000</v>
      </c>
      <c r="P50" s="11">
        <v>40000</v>
      </c>
      <c r="Q50" s="11">
        <v>0</v>
      </c>
      <c r="R50" s="11">
        <v>0</v>
      </c>
      <c r="S50" s="11">
        <v>105500</v>
      </c>
      <c r="T50" s="11">
        <v>314900</v>
      </c>
      <c r="U50" s="11">
        <v>233000</v>
      </c>
      <c r="V50" s="60">
        <v>1463071</v>
      </c>
      <c r="W50" s="11">
        <v>2214800</v>
      </c>
      <c r="X50" s="37">
        <v>2000000</v>
      </c>
      <c r="Y50" s="63">
        <v>1592486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60">
        <v>14093673.06</v>
      </c>
      <c r="I51" s="11">
        <v>2258156</v>
      </c>
      <c r="J51" s="11">
        <v>96460</v>
      </c>
      <c r="K51" s="11">
        <v>6217322.66</v>
      </c>
      <c r="L51" s="11">
        <v>4330702</v>
      </c>
      <c r="M51" s="11">
        <v>1242</v>
      </c>
      <c r="N51" s="11">
        <v>26644</v>
      </c>
      <c r="O51" s="11">
        <v>38435.66</v>
      </c>
      <c r="P51" s="11">
        <v>33500</v>
      </c>
      <c r="Q51" s="11">
        <v>0</v>
      </c>
      <c r="R51" s="11">
        <v>4850</v>
      </c>
      <c r="S51" s="11">
        <v>160470</v>
      </c>
      <c r="T51" s="11">
        <v>220000</v>
      </c>
      <c r="U51" s="11">
        <v>227538</v>
      </c>
      <c r="V51" s="60">
        <v>1173941</v>
      </c>
      <c r="W51" s="11">
        <v>1589500</v>
      </c>
      <c r="X51" s="37">
        <v>1420000</v>
      </c>
      <c r="Y51" s="63">
        <v>3932234.4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60">
        <v>59642607</v>
      </c>
      <c r="I52" s="11">
        <v>18552203</v>
      </c>
      <c r="J52" s="11">
        <v>1200000</v>
      </c>
      <c r="K52" s="11">
        <v>21498753</v>
      </c>
      <c r="L52" s="11">
        <v>15736774</v>
      </c>
      <c r="M52" s="11">
        <v>253460</v>
      </c>
      <c r="N52" s="11">
        <v>552817</v>
      </c>
      <c r="O52" s="11">
        <v>263000</v>
      </c>
      <c r="P52" s="11">
        <v>800000</v>
      </c>
      <c r="Q52" s="11">
        <v>0</v>
      </c>
      <c r="R52" s="11">
        <v>0</v>
      </c>
      <c r="S52" s="11">
        <v>1000000</v>
      </c>
      <c r="T52" s="11">
        <v>775337</v>
      </c>
      <c r="U52" s="11">
        <v>680000</v>
      </c>
      <c r="V52" s="60">
        <v>1437365</v>
      </c>
      <c r="W52" s="11">
        <v>14037033</v>
      </c>
      <c r="X52" s="37">
        <v>10551602</v>
      </c>
      <c r="Y52" s="63">
        <v>4354618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60">
        <v>165359341.79</v>
      </c>
      <c r="I53" s="11">
        <v>54759997</v>
      </c>
      <c r="J53" s="11">
        <v>16000000</v>
      </c>
      <c r="K53" s="11">
        <v>75286819</v>
      </c>
      <c r="L53" s="11">
        <v>56250000</v>
      </c>
      <c r="M53" s="11">
        <v>72500</v>
      </c>
      <c r="N53" s="11">
        <v>866000</v>
      </c>
      <c r="O53" s="11">
        <v>200000</v>
      </c>
      <c r="P53" s="11">
        <v>800000</v>
      </c>
      <c r="Q53" s="11">
        <v>0</v>
      </c>
      <c r="R53" s="11">
        <v>0</v>
      </c>
      <c r="S53" s="11">
        <v>1180000</v>
      </c>
      <c r="T53" s="11">
        <v>1300000</v>
      </c>
      <c r="U53" s="11">
        <v>2170000</v>
      </c>
      <c r="V53" s="60">
        <v>12448319</v>
      </c>
      <c r="W53" s="11">
        <v>10646652</v>
      </c>
      <c r="X53" s="37">
        <v>5872924</v>
      </c>
      <c r="Y53" s="63">
        <v>8665873.79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60">
        <v>43540456.51</v>
      </c>
      <c r="I54" s="11">
        <v>13652209</v>
      </c>
      <c r="J54" s="11">
        <v>443784</v>
      </c>
      <c r="K54" s="11">
        <v>17381075</v>
      </c>
      <c r="L54" s="11">
        <v>11350000</v>
      </c>
      <c r="M54" s="11">
        <v>400000</v>
      </c>
      <c r="N54" s="11">
        <v>250000</v>
      </c>
      <c r="O54" s="11">
        <v>210000</v>
      </c>
      <c r="P54" s="11">
        <v>500000</v>
      </c>
      <c r="Q54" s="11">
        <v>0</v>
      </c>
      <c r="R54" s="11">
        <v>0</v>
      </c>
      <c r="S54" s="11">
        <v>270000</v>
      </c>
      <c r="T54" s="11">
        <v>554545</v>
      </c>
      <c r="U54" s="11">
        <v>530000</v>
      </c>
      <c r="V54" s="60">
        <v>3316530</v>
      </c>
      <c r="W54" s="11">
        <v>3183608.8</v>
      </c>
      <c r="X54" s="37">
        <v>2805108.8</v>
      </c>
      <c r="Y54" s="63">
        <v>8879779.71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60">
        <v>8948125</v>
      </c>
      <c r="I55" s="11">
        <v>2974981</v>
      </c>
      <c r="J55" s="11">
        <v>45000</v>
      </c>
      <c r="K55" s="11">
        <v>3092378</v>
      </c>
      <c r="L55" s="11">
        <v>2045000</v>
      </c>
      <c r="M55" s="11">
        <v>9000</v>
      </c>
      <c r="N55" s="11">
        <v>64000</v>
      </c>
      <c r="O55" s="11">
        <v>15000</v>
      </c>
      <c r="P55" s="11">
        <v>18500</v>
      </c>
      <c r="Q55" s="11">
        <v>0</v>
      </c>
      <c r="R55" s="11">
        <v>7800</v>
      </c>
      <c r="S55" s="11">
        <v>80000</v>
      </c>
      <c r="T55" s="11">
        <v>94000</v>
      </c>
      <c r="U55" s="11">
        <v>90000</v>
      </c>
      <c r="V55" s="60">
        <v>669078</v>
      </c>
      <c r="W55" s="11">
        <v>2268530</v>
      </c>
      <c r="X55" s="37">
        <v>1571600</v>
      </c>
      <c r="Y55" s="63">
        <v>567236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60">
        <v>34641991</v>
      </c>
      <c r="I56" s="11">
        <v>9707341</v>
      </c>
      <c r="J56" s="11">
        <v>400000</v>
      </c>
      <c r="K56" s="11">
        <v>11650100</v>
      </c>
      <c r="L56" s="11">
        <v>7833000</v>
      </c>
      <c r="M56" s="11">
        <v>104500</v>
      </c>
      <c r="N56" s="11">
        <v>455000</v>
      </c>
      <c r="O56" s="11">
        <v>90000</v>
      </c>
      <c r="P56" s="11">
        <v>360000</v>
      </c>
      <c r="Q56" s="11">
        <v>0</v>
      </c>
      <c r="R56" s="11">
        <v>0</v>
      </c>
      <c r="S56" s="11">
        <v>210000</v>
      </c>
      <c r="T56" s="11">
        <v>400000</v>
      </c>
      <c r="U56" s="11">
        <v>465000</v>
      </c>
      <c r="V56" s="60">
        <v>1732600</v>
      </c>
      <c r="W56" s="11">
        <v>10123600</v>
      </c>
      <c r="X56" s="37">
        <v>4100000</v>
      </c>
      <c r="Y56" s="63">
        <v>2760950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60">
        <v>24581219</v>
      </c>
      <c r="I57" s="11">
        <v>2782189</v>
      </c>
      <c r="J57" s="11">
        <v>110000</v>
      </c>
      <c r="K57" s="11">
        <v>15123688</v>
      </c>
      <c r="L57" s="11">
        <v>10250257</v>
      </c>
      <c r="M57" s="11">
        <v>2133</v>
      </c>
      <c r="N57" s="11">
        <v>41800</v>
      </c>
      <c r="O57" s="11">
        <v>0</v>
      </c>
      <c r="P57" s="11">
        <v>25000</v>
      </c>
      <c r="Q57" s="11">
        <v>0</v>
      </c>
      <c r="R57" s="11">
        <v>0</v>
      </c>
      <c r="S57" s="11">
        <v>668000</v>
      </c>
      <c r="T57" s="11">
        <v>610000</v>
      </c>
      <c r="U57" s="11">
        <v>486200</v>
      </c>
      <c r="V57" s="60">
        <v>3040298</v>
      </c>
      <c r="W57" s="11">
        <v>3239661</v>
      </c>
      <c r="X57" s="37">
        <v>2289661</v>
      </c>
      <c r="Y57" s="63">
        <v>3325681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60">
        <v>48612093</v>
      </c>
      <c r="I58" s="11">
        <v>17763629</v>
      </c>
      <c r="J58" s="11">
        <v>900000</v>
      </c>
      <c r="K58" s="11">
        <v>19212526</v>
      </c>
      <c r="L58" s="11">
        <v>12920000</v>
      </c>
      <c r="M58" s="11">
        <v>181700</v>
      </c>
      <c r="N58" s="11">
        <v>438700</v>
      </c>
      <c r="O58" s="11">
        <v>130000</v>
      </c>
      <c r="P58" s="11">
        <v>900000</v>
      </c>
      <c r="Q58" s="11">
        <v>0</v>
      </c>
      <c r="R58" s="11">
        <v>2000</v>
      </c>
      <c r="S58" s="11">
        <v>280000</v>
      </c>
      <c r="T58" s="11">
        <v>700000</v>
      </c>
      <c r="U58" s="11">
        <v>960000</v>
      </c>
      <c r="V58" s="60">
        <v>2700126</v>
      </c>
      <c r="W58" s="11">
        <v>7314307</v>
      </c>
      <c r="X58" s="37">
        <v>2162700</v>
      </c>
      <c r="Y58" s="63">
        <v>3421631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60">
        <v>17749968.65</v>
      </c>
      <c r="I59" s="11">
        <v>5047304</v>
      </c>
      <c r="J59" s="11">
        <v>60000</v>
      </c>
      <c r="K59" s="11">
        <v>9191150</v>
      </c>
      <c r="L59" s="11">
        <v>6758835</v>
      </c>
      <c r="M59" s="11">
        <v>11830</v>
      </c>
      <c r="N59" s="11">
        <v>170159</v>
      </c>
      <c r="O59" s="11">
        <v>25000</v>
      </c>
      <c r="P59" s="11">
        <v>51000</v>
      </c>
      <c r="Q59" s="11">
        <v>0</v>
      </c>
      <c r="R59" s="11">
        <v>0</v>
      </c>
      <c r="S59" s="11">
        <v>250000</v>
      </c>
      <c r="T59" s="11">
        <v>190000</v>
      </c>
      <c r="U59" s="11">
        <v>320000</v>
      </c>
      <c r="V59" s="60">
        <v>1414326</v>
      </c>
      <c r="W59" s="11">
        <v>2209153</v>
      </c>
      <c r="X59" s="37">
        <v>2000000</v>
      </c>
      <c r="Y59" s="63">
        <v>1242361.65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60">
        <v>19346035</v>
      </c>
      <c r="I60" s="11">
        <v>4102084</v>
      </c>
      <c r="J60" s="11">
        <v>150000</v>
      </c>
      <c r="K60" s="11">
        <v>9965196</v>
      </c>
      <c r="L60" s="11">
        <v>6105840</v>
      </c>
      <c r="M60" s="11">
        <v>44200</v>
      </c>
      <c r="N60" s="11">
        <v>110050</v>
      </c>
      <c r="O60" s="11">
        <v>60000</v>
      </c>
      <c r="P60" s="11">
        <v>30000</v>
      </c>
      <c r="Q60" s="11">
        <v>0</v>
      </c>
      <c r="R60" s="11">
        <v>12000</v>
      </c>
      <c r="S60" s="11">
        <v>165000</v>
      </c>
      <c r="T60" s="11">
        <v>330000</v>
      </c>
      <c r="U60" s="11">
        <v>390000</v>
      </c>
      <c r="V60" s="60">
        <v>2718106</v>
      </c>
      <c r="W60" s="11">
        <v>2624976</v>
      </c>
      <c r="X60" s="37">
        <v>1020000</v>
      </c>
      <c r="Y60" s="63">
        <v>2503779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60">
        <v>35953201.22</v>
      </c>
      <c r="I61" s="11">
        <v>13687934</v>
      </c>
      <c r="J61" s="11">
        <v>505000</v>
      </c>
      <c r="K61" s="11">
        <v>15852418.22</v>
      </c>
      <c r="L61" s="11">
        <v>10660489.22</v>
      </c>
      <c r="M61" s="11">
        <v>176380</v>
      </c>
      <c r="N61" s="11">
        <v>279000</v>
      </c>
      <c r="O61" s="11">
        <v>90000</v>
      </c>
      <c r="P61" s="11">
        <v>500000</v>
      </c>
      <c r="Q61" s="11">
        <v>0</v>
      </c>
      <c r="R61" s="11">
        <v>172518</v>
      </c>
      <c r="S61" s="11">
        <v>217000</v>
      </c>
      <c r="T61" s="11">
        <v>530000</v>
      </c>
      <c r="U61" s="11">
        <v>415893</v>
      </c>
      <c r="V61" s="60">
        <v>2811138</v>
      </c>
      <c r="W61" s="11">
        <v>2735989</v>
      </c>
      <c r="X61" s="37">
        <v>600000</v>
      </c>
      <c r="Y61" s="63">
        <v>3171860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60">
        <v>182093318.23</v>
      </c>
      <c r="I62" s="11">
        <v>79453269</v>
      </c>
      <c r="J62" s="11">
        <v>21885576</v>
      </c>
      <c r="K62" s="11">
        <v>53582764</v>
      </c>
      <c r="L62" s="11">
        <v>31000000</v>
      </c>
      <c r="M62" s="11">
        <v>44544</v>
      </c>
      <c r="N62" s="11">
        <v>1116200</v>
      </c>
      <c r="O62" s="11">
        <v>300500</v>
      </c>
      <c r="P62" s="11">
        <v>900000</v>
      </c>
      <c r="Q62" s="11">
        <v>0</v>
      </c>
      <c r="R62" s="11">
        <v>3920000</v>
      </c>
      <c r="S62" s="11">
        <v>2800000</v>
      </c>
      <c r="T62" s="11">
        <v>1810000</v>
      </c>
      <c r="U62" s="11">
        <v>2996096</v>
      </c>
      <c r="V62" s="60">
        <v>8695424</v>
      </c>
      <c r="W62" s="11">
        <v>9057200</v>
      </c>
      <c r="X62" s="37">
        <v>4319200</v>
      </c>
      <c r="Y62" s="63">
        <v>18114509.23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60">
        <v>29768395</v>
      </c>
      <c r="I63" s="11">
        <v>13045077</v>
      </c>
      <c r="J63" s="11">
        <v>125000</v>
      </c>
      <c r="K63" s="11">
        <v>11183339</v>
      </c>
      <c r="L63" s="11">
        <v>6970500</v>
      </c>
      <c r="M63" s="11">
        <v>95000</v>
      </c>
      <c r="N63" s="11">
        <v>115000</v>
      </c>
      <c r="O63" s="11">
        <v>86500</v>
      </c>
      <c r="P63" s="11">
        <v>325000</v>
      </c>
      <c r="Q63" s="11">
        <v>0</v>
      </c>
      <c r="R63" s="11">
        <v>500</v>
      </c>
      <c r="S63" s="11">
        <v>115000</v>
      </c>
      <c r="T63" s="11">
        <v>481109</v>
      </c>
      <c r="U63" s="11">
        <v>516000</v>
      </c>
      <c r="V63" s="60">
        <v>2478730</v>
      </c>
      <c r="W63" s="11">
        <v>2793215</v>
      </c>
      <c r="X63" s="37">
        <v>2209915</v>
      </c>
      <c r="Y63" s="63">
        <v>2621764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60">
        <v>73227802</v>
      </c>
      <c r="I64" s="11">
        <v>26620609</v>
      </c>
      <c r="J64" s="11">
        <v>2100000</v>
      </c>
      <c r="K64" s="11">
        <v>25927397</v>
      </c>
      <c r="L64" s="11">
        <v>16655618</v>
      </c>
      <c r="M64" s="11">
        <v>273425</v>
      </c>
      <c r="N64" s="11">
        <v>607582</v>
      </c>
      <c r="O64" s="11">
        <v>140000</v>
      </c>
      <c r="P64" s="11">
        <v>800000</v>
      </c>
      <c r="Q64" s="11">
        <v>0</v>
      </c>
      <c r="R64" s="11">
        <v>0</v>
      </c>
      <c r="S64" s="11">
        <v>1500000</v>
      </c>
      <c r="T64" s="11">
        <v>760000</v>
      </c>
      <c r="U64" s="11">
        <v>975000</v>
      </c>
      <c r="V64" s="60">
        <v>4215772</v>
      </c>
      <c r="W64" s="11">
        <v>17666747</v>
      </c>
      <c r="X64" s="37">
        <v>6659862</v>
      </c>
      <c r="Y64" s="63">
        <v>913049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60">
        <v>63686448</v>
      </c>
      <c r="I65" s="11">
        <v>25076158</v>
      </c>
      <c r="J65" s="11">
        <v>1258367</v>
      </c>
      <c r="K65" s="11">
        <v>23193020</v>
      </c>
      <c r="L65" s="11">
        <v>16600000</v>
      </c>
      <c r="M65" s="11">
        <v>275000</v>
      </c>
      <c r="N65" s="11">
        <v>1080000</v>
      </c>
      <c r="O65" s="11">
        <v>120000</v>
      </c>
      <c r="P65" s="11">
        <v>800000</v>
      </c>
      <c r="Q65" s="11">
        <v>0</v>
      </c>
      <c r="R65" s="11">
        <v>0</v>
      </c>
      <c r="S65" s="11">
        <v>1500000</v>
      </c>
      <c r="T65" s="11">
        <v>630000</v>
      </c>
      <c r="U65" s="11">
        <v>1200000</v>
      </c>
      <c r="V65" s="60">
        <v>988020</v>
      </c>
      <c r="W65" s="11">
        <v>11396198</v>
      </c>
      <c r="X65" s="37">
        <v>5175698</v>
      </c>
      <c r="Y65" s="63">
        <v>2762705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60">
        <v>13054505</v>
      </c>
      <c r="I66" s="11">
        <v>3619301</v>
      </c>
      <c r="J66" s="11">
        <v>100000</v>
      </c>
      <c r="K66" s="11">
        <v>7975390</v>
      </c>
      <c r="L66" s="11">
        <v>6723862</v>
      </c>
      <c r="M66" s="11">
        <v>43700</v>
      </c>
      <c r="N66" s="11">
        <v>35207</v>
      </c>
      <c r="O66" s="11">
        <v>20000</v>
      </c>
      <c r="P66" s="11">
        <v>16000</v>
      </c>
      <c r="Q66" s="11">
        <v>0</v>
      </c>
      <c r="R66" s="11">
        <v>0</v>
      </c>
      <c r="S66" s="11">
        <v>23135</v>
      </c>
      <c r="T66" s="11">
        <v>125137</v>
      </c>
      <c r="U66" s="11">
        <v>180000</v>
      </c>
      <c r="V66" s="60">
        <v>808349</v>
      </c>
      <c r="W66" s="11">
        <v>808700</v>
      </c>
      <c r="X66" s="37">
        <v>580000</v>
      </c>
      <c r="Y66" s="63">
        <v>551114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60">
        <v>10939478</v>
      </c>
      <c r="I67" s="11">
        <v>4146478</v>
      </c>
      <c r="J67" s="11">
        <v>100000</v>
      </c>
      <c r="K67" s="11">
        <v>5088000</v>
      </c>
      <c r="L67" s="11">
        <v>3150000</v>
      </c>
      <c r="M67" s="11">
        <v>470000</v>
      </c>
      <c r="N67" s="11">
        <v>80000</v>
      </c>
      <c r="O67" s="11">
        <v>50000</v>
      </c>
      <c r="P67" s="11">
        <v>25000</v>
      </c>
      <c r="Q67" s="11">
        <v>0</v>
      </c>
      <c r="R67" s="11">
        <v>0</v>
      </c>
      <c r="S67" s="11">
        <v>25000</v>
      </c>
      <c r="T67" s="11">
        <v>150000</v>
      </c>
      <c r="U67" s="11">
        <v>180000</v>
      </c>
      <c r="V67" s="60">
        <v>958000</v>
      </c>
      <c r="W67" s="11">
        <v>1243000</v>
      </c>
      <c r="X67" s="37">
        <v>1210000</v>
      </c>
      <c r="Y67" s="63">
        <v>362000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60">
        <v>9042108.2</v>
      </c>
      <c r="I68" s="11">
        <v>2263697</v>
      </c>
      <c r="J68" s="11">
        <v>15000</v>
      </c>
      <c r="K68" s="11">
        <v>5188258</v>
      </c>
      <c r="L68" s="11">
        <v>3666585</v>
      </c>
      <c r="M68" s="11">
        <v>345306</v>
      </c>
      <c r="N68" s="11">
        <v>73643</v>
      </c>
      <c r="O68" s="11">
        <v>32000</v>
      </c>
      <c r="P68" s="11">
        <v>11730</v>
      </c>
      <c r="Q68" s="11">
        <v>0</v>
      </c>
      <c r="R68" s="11">
        <v>324091</v>
      </c>
      <c r="S68" s="11">
        <v>84480</v>
      </c>
      <c r="T68" s="11">
        <v>95557</v>
      </c>
      <c r="U68" s="11">
        <v>50200</v>
      </c>
      <c r="V68" s="60">
        <v>504666</v>
      </c>
      <c r="W68" s="11">
        <v>1417300</v>
      </c>
      <c r="X68" s="37">
        <v>300000</v>
      </c>
      <c r="Y68" s="63">
        <v>157853.2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60">
        <v>20955755</v>
      </c>
      <c r="I69" s="11">
        <v>3561330</v>
      </c>
      <c r="J69" s="11">
        <v>160000</v>
      </c>
      <c r="K69" s="11">
        <v>11517458</v>
      </c>
      <c r="L69" s="11">
        <v>8554502</v>
      </c>
      <c r="M69" s="11">
        <v>18600</v>
      </c>
      <c r="N69" s="11">
        <v>62600</v>
      </c>
      <c r="O69" s="11">
        <v>110000</v>
      </c>
      <c r="P69" s="11">
        <v>31000</v>
      </c>
      <c r="Q69" s="11">
        <v>0</v>
      </c>
      <c r="R69" s="11">
        <v>56000</v>
      </c>
      <c r="S69" s="11">
        <v>80000</v>
      </c>
      <c r="T69" s="11">
        <v>266500</v>
      </c>
      <c r="U69" s="11">
        <v>351900</v>
      </c>
      <c r="V69" s="60">
        <v>1986356</v>
      </c>
      <c r="W69" s="11">
        <v>2832266</v>
      </c>
      <c r="X69" s="37">
        <v>1304266</v>
      </c>
      <c r="Y69" s="63">
        <v>2884701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60">
        <v>20786378</v>
      </c>
      <c r="I70" s="11">
        <v>6785362</v>
      </c>
      <c r="J70" s="11">
        <v>150000</v>
      </c>
      <c r="K70" s="11">
        <v>6298922</v>
      </c>
      <c r="L70" s="11">
        <v>4120922</v>
      </c>
      <c r="M70" s="11">
        <v>17000</v>
      </c>
      <c r="N70" s="11">
        <v>42000</v>
      </c>
      <c r="O70" s="11">
        <v>30000</v>
      </c>
      <c r="P70" s="11">
        <v>20000</v>
      </c>
      <c r="Q70" s="11">
        <v>0</v>
      </c>
      <c r="R70" s="11">
        <v>2000</v>
      </c>
      <c r="S70" s="11">
        <v>80000</v>
      </c>
      <c r="T70" s="11">
        <v>400000</v>
      </c>
      <c r="U70" s="11">
        <v>200000</v>
      </c>
      <c r="V70" s="60">
        <v>1387000</v>
      </c>
      <c r="W70" s="11">
        <v>4997700</v>
      </c>
      <c r="X70" s="37">
        <v>4160000</v>
      </c>
      <c r="Y70" s="63">
        <v>2554394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60">
        <v>27271788.97</v>
      </c>
      <c r="I71" s="11">
        <v>3368666</v>
      </c>
      <c r="J71" s="11">
        <v>50000</v>
      </c>
      <c r="K71" s="11">
        <v>14932338</v>
      </c>
      <c r="L71" s="11">
        <v>11027330</v>
      </c>
      <c r="M71" s="11">
        <v>1328</v>
      </c>
      <c r="N71" s="11">
        <v>27825</v>
      </c>
      <c r="O71" s="11">
        <v>15000</v>
      </c>
      <c r="P71" s="11">
        <v>30000</v>
      </c>
      <c r="Q71" s="11">
        <v>0</v>
      </c>
      <c r="R71" s="11">
        <v>5298</v>
      </c>
      <c r="S71" s="11">
        <v>330660</v>
      </c>
      <c r="T71" s="11">
        <v>336542</v>
      </c>
      <c r="U71" s="11">
        <v>291190</v>
      </c>
      <c r="V71" s="60">
        <v>2867165</v>
      </c>
      <c r="W71" s="11">
        <v>7263584.97</v>
      </c>
      <c r="X71" s="37">
        <v>6472003.97</v>
      </c>
      <c r="Y71" s="63">
        <v>1657200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60">
        <v>115966016</v>
      </c>
      <c r="I72" s="11">
        <v>43043049</v>
      </c>
      <c r="J72" s="11">
        <v>1802690</v>
      </c>
      <c r="K72" s="11">
        <v>41421753</v>
      </c>
      <c r="L72" s="11">
        <v>25894873</v>
      </c>
      <c r="M72" s="11">
        <v>72100</v>
      </c>
      <c r="N72" s="11">
        <v>879400</v>
      </c>
      <c r="O72" s="11">
        <v>326100</v>
      </c>
      <c r="P72" s="11">
        <v>1545000</v>
      </c>
      <c r="Q72" s="11">
        <v>0</v>
      </c>
      <c r="R72" s="11">
        <v>0</v>
      </c>
      <c r="S72" s="11">
        <v>1250000</v>
      </c>
      <c r="T72" s="11">
        <v>1280000</v>
      </c>
      <c r="U72" s="11">
        <v>2491000</v>
      </c>
      <c r="V72" s="60">
        <v>7683280</v>
      </c>
      <c r="W72" s="11">
        <v>17689124</v>
      </c>
      <c r="X72" s="37">
        <v>17258561</v>
      </c>
      <c r="Y72" s="63">
        <v>12009400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60">
        <v>50954009</v>
      </c>
      <c r="I73" s="11">
        <v>16379308</v>
      </c>
      <c r="J73" s="11">
        <v>700000</v>
      </c>
      <c r="K73" s="11">
        <v>17191490</v>
      </c>
      <c r="L73" s="11">
        <v>13218510</v>
      </c>
      <c r="M73" s="11">
        <v>403500</v>
      </c>
      <c r="N73" s="11">
        <v>257000</v>
      </c>
      <c r="O73" s="11">
        <v>90000</v>
      </c>
      <c r="P73" s="11">
        <v>75000</v>
      </c>
      <c r="Q73" s="11">
        <v>0</v>
      </c>
      <c r="R73" s="11">
        <v>0</v>
      </c>
      <c r="S73" s="11">
        <v>235000</v>
      </c>
      <c r="T73" s="11">
        <v>420000</v>
      </c>
      <c r="U73" s="11">
        <v>620000</v>
      </c>
      <c r="V73" s="60">
        <v>1872480</v>
      </c>
      <c r="W73" s="11">
        <v>11297600</v>
      </c>
      <c r="X73" s="37">
        <v>7228100</v>
      </c>
      <c r="Y73" s="63">
        <v>5385611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60">
        <v>17029423</v>
      </c>
      <c r="I74" s="11">
        <v>2119080</v>
      </c>
      <c r="J74" s="11">
        <v>40000</v>
      </c>
      <c r="K74" s="11">
        <v>8317299</v>
      </c>
      <c r="L74" s="11">
        <v>5129000</v>
      </c>
      <c r="M74" s="11">
        <v>27081</v>
      </c>
      <c r="N74" s="11">
        <v>89800</v>
      </c>
      <c r="O74" s="11">
        <v>50000</v>
      </c>
      <c r="P74" s="11">
        <v>12000</v>
      </c>
      <c r="Q74" s="11">
        <v>0</v>
      </c>
      <c r="R74" s="11">
        <v>7500</v>
      </c>
      <c r="S74" s="11">
        <v>153000</v>
      </c>
      <c r="T74" s="11">
        <v>278400</v>
      </c>
      <c r="U74" s="11">
        <v>150000</v>
      </c>
      <c r="V74" s="60">
        <v>2420518</v>
      </c>
      <c r="W74" s="11">
        <v>3363888</v>
      </c>
      <c r="X74" s="37">
        <v>2714788</v>
      </c>
      <c r="Y74" s="63">
        <v>3189156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60">
        <v>7056878</v>
      </c>
      <c r="I75" s="11">
        <v>1385423</v>
      </c>
      <c r="J75" s="11">
        <v>134070</v>
      </c>
      <c r="K75" s="11">
        <v>2650291</v>
      </c>
      <c r="L75" s="11">
        <v>1905000</v>
      </c>
      <c r="M75" s="11">
        <v>71273</v>
      </c>
      <c r="N75" s="11">
        <v>39345</v>
      </c>
      <c r="O75" s="11">
        <v>3876</v>
      </c>
      <c r="P75" s="11">
        <v>6640</v>
      </c>
      <c r="Q75" s="11">
        <v>0</v>
      </c>
      <c r="R75" s="11">
        <v>152004</v>
      </c>
      <c r="S75" s="11">
        <v>26841</v>
      </c>
      <c r="T75" s="11">
        <v>31300</v>
      </c>
      <c r="U75" s="11">
        <v>100000</v>
      </c>
      <c r="V75" s="60">
        <v>314012</v>
      </c>
      <c r="W75" s="11">
        <v>300275</v>
      </c>
      <c r="X75" s="37">
        <v>246086</v>
      </c>
      <c r="Y75" s="63">
        <v>2586819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60">
        <v>5961820</v>
      </c>
      <c r="I76" s="11">
        <v>2657491</v>
      </c>
      <c r="J76" s="11">
        <v>35000</v>
      </c>
      <c r="K76" s="11">
        <v>2539346</v>
      </c>
      <c r="L76" s="11">
        <v>1671625</v>
      </c>
      <c r="M76" s="11">
        <v>65775</v>
      </c>
      <c r="N76" s="11">
        <v>127000</v>
      </c>
      <c r="O76" s="11">
        <v>6600</v>
      </c>
      <c r="P76" s="11">
        <v>11955</v>
      </c>
      <c r="Q76" s="11">
        <v>0</v>
      </c>
      <c r="R76" s="11">
        <v>0</v>
      </c>
      <c r="S76" s="11">
        <v>31492</v>
      </c>
      <c r="T76" s="11">
        <v>96740</v>
      </c>
      <c r="U76" s="11">
        <v>82000</v>
      </c>
      <c r="V76" s="60">
        <v>446159</v>
      </c>
      <c r="W76" s="11">
        <v>386245</v>
      </c>
      <c r="X76" s="37">
        <v>190851</v>
      </c>
      <c r="Y76" s="63">
        <v>343738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60">
        <v>64581342</v>
      </c>
      <c r="I77" s="11">
        <v>27050583</v>
      </c>
      <c r="J77" s="11">
        <v>1658000</v>
      </c>
      <c r="K77" s="11">
        <v>23029193</v>
      </c>
      <c r="L77" s="11">
        <v>13568000</v>
      </c>
      <c r="M77" s="11">
        <v>78000</v>
      </c>
      <c r="N77" s="11">
        <v>310000</v>
      </c>
      <c r="O77" s="11">
        <v>140000</v>
      </c>
      <c r="P77" s="11">
        <v>900000</v>
      </c>
      <c r="Q77" s="11">
        <v>0</v>
      </c>
      <c r="R77" s="11">
        <v>0</v>
      </c>
      <c r="S77" s="11">
        <v>330000</v>
      </c>
      <c r="T77" s="11">
        <v>850000</v>
      </c>
      <c r="U77" s="11">
        <v>1403473</v>
      </c>
      <c r="V77" s="60">
        <v>5449720</v>
      </c>
      <c r="W77" s="11">
        <v>4873271</v>
      </c>
      <c r="X77" s="37">
        <v>4000000</v>
      </c>
      <c r="Y77" s="63">
        <v>7970295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60">
        <v>31051525.58</v>
      </c>
      <c r="I78" s="11">
        <v>10719251</v>
      </c>
      <c r="J78" s="11">
        <v>315000</v>
      </c>
      <c r="K78" s="11">
        <v>11071130</v>
      </c>
      <c r="L78" s="11">
        <v>6468875</v>
      </c>
      <c r="M78" s="11">
        <v>140000</v>
      </c>
      <c r="N78" s="11">
        <v>316000</v>
      </c>
      <c r="O78" s="11">
        <v>60000</v>
      </c>
      <c r="P78" s="11">
        <v>420000</v>
      </c>
      <c r="Q78" s="11">
        <v>0</v>
      </c>
      <c r="R78" s="11">
        <v>0</v>
      </c>
      <c r="S78" s="11">
        <v>270000</v>
      </c>
      <c r="T78" s="11">
        <v>370000</v>
      </c>
      <c r="U78" s="11">
        <v>630000</v>
      </c>
      <c r="V78" s="60">
        <v>2396255</v>
      </c>
      <c r="W78" s="11">
        <v>7084010.41</v>
      </c>
      <c r="X78" s="37">
        <v>2766010.41</v>
      </c>
      <c r="Y78" s="63">
        <v>1862134.17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4">
        <v>1084639405.77</v>
      </c>
      <c r="I79" s="103">
        <v>296914605</v>
      </c>
      <c r="J79" s="103">
        <v>12701637</v>
      </c>
      <c r="K79" s="103">
        <v>588596085.24</v>
      </c>
      <c r="L79" s="103">
        <v>357726451.45</v>
      </c>
      <c r="M79" s="103">
        <v>88796694.86</v>
      </c>
      <c r="N79" s="103">
        <v>13820557</v>
      </c>
      <c r="O79" s="103">
        <v>1472673</v>
      </c>
      <c r="P79" s="103">
        <v>1470539</v>
      </c>
      <c r="Q79" s="103">
        <v>0</v>
      </c>
      <c r="R79" s="103">
        <v>41521837.86</v>
      </c>
      <c r="S79" s="103">
        <v>2314363.5300000003</v>
      </c>
      <c r="T79" s="103">
        <v>9246787.99</v>
      </c>
      <c r="U79" s="103">
        <v>15903566</v>
      </c>
      <c r="V79" s="104">
        <v>56322614.54999999</v>
      </c>
      <c r="W79" s="103">
        <v>65732517.22</v>
      </c>
      <c r="X79" s="255">
        <v>47231207.96</v>
      </c>
      <c r="Y79" s="105">
        <v>120694561.31</v>
      </c>
    </row>
    <row r="80" spans="1:25" ht="12.75">
      <c r="A80" s="227">
        <v>2</v>
      </c>
      <c r="B80" s="228">
        <v>1</v>
      </c>
      <c r="C80" s="228">
        <v>2</v>
      </c>
      <c r="D80" s="16">
        <v>2</v>
      </c>
      <c r="E80" s="16">
        <v>0</v>
      </c>
      <c r="F80" s="19"/>
      <c r="G80" s="54" t="s">
        <v>322</v>
      </c>
      <c r="H80" s="60">
        <v>26719594</v>
      </c>
      <c r="I80" s="11">
        <v>6800000</v>
      </c>
      <c r="J80" s="11">
        <v>70000</v>
      </c>
      <c r="K80" s="11">
        <v>14881623</v>
      </c>
      <c r="L80" s="11">
        <v>11569943</v>
      </c>
      <c r="M80" s="11">
        <v>950000</v>
      </c>
      <c r="N80" s="11">
        <v>403000</v>
      </c>
      <c r="O80" s="11">
        <v>60000</v>
      </c>
      <c r="P80" s="11">
        <v>20000</v>
      </c>
      <c r="Q80" s="11">
        <v>0</v>
      </c>
      <c r="R80" s="11">
        <v>250000</v>
      </c>
      <c r="S80" s="11">
        <v>6680</v>
      </c>
      <c r="T80" s="11">
        <v>180000</v>
      </c>
      <c r="U80" s="11">
        <v>251000</v>
      </c>
      <c r="V80" s="60">
        <v>1191000</v>
      </c>
      <c r="W80" s="11">
        <v>557000</v>
      </c>
      <c r="X80" s="37">
        <v>397000</v>
      </c>
      <c r="Y80" s="63">
        <v>4410971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60">
        <v>7088537.59</v>
      </c>
      <c r="I81" s="11">
        <v>2341143</v>
      </c>
      <c r="J81" s="11">
        <v>30000</v>
      </c>
      <c r="K81" s="11">
        <v>4111892.5</v>
      </c>
      <c r="L81" s="11">
        <v>1421000</v>
      </c>
      <c r="M81" s="11">
        <v>2314000</v>
      </c>
      <c r="N81" s="11">
        <v>90000</v>
      </c>
      <c r="O81" s="11">
        <v>10000</v>
      </c>
      <c r="P81" s="11">
        <v>20000</v>
      </c>
      <c r="Q81" s="11">
        <v>0</v>
      </c>
      <c r="R81" s="11">
        <v>7400</v>
      </c>
      <c r="S81" s="11">
        <v>17000</v>
      </c>
      <c r="T81" s="11">
        <v>61374.5</v>
      </c>
      <c r="U81" s="11">
        <v>60000</v>
      </c>
      <c r="V81" s="60">
        <v>111118</v>
      </c>
      <c r="W81" s="11">
        <v>281800</v>
      </c>
      <c r="X81" s="37">
        <v>203800</v>
      </c>
      <c r="Y81" s="63">
        <v>323702.09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60">
        <v>13780526</v>
      </c>
      <c r="I82" s="11">
        <v>3979879</v>
      </c>
      <c r="J82" s="11">
        <v>22000</v>
      </c>
      <c r="K82" s="11">
        <v>7943242</v>
      </c>
      <c r="L82" s="11">
        <v>4757861</v>
      </c>
      <c r="M82" s="11">
        <v>1493728</v>
      </c>
      <c r="N82" s="11">
        <v>236551</v>
      </c>
      <c r="O82" s="11">
        <v>10000</v>
      </c>
      <c r="P82" s="11">
        <v>17500</v>
      </c>
      <c r="Q82" s="11">
        <v>0</v>
      </c>
      <c r="R82" s="11">
        <v>220000</v>
      </c>
      <c r="S82" s="11">
        <v>7000</v>
      </c>
      <c r="T82" s="11">
        <v>138188</v>
      </c>
      <c r="U82" s="11">
        <v>170500</v>
      </c>
      <c r="V82" s="60">
        <v>891914</v>
      </c>
      <c r="W82" s="11">
        <v>983186</v>
      </c>
      <c r="X82" s="37">
        <v>880886</v>
      </c>
      <c r="Y82" s="63">
        <v>852219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60">
        <v>4609260</v>
      </c>
      <c r="I83" s="11">
        <v>1106795</v>
      </c>
      <c r="J83" s="11">
        <v>20520</v>
      </c>
      <c r="K83" s="11">
        <v>3110092</v>
      </c>
      <c r="L83" s="11">
        <v>1223316</v>
      </c>
      <c r="M83" s="11">
        <v>1589533</v>
      </c>
      <c r="N83" s="11">
        <v>32285</v>
      </c>
      <c r="O83" s="11">
        <v>7300</v>
      </c>
      <c r="P83" s="11">
        <v>12500</v>
      </c>
      <c r="Q83" s="11">
        <v>0</v>
      </c>
      <c r="R83" s="11">
        <v>89487</v>
      </c>
      <c r="S83" s="11">
        <v>7210</v>
      </c>
      <c r="T83" s="11">
        <v>36613</v>
      </c>
      <c r="U83" s="11">
        <v>60000</v>
      </c>
      <c r="V83" s="60">
        <v>51848</v>
      </c>
      <c r="W83" s="11">
        <v>330134</v>
      </c>
      <c r="X83" s="37">
        <v>257733</v>
      </c>
      <c r="Y83" s="63">
        <v>41719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60">
        <v>4873641</v>
      </c>
      <c r="I84" s="11">
        <v>1614719</v>
      </c>
      <c r="J84" s="11">
        <v>40000</v>
      </c>
      <c r="K84" s="11">
        <v>2349898</v>
      </c>
      <c r="L84" s="11">
        <v>1207000</v>
      </c>
      <c r="M84" s="11">
        <v>493000</v>
      </c>
      <c r="N84" s="11">
        <v>59000</v>
      </c>
      <c r="O84" s="11">
        <v>10000</v>
      </c>
      <c r="P84" s="11">
        <v>16000</v>
      </c>
      <c r="Q84" s="11">
        <v>0</v>
      </c>
      <c r="R84" s="11">
        <v>1000</v>
      </c>
      <c r="S84" s="11">
        <v>4508</v>
      </c>
      <c r="T84" s="11">
        <v>51000</v>
      </c>
      <c r="U84" s="11">
        <v>35000</v>
      </c>
      <c r="V84" s="60">
        <v>473390</v>
      </c>
      <c r="W84" s="11">
        <v>323000</v>
      </c>
      <c r="X84" s="37">
        <v>295000</v>
      </c>
      <c r="Y84" s="63">
        <v>546024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60">
        <v>10587661</v>
      </c>
      <c r="I85" s="11">
        <v>2743505</v>
      </c>
      <c r="J85" s="11">
        <v>98538</v>
      </c>
      <c r="K85" s="11">
        <v>5049700</v>
      </c>
      <c r="L85" s="11">
        <v>2360000</v>
      </c>
      <c r="M85" s="11">
        <v>133000</v>
      </c>
      <c r="N85" s="11">
        <v>344000</v>
      </c>
      <c r="O85" s="11">
        <v>10000</v>
      </c>
      <c r="P85" s="11">
        <v>5000</v>
      </c>
      <c r="Q85" s="11">
        <v>0</v>
      </c>
      <c r="R85" s="11">
        <v>970000</v>
      </c>
      <c r="S85" s="11">
        <v>196000</v>
      </c>
      <c r="T85" s="11">
        <v>70000</v>
      </c>
      <c r="U85" s="11">
        <v>291000</v>
      </c>
      <c r="V85" s="60">
        <v>670700</v>
      </c>
      <c r="W85" s="11">
        <v>1841352</v>
      </c>
      <c r="X85" s="37">
        <v>312772</v>
      </c>
      <c r="Y85" s="63">
        <v>854566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60">
        <v>24201449</v>
      </c>
      <c r="I86" s="11">
        <v>11445109</v>
      </c>
      <c r="J86" s="11">
        <v>200000</v>
      </c>
      <c r="K86" s="11">
        <v>9362000</v>
      </c>
      <c r="L86" s="11">
        <v>6840950</v>
      </c>
      <c r="M86" s="11">
        <v>600000</v>
      </c>
      <c r="N86" s="11">
        <v>169550</v>
      </c>
      <c r="O86" s="11">
        <v>170000</v>
      </c>
      <c r="P86" s="11">
        <v>50000</v>
      </c>
      <c r="Q86" s="11">
        <v>0</v>
      </c>
      <c r="R86" s="11">
        <v>12000</v>
      </c>
      <c r="S86" s="11">
        <v>1800</v>
      </c>
      <c r="T86" s="11">
        <v>205000</v>
      </c>
      <c r="U86" s="11">
        <v>755000</v>
      </c>
      <c r="V86" s="60">
        <v>557700</v>
      </c>
      <c r="W86" s="11">
        <v>782900</v>
      </c>
      <c r="X86" s="37">
        <v>607500</v>
      </c>
      <c r="Y86" s="63">
        <v>2411440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60">
        <v>62752577</v>
      </c>
      <c r="I87" s="11">
        <v>19919554</v>
      </c>
      <c r="J87" s="11">
        <v>1549481</v>
      </c>
      <c r="K87" s="11">
        <v>29370814</v>
      </c>
      <c r="L87" s="11">
        <v>19833871</v>
      </c>
      <c r="M87" s="11">
        <v>2000000</v>
      </c>
      <c r="N87" s="11">
        <v>845000</v>
      </c>
      <c r="O87" s="11">
        <v>150000</v>
      </c>
      <c r="P87" s="11">
        <v>100000</v>
      </c>
      <c r="Q87" s="11">
        <v>0</v>
      </c>
      <c r="R87" s="11">
        <v>0</v>
      </c>
      <c r="S87" s="11">
        <v>83957</v>
      </c>
      <c r="T87" s="11">
        <v>635000</v>
      </c>
      <c r="U87" s="11">
        <v>1988031</v>
      </c>
      <c r="V87" s="60">
        <v>3734955</v>
      </c>
      <c r="W87" s="11">
        <v>2281887</v>
      </c>
      <c r="X87" s="37">
        <v>1785713</v>
      </c>
      <c r="Y87" s="63">
        <v>9630841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60">
        <v>9587678.63</v>
      </c>
      <c r="I88" s="11">
        <v>2039748</v>
      </c>
      <c r="J88" s="11">
        <v>60000</v>
      </c>
      <c r="K88" s="11">
        <v>4263480.63</v>
      </c>
      <c r="L88" s="11">
        <v>2300126</v>
      </c>
      <c r="M88" s="11">
        <v>962741.63</v>
      </c>
      <c r="N88" s="11">
        <v>110000</v>
      </c>
      <c r="O88" s="11">
        <v>25000</v>
      </c>
      <c r="P88" s="11">
        <v>10000</v>
      </c>
      <c r="Q88" s="11">
        <v>0</v>
      </c>
      <c r="R88" s="11">
        <v>368000</v>
      </c>
      <c r="S88" s="11">
        <v>10000</v>
      </c>
      <c r="T88" s="11">
        <v>90000</v>
      </c>
      <c r="U88" s="11">
        <v>31000</v>
      </c>
      <c r="V88" s="60">
        <v>356613</v>
      </c>
      <c r="W88" s="11">
        <v>996076</v>
      </c>
      <c r="X88" s="37">
        <v>575241</v>
      </c>
      <c r="Y88" s="63">
        <v>2228374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60">
        <v>13009273</v>
      </c>
      <c r="I89" s="11">
        <v>2682213</v>
      </c>
      <c r="J89" s="11">
        <v>32000</v>
      </c>
      <c r="K89" s="11">
        <v>5363152</v>
      </c>
      <c r="L89" s="11">
        <v>3197275</v>
      </c>
      <c r="M89" s="11">
        <v>873563</v>
      </c>
      <c r="N89" s="11">
        <v>56070</v>
      </c>
      <c r="O89" s="11">
        <v>4500</v>
      </c>
      <c r="P89" s="11">
        <v>13700</v>
      </c>
      <c r="Q89" s="11">
        <v>0</v>
      </c>
      <c r="R89" s="11">
        <v>160058</v>
      </c>
      <c r="S89" s="11">
        <v>3187</v>
      </c>
      <c r="T89" s="11">
        <v>99331</v>
      </c>
      <c r="U89" s="11">
        <v>150020</v>
      </c>
      <c r="V89" s="60">
        <v>805448</v>
      </c>
      <c r="W89" s="11">
        <v>3585869</v>
      </c>
      <c r="X89" s="37">
        <v>3520205</v>
      </c>
      <c r="Y89" s="63">
        <v>1346039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60">
        <v>6805856</v>
      </c>
      <c r="I90" s="11">
        <v>1986161</v>
      </c>
      <c r="J90" s="11">
        <v>15000</v>
      </c>
      <c r="K90" s="11">
        <v>3594011</v>
      </c>
      <c r="L90" s="11">
        <v>1270000</v>
      </c>
      <c r="M90" s="11">
        <v>1970900</v>
      </c>
      <c r="N90" s="11">
        <v>95000</v>
      </c>
      <c r="O90" s="11">
        <v>2500</v>
      </c>
      <c r="P90" s="11">
        <v>16000</v>
      </c>
      <c r="Q90" s="11">
        <v>0</v>
      </c>
      <c r="R90" s="11">
        <v>0</v>
      </c>
      <c r="S90" s="11">
        <v>10000</v>
      </c>
      <c r="T90" s="11">
        <v>83671</v>
      </c>
      <c r="U90" s="11">
        <v>100000</v>
      </c>
      <c r="V90" s="60">
        <v>45940</v>
      </c>
      <c r="W90" s="11">
        <v>426900</v>
      </c>
      <c r="X90" s="37">
        <v>250000</v>
      </c>
      <c r="Y90" s="63">
        <v>783784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60">
        <v>4903469</v>
      </c>
      <c r="I91" s="11">
        <v>1093256</v>
      </c>
      <c r="J91" s="11">
        <v>10000</v>
      </c>
      <c r="K91" s="11">
        <v>2281976</v>
      </c>
      <c r="L91" s="11">
        <v>869593</v>
      </c>
      <c r="M91" s="11">
        <v>1034815</v>
      </c>
      <c r="N91" s="11">
        <v>79810</v>
      </c>
      <c r="O91" s="11">
        <v>1000</v>
      </c>
      <c r="P91" s="11">
        <v>8000</v>
      </c>
      <c r="Q91" s="11">
        <v>0</v>
      </c>
      <c r="R91" s="11">
        <v>0</v>
      </c>
      <c r="S91" s="11">
        <v>11500</v>
      </c>
      <c r="T91" s="11">
        <v>53000</v>
      </c>
      <c r="U91" s="11">
        <v>44000</v>
      </c>
      <c r="V91" s="60">
        <v>180258</v>
      </c>
      <c r="W91" s="11">
        <v>652900</v>
      </c>
      <c r="X91" s="37">
        <v>600000</v>
      </c>
      <c r="Y91" s="63">
        <v>865337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60">
        <v>11755676.87</v>
      </c>
      <c r="I92" s="11">
        <v>3438494</v>
      </c>
      <c r="J92" s="11">
        <v>22000</v>
      </c>
      <c r="K92" s="11">
        <v>6065505.87</v>
      </c>
      <c r="L92" s="11">
        <v>2450000</v>
      </c>
      <c r="M92" s="11">
        <v>2154000</v>
      </c>
      <c r="N92" s="11">
        <v>30000</v>
      </c>
      <c r="O92" s="11">
        <v>20000</v>
      </c>
      <c r="P92" s="11">
        <v>19000</v>
      </c>
      <c r="Q92" s="11">
        <v>0</v>
      </c>
      <c r="R92" s="11">
        <v>825141.87</v>
      </c>
      <c r="S92" s="11">
        <v>10000</v>
      </c>
      <c r="T92" s="11">
        <v>111424</v>
      </c>
      <c r="U92" s="11">
        <v>140100</v>
      </c>
      <c r="V92" s="60">
        <v>305840</v>
      </c>
      <c r="W92" s="11">
        <v>982862</v>
      </c>
      <c r="X92" s="37">
        <v>500102</v>
      </c>
      <c r="Y92" s="63">
        <v>1246815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60">
        <v>4671681.01</v>
      </c>
      <c r="I93" s="11">
        <v>1908010</v>
      </c>
      <c r="J93" s="11">
        <v>1600</v>
      </c>
      <c r="K93" s="11">
        <v>2083724.25</v>
      </c>
      <c r="L93" s="11">
        <v>1157639</v>
      </c>
      <c r="M93" s="11">
        <v>634072</v>
      </c>
      <c r="N93" s="11">
        <v>19272</v>
      </c>
      <c r="O93" s="11">
        <v>13200</v>
      </c>
      <c r="P93" s="11">
        <v>6000</v>
      </c>
      <c r="Q93" s="11">
        <v>0</v>
      </c>
      <c r="R93" s="11">
        <v>0</v>
      </c>
      <c r="S93" s="11">
        <v>5200</v>
      </c>
      <c r="T93" s="11">
        <v>66494.25</v>
      </c>
      <c r="U93" s="11">
        <v>70000</v>
      </c>
      <c r="V93" s="60">
        <v>111847</v>
      </c>
      <c r="W93" s="11">
        <v>500000</v>
      </c>
      <c r="X93" s="37">
        <v>244000</v>
      </c>
      <c r="Y93" s="63">
        <v>178346.76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60">
        <v>12663560</v>
      </c>
      <c r="I94" s="11">
        <v>5014047</v>
      </c>
      <c r="J94" s="11">
        <v>36000</v>
      </c>
      <c r="K94" s="11">
        <v>6017986</v>
      </c>
      <c r="L94" s="11">
        <v>4073717</v>
      </c>
      <c r="M94" s="11">
        <v>518203</v>
      </c>
      <c r="N94" s="11">
        <v>119226</v>
      </c>
      <c r="O94" s="11">
        <v>2000</v>
      </c>
      <c r="P94" s="11">
        <v>13000</v>
      </c>
      <c r="Q94" s="11">
        <v>0</v>
      </c>
      <c r="R94" s="11">
        <v>4000</v>
      </c>
      <c r="S94" s="11">
        <v>71895</v>
      </c>
      <c r="T94" s="11">
        <v>377400</v>
      </c>
      <c r="U94" s="11">
        <v>225000</v>
      </c>
      <c r="V94" s="60">
        <v>613545</v>
      </c>
      <c r="W94" s="11">
        <v>272585</v>
      </c>
      <c r="X94" s="37">
        <v>200975</v>
      </c>
      <c r="Y94" s="63">
        <v>1322942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60">
        <v>19583145.98</v>
      </c>
      <c r="I95" s="11">
        <v>2326112</v>
      </c>
      <c r="J95" s="11">
        <v>38500</v>
      </c>
      <c r="K95" s="11">
        <v>10247826.28</v>
      </c>
      <c r="L95" s="11">
        <v>5925248</v>
      </c>
      <c r="M95" s="11">
        <v>732024</v>
      </c>
      <c r="N95" s="11">
        <v>40000</v>
      </c>
      <c r="O95" s="11">
        <v>8000</v>
      </c>
      <c r="P95" s="11">
        <v>17000</v>
      </c>
      <c r="Q95" s="11">
        <v>0</v>
      </c>
      <c r="R95" s="11">
        <v>3015826</v>
      </c>
      <c r="S95" s="11">
        <v>52620.28</v>
      </c>
      <c r="T95" s="11">
        <v>61800</v>
      </c>
      <c r="U95" s="11">
        <v>230277</v>
      </c>
      <c r="V95" s="60">
        <v>165031</v>
      </c>
      <c r="W95" s="11">
        <v>74189</v>
      </c>
      <c r="X95" s="37">
        <v>35000</v>
      </c>
      <c r="Y95" s="63">
        <v>6896518.7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60">
        <v>16739503.12</v>
      </c>
      <c r="I96" s="11">
        <v>2091724</v>
      </c>
      <c r="J96" s="11">
        <v>18055</v>
      </c>
      <c r="K96" s="11">
        <v>9713662</v>
      </c>
      <c r="L96" s="11">
        <v>8243252</v>
      </c>
      <c r="M96" s="11">
        <v>265700</v>
      </c>
      <c r="N96" s="11">
        <v>175000</v>
      </c>
      <c r="O96" s="11">
        <v>16790</v>
      </c>
      <c r="P96" s="11">
        <v>30000</v>
      </c>
      <c r="Q96" s="11">
        <v>0</v>
      </c>
      <c r="R96" s="11">
        <v>0</v>
      </c>
      <c r="S96" s="11">
        <v>30000</v>
      </c>
      <c r="T96" s="11">
        <v>110000</v>
      </c>
      <c r="U96" s="11">
        <v>102000</v>
      </c>
      <c r="V96" s="60">
        <v>740920</v>
      </c>
      <c r="W96" s="11">
        <v>1839849.28</v>
      </c>
      <c r="X96" s="37">
        <v>1726244</v>
      </c>
      <c r="Y96" s="63">
        <v>3076212.84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60">
        <v>7102713.2</v>
      </c>
      <c r="I97" s="11">
        <v>1940703</v>
      </c>
      <c r="J97" s="11">
        <v>30000</v>
      </c>
      <c r="K97" s="11">
        <v>2515295</v>
      </c>
      <c r="L97" s="11">
        <v>1694000</v>
      </c>
      <c r="M97" s="11">
        <v>90950</v>
      </c>
      <c r="N97" s="11">
        <v>57000</v>
      </c>
      <c r="O97" s="11">
        <v>11000</v>
      </c>
      <c r="P97" s="11">
        <v>15000</v>
      </c>
      <c r="Q97" s="11">
        <v>0</v>
      </c>
      <c r="R97" s="11">
        <v>2500</v>
      </c>
      <c r="S97" s="11">
        <v>2300</v>
      </c>
      <c r="T97" s="11">
        <v>62400</v>
      </c>
      <c r="U97" s="11">
        <v>140500</v>
      </c>
      <c r="V97" s="60">
        <v>439645</v>
      </c>
      <c r="W97" s="11">
        <v>1124500</v>
      </c>
      <c r="X97" s="37">
        <v>780000</v>
      </c>
      <c r="Y97" s="63">
        <v>1492215.2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60">
        <v>4388788</v>
      </c>
      <c r="I98" s="11">
        <v>794978</v>
      </c>
      <c r="J98" s="11">
        <v>35000</v>
      </c>
      <c r="K98" s="11">
        <v>2336702</v>
      </c>
      <c r="L98" s="11">
        <v>980000</v>
      </c>
      <c r="M98" s="11">
        <v>494000</v>
      </c>
      <c r="N98" s="11">
        <v>40000</v>
      </c>
      <c r="O98" s="11">
        <v>10000</v>
      </c>
      <c r="P98" s="11">
        <v>11000</v>
      </c>
      <c r="Q98" s="11">
        <v>0</v>
      </c>
      <c r="R98" s="11">
        <v>350000</v>
      </c>
      <c r="S98" s="11">
        <v>1502</v>
      </c>
      <c r="T98" s="11">
        <v>35000</v>
      </c>
      <c r="U98" s="11">
        <v>51000</v>
      </c>
      <c r="V98" s="60">
        <v>364200</v>
      </c>
      <c r="W98" s="11">
        <v>299400</v>
      </c>
      <c r="X98" s="37">
        <v>150000</v>
      </c>
      <c r="Y98" s="63">
        <v>922708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60">
        <v>26543814.78</v>
      </c>
      <c r="I99" s="11">
        <v>4179962</v>
      </c>
      <c r="J99" s="11">
        <v>5200</v>
      </c>
      <c r="K99" s="11">
        <v>19383103</v>
      </c>
      <c r="L99" s="11">
        <v>8367340</v>
      </c>
      <c r="M99" s="11">
        <v>334400</v>
      </c>
      <c r="N99" s="11">
        <v>57527</v>
      </c>
      <c r="O99" s="11">
        <v>10000</v>
      </c>
      <c r="P99" s="11">
        <v>13353</v>
      </c>
      <c r="Q99" s="11">
        <v>0</v>
      </c>
      <c r="R99" s="11">
        <v>10217414</v>
      </c>
      <c r="S99" s="11">
        <v>140</v>
      </c>
      <c r="T99" s="11">
        <v>78000</v>
      </c>
      <c r="U99" s="11">
        <v>150000</v>
      </c>
      <c r="V99" s="60">
        <v>154929</v>
      </c>
      <c r="W99" s="11">
        <v>95015</v>
      </c>
      <c r="X99" s="37">
        <v>33848</v>
      </c>
      <c r="Y99" s="63">
        <v>2880534.78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60">
        <v>14046341</v>
      </c>
      <c r="I100" s="11">
        <v>4239475</v>
      </c>
      <c r="J100" s="11">
        <v>15000</v>
      </c>
      <c r="K100" s="11">
        <v>4530000</v>
      </c>
      <c r="L100" s="11">
        <v>2400000</v>
      </c>
      <c r="M100" s="11">
        <v>270000</v>
      </c>
      <c r="N100" s="11">
        <v>96500</v>
      </c>
      <c r="O100" s="11">
        <v>40000</v>
      </c>
      <c r="P100" s="11">
        <v>30000</v>
      </c>
      <c r="Q100" s="11">
        <v>0</v>
      </c>
      <c r="R100" s="11">
        <v>0</v>
      </c>
      <c r="S100" s="11">
        <v>11000</v>
      </c>
      <c r="T100" s="11">
        <v>70000</v>
      </c>
      <c r="U100" s="11">
        <v>350000</v>
      </c>
      <c r="V100" s="60">
        <v>1262500</v>
      </c>
      <c r="W100" s="11">
        <v>371390</v>
      </c>
      <c r="X100" s="37">
        <v>247000</v>
      </c>
      <c r="Y100" s="63">
        <v>4890476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60">
        <v>4423673.25</v>
      </c>
      <c r="I101" s="11">
        <v>1080467</v>
      </c>
      <c r="J101" s="11">
        <v>4632</v>
      </c>
      <c r="K101" s="11">
        <v>2693420</v>
      </c>
      <c r="L101" s="11">
        <v>1100309</v>
      </c>
      <c r="M101" s="11">
        <v>1129622</v>
      </c>
      <c r="N101" s="11">
        <v>125194</v>
      </c>
      <c r="O101" s="11">
        <v>597</v>
      </c>
      <c r="P101" s="11">
        <v>13000</v>
      </c>
      <c r="Q101" s="11">
        <v>0</v>
      </c>
      <c r="R101" s="11">
        <v>0</v>
      </c>
      <c r="S101" s="11">
        <v>2494</v>
      </c>
      <c r="T101" s="11">
        <v>56868</v>
      </c>
      <c r="U101" s="11">
        <v>53000</v>
      </c>
      <c r="V101" s="60">
        <v>212336</v>
      </c>
      <c r="W101" s="11">
        <v>66828.41</v>
      </c>
      <c r="X101" s="37">
        <v>10404</v>
      </c>
      <c r="Y101" s="63">
        <v>578325.84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60">
        <v>13212575</v>
      </c>
      <c r="I102" s="11">
        <v>3981602</v>
      </c>
      <c r="J102" s="11">
        <v>90000</v>
      </c>
      <c r="K102" s="11">
        <v>7538221</v>
      </c>
      <c r="L102" s="11">
        <v>4590840</v>
      </c>
      <c r="M102" s="11">
        <v>614226</v>
      </c>
      <c r="N102" s="11">
        <v>417205</v>
      </c>
      <c r="O102" s="11">
        <v>10000</v>
      </c>
      <c r="P102" s="11">
        <v>25000</v>
      </c>
      <c r="Q102" s="11">
        <v>0</v>
      </c>
      <c r="R102" s="11">
        <v>800000</v>
      </c>
      <c r="S102" s="11">
        <v>9000</v>
      </c>
      <c r="T102" s="11">
        <v>110000</v>
      </c>
      <c r="U102" s="11">
        <v>280000</v>
      </c>
      <c r="V102" s="60">
        <v>681950</v>
      </c>
      <c r="W102" s="11">
        <v>1153730</v>
      </c>
      <c r="X102" s="37">
        <v>1100200</v>
      </c>
      <c r="Y102" s="63">
        <v>449022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60">
        <v>13334614.23</v>
      </c>
      <c r="I103" s="11">
        <v>3603197</v>
      </c>
      <c r="J103" s="11">
        <v>50000</v>
      </c>
      <c r="K103" s="11">
        <v>4918831.63</v>
      </c>
      <c r="L103" s="11">
        <v>3204213</v>
      </c>
      <c r="M103" s="11">
        <v>347237</v>
      </c>
      <c r="N103" s="11">
        <v>113201</v>
      </c>
      <c r="O103" s="11">
        <v>12000</v>
      </c>
      <c r="P103" s="11">
        <v>15000</v>
      </c>
      <c r="Q103" s="11">
        <v>0</v>
      </c>
      <c r="R103" s="11">
        <v>280000</v>
      </c>
      <c r="S103" s="11">
        <v>2000</v>
      </c>
      <c r="T103" s="11">
        <v>89122.38</v>
      </c>
      <c r="U103" s="11">
        <v>155000</v>
      </c>
      <c r="V103" s="60">
        <v>701058.25</v>
      </c>
      <c r="W103" s="11">
        <v>626550</v>
      </c>
      <c r="X103" s="37">
        <v>508000</v>
      </c>
      <c r="Y103" s="63">
        <v>4136035.6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60">
        <v>20075178.06</v>
      </c>
      <c r="I104" s="11">
        <v>6181513</v>
      </c>
      <c r="J104" s="11">
        <v>75000</v>
      </c>
      <c r="K104" s="11">
        <v>10335324</v>
      </c>
      <c r="L104" s="11">
        <v>6170088</v>
      </c>
      <c r="M104" s="11">
        <v>2083946</v>
      </c>
      <c r="N104" s="11">
        <v>339847</v>
      </c>
      <c r="O104" s="11">
        <v>33315</v>
      </c>
      <c r="P104" s="11">
        <v>17566</v>
      </c>
      <c r="Q104" s="11">
        <v>0</v>
      </c>
      <c r="R104" s="11">
        <v>170500</v>
      </c>
      <c r="S104" s="11">
        <v>23730</v>
      </c>
      <c r="T104" s="11">
        <v>157161</v>
      </c>
      <c r="U104" s="11">
        <v>231000</v>
      </c>
      <c r="V104" s="60">
        <v>1108171</v>
      </c>
      <c r="W104" s="11">
        <v>1619670</v>
      </c>
      <c r="X104" s="37">
        <v>938776</v>
      </c>
      <c r="Y104" s="63">
        <v>1863671.06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60">
        <v>91117646.56</v>
      </c>
      <c r="I105" s="11">
        <v>25412422</v>
      </c>
      <c r="J105" s="11">
        <v>3800000</v>
      </c>
      <c r="K105" s="11">
        <v>56099410.32</v>
      </c>
      <c r="L105" s="11">
        <v>46315111.32</v>
      </c>
      <c r="M105" s="11">
        <v>2200000</v>
      </c>
      <c r="N105" s="11">
        <v>610000</v>
      </c>
      <c r="O105" s="11">
        <v>30000</v>
      </c>
      <c r="P105" s="11">
        <v>65000</v>
      </c>
      <c r="Q105" s="11">
        <v>0</v>
      </c>
      <c r="R105" s="11">
        <v>34000</v>
      </c>
      <c r="S105" s="11">
        <v>600939</v>
      </c>
      <c r="T105" s="11">
        <v>1200000</v>
      </c>
      <c r="U105" s="11">
        <v>1350000</v>
      </c>
      <c r="V105" s="60">
        <v>3694360</v>
      </c>
      <c r="W105" s="11">
        <v>2013173.8</v>
      </c>
      <c r="X105" s="37">
        <v>618658.8</v>
      </c>
      <c r="Y105" s="63">
        <v>3792640.44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60">
        <v>7524031.86</v>
      </c>
      <c r="I106" s="11">
        <v>1434146</v>
      </c>
      <c r="J106" s="11">
        <v>10000</v>
      </c>
      <c r="K106" s="11">
        <v>5458610</v>
      </c>
      <c r="L106" s="11">
        <v>1584000</v>
      </c>
      <c r="M106" s="11">
        <v>2468000</v>
      </c>
      <c r="N106" s="11">
        <v>23500</v>
      </c>
      <c r="O106" s="11">
        <v>5500</v>
      </c>
      <c r="P106" s="11">
        <v>6000</v>
      </c>
      <c r="Q106" s="11">
        <v>0</v>
      </c>
      <c r="R106" s="11">
        <v>517500</v>
      </c>
      <c r="S106" s="11">
        <v>343610</v>
      </c>
      <c r="T106" s="11">
        <v>63000</v>
      </c>
      <c r="U106" s="11">
        <v>100000</v>
      </c>
      <c r="V106" s="60">
        <v>347500</v>
      </c>
      <c r="W106" s="11">
        <v>203451.86</v>
      </c>
      <c r="X106" s="37">
        <v>180000</v>
      </c>
      <c r="Y106" s="63">
        <v>417824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60">
        <v>9797263.4</v>
      </c>
      <c r="I107" s="11">
        <v>2843696</v>
      </c>
      <c r="J107" s="11">
        <v>3000</v>
      </c>
      <c r="K107" s="11">
        <v>6411898</v>
      </c>
      <c r="L107" s="11">
        <v>2224443</v>
      </c>
      <c r="M107" s="11">
        <v>3154798</v>
      </c>
      <c r="N107" s="11">
        <v>179826</v>
      </c>
      <c r="O107" s="11">
        <v>30000</v>
      </c>
      <c r="P107" s="11">
        <v>0</v>
      </c>
      <c r="Q107" s="11">
        <v>0</v>
      </c>
      <c r="R107" s="11">
        <v>0</v>
      </c>
      <c r="S107" s="11">
        <v>2990</v>
      </c>
      <c r="T107" s="11">
        <v>96157</v>
      </c>
      <c r="U107" s="11">
        <v>70000</v>
      </c>
      <c r="V107" s="60">
        <v>653684</v>
      </c>
      <c r="W107" s="11">
        <v>333696</v>
      </c>
      <c r="X107" s="37">
        <v>265440</v>
      </c>
      <c r="Y107" s="63">
        <v>204973.4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60">
        <v>6825625.49</v>
      </c>
      <c r="I108" s="11">
        <v>2052434</v>
      </c>
      <c r="J108" s="11">
        <v>45000</v>
      </c>
      <c r="K108" s="11">
        <v>2907652</v>
      </c>
      <c r="L108" s="11">
        <v>1710000</v>
      </c>
      <c r="M108" s="11">
        <v>520000</v>
      </c>
      <c r="N108" s="11">
        <v>22370</v>
      </c>
      <c r="O108" s="11">
        <v>8000</v>
      </c>
      <c r="P108" s="11">
        <v>4776</v>
      </c>
      <c r="Q108" s="11">
        <v>0</v>
      </c>
      <c r="R108" s="11">
        <v>145000</v>
      </c>
      <c r="S108" s="11">
        <v>6596</v>
      </c>
      <c r="T108" s="11">
        <v>65000</v>
      </c>
      <c r="U108" s="11">
        <v>103400</v>
      </c>
      <c r="V108" s="60">
        <v>322510</v>
      </c>
      <c r="W108" s="11">
        <v>239230</v>
      </c>
      <c r="X108" s="37">
        <v>133600</v>
      </c>
      <c r="Y108" s="63">
        <v>1581309.49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60">
        <v>18577096</v>
      </c>
      <c r="I109" s="11">
        <v>3436823</v>
      </c>
      <c r="J109" s="11">
        <v>127000</v>
      </c>
      <c r="K109" s="11">
        <v>9931598</v>
      </c>
      <c r="L109" s="11">
        <v>7143419</v>
      </c>
      <c r="M109" s="11">
        <v>667418</v>
      </c>
      <c r="N109" s="11">
        <v>287056</v>
      </c>
      <c r="O109" s="11">
        <v>63000</v>
      </c>
      <c r="P109" s="11">
        <v>20000</v>
      </c>
      <c r="Q109" s="11">
        <v>0</v>
      </c>
      <c r="R109" s="11">
        <v>722939</v>
      </c>
      <c r="S109" s="11">
        <v>14000</v>
      </c>
      <c r="T109" s="11">
        <v>119000</v>
      </c>
      <c r="U109" s="11">
        <v>80700</v>
      </c>
      <c r="V109" s="60">
        <v>814066</v>
      </c>
      <c r="W109" s="11">
        <v>1703700</v>
      </c>
      <c r="X109" s="37">
        <v>1565000</v>
      </c>
      <c r="Y109" s="63">
        <v>3377975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60">
        <v>7409322</v>
      </c>
      <c r="I110" s="11">
        <v>1269584</v>
      </c>
      <c r="J110" s="11">
        <v>30000</v>
      </c>
      <c r="K110" s="11">
        <v>3935151</v>
      </c>
      <c r="L110" s="11">
        <v>2327000</v>
      </c>
      <c r="M110" s="11">
        <v>1099151</v>
      </c>
      <c r="N110" s="11">
        <v>47000</v>
      </c>
      <c r="O110" s="11">
        <v>9000</v>
      </c>
      <c r="P110" s="11">
        <v>8000</v>
      </c>
      <c r="Q110" s="11">
        <v>0</v>
      </c>
      <c r="R110" s="11">
        <v>0</v>
      </c>
      <c r="S110" s="11">
        <v>30000</v>
      </c>
      <c r="T110" s="11">
        <v>42000</v>
      </c>
      <c r="U110" s="11">
        <v>62000</v>
      </c>
      <c r="V110" s="60">
        <v>311000</v>
      </c>
      <c r="W110" s="11">
        <v>400000</v>
      </c>
      <c r="X110" s="37">
        <v>350000</v>
      </c>
      <c r="Y110" s="63">
        <v>1774587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60">
        <v>13571910.79</v>
      </c>
      <c r="I111" s="11">
        <v>5512815</v>
      </c>
      <c r="J111" s="11">
        <v>0</v>
      </c>
      <c r="K111" s="11">
        <v>7489661.16</v>
      </c>
      <c r="L111" s="11">
        <v>5052682</v>
      </c>
      <c r="M111" s="11">
        <v>1055352.22</v>
      </c>
      <c r="N111" s="11">
        <v>134981</v>
      </c>
      <c r="O111" s="11">
        <v>15000</v>
      </c>
      <c r="P111" s="11">
        <v>12510</v>
      </c>
      <c r="Q111" s="11">
        <v>0</v>
      </c>
      <c r="R111" s="11">
        <v>250000</v>
      </c>
      <c r="S111" s="11">
        <v>0</v>
      </c>
      <c r="T111" s="11">
        <v>83160</v>
      </c>
      <c r="U111" s="11">
        <v>305000</v>
      </c>
      <c r="V111" s="60">
        <v>580975.94</v>
      </c>
      <c r="W111" s="11">
        <v>285018</v>
      </c>
      <c r="X111" s="37">
        <v>212800</v>
      </c>
      <c r="Y111" s="63">
        <v>284416.63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60">
        <v>14921645</v>
      </c>
      <c r="I112" s="11">
        <v>2309605</v>
      </c>
      <c r="J112" s="11">
        <v>1000</v>
      </c>
      <c r="K112" s="11">
        <v>9068570</v>
      </c>
      <c r="L112" s="11">
        <v>5128000</v>
      </c>
      <c r="M112" s="11">
        <v>1273000</v>
      </c>
      <c r="N112" s="11">
        <v>80000</v>
      </c>
      <c r="O112" s="11">
        <v>17500</v>
      </c>
      <c r="P112" s="11">
        <v>12000</v>
      </c>
      <c r="Q112" s="11">
        <v>0</v>
      </c>
      <c r="R112" s="11">
        <v>480000</v>
      </c>
      <c r="S112" s="11">
        <v>12000</v>
      </c>
      <c r="T112" s="11">
        <v>76170</v>
      </c>
      <c r="U112" s="11">
        <v>288000</v>
      </c>
      <c r="V112" s="60">
        <v>1701900</v>
      </c>
      <c r="W112" s="11">
        <v>139500</v>
      </c>
      <c r="X112" s="37">
        <v>114500</v>
      </c>
      <c r="Y112" s="63">
        <v>3402970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60">
        <v>4352593.31</v>
      </c>
      <c r="I113" s="11">
        <v>608259</v>
      </c>
      <c r="J113" s="11">
        <v>18985</v>
      </c>
      <c r="K113" s="11">
        <v>1731983</v>
      </c>
      <c r="L113" s="11">
        <v>1120622</v>
      </c>
      <c r="M113" s="11">
        <v>52042</v>
      </c>
      <c r="N113" s="11">
        <v>1200</v>
      </c>
      <c r="O113" s="11">
        <v>1000</v>
      </c>
      <c r="P113" s="11">
        <v>4200</v>
      </c>
      <c r="Q113" s="11">
        <v>0</v>
      </c>
      <c r="R113" s="11">
        <v>350</v>
      </c>
      <c r="S113" s="11">
        <v>12800</v>
      </c>
      <c r="T113" s="11">
        <v>21000</v>
      </c>
      <c r="U113" s="11">
        <v>35100</v>
      </c>
      <c r="V113" s="60">
        <v>483669</v>
      </c>
      <c r="W113" s="11">
        <v>505551</v>
      </c>
      <c r="X113" s="37">
        <v>301416</v>
      </c>
      <c r="Y113" s="63">
        <v>1487815.31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60">
        <v>8094926</v>
      </c>
      <c r="I114" s="11">
        <v>2271930</v>
      </c>
      <c r="J114" s="11">
        <v>4060</v>
      </c>
      <c r="K114" s="11">
        <v>4736941</v>
      </c>
      <c r="L114" s="11">
        <v>2363883</v>
      </c>
      <c r="M114" s="11">
        <v>1548373</v>
      </c>
      <c r="N114" s="11">
        <v>142499</v>
      </c>
      <c r="O114" s="11">
        <v>16000</v>
      </c>
      <c r="P114" s="11">
        <v>9061</v>
      </c>
      <c r="Q114" s="11">
        <v>0</v>
      </c>
      <c r="R114" s="11">
        <v>11833</v>
      </c>
      <c r="S114" s="11">
        <v>5480</v>
      </c>
      <c r="T114" s="11">
        <v>59072</v>
      </c>
      <c r="U114" s="11">
        <v>115008</v>
      </c>
      <c r="V114" s="60">
        <v>465732</v>
      </c>
      <c r="W114" s="11">
        <v>132258</v>
      </c>
      <c r="X114" s="37">
        <v>64277</v>
      </c>
      <c r="Y114" s="63">
        <v>949737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60">
        <v>42910459</v>
      </c>
      <c r="I115" s="11">
        <v>14053699</v>
      </c>
      <c r="J115" s="11">
        <v>59000</v>
      </c>
      <c r="K115" s="11">
        <v>27092569</v>
      </c>
      <c r="L115" s="11">
        <v>14940000</v>
      </c>
      <c r="M115" s="11">
        <v>1196000</v>
      </c>
      <c r="N115" s="11">
        <v>264529</v>
      </c>
      <c r="O115" s="11">
        <v>20000</v>
      </c>
      <c r="P115" s="11">
        <v>30000</v>
      </c>
      <c r="Q115" s="11">
        <v>0</v>
      </c>
      <c r="R115" s="11">
        <v>8904487</v>
      </c>
      <c r="S115" s="11">
        <v>1309</v>
      </c>
      <c r="T115" s="11">
        <v>159000</v>
      </c>
      <c r="U115" s="11">
        <v>540000</v>
      </c>
      <c r="V115" s="60">
        <v>1037244</v>
      </c>
      <c r="W115" s="11">
        <v>705470</v>
      </c>
      <c r="X115" s="37">
        <v>504560</v>
      </c>
      <c r="Y115" s="63">
        <v>999721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60">
        <v>9226674.42</v>
      </c>
      <c r="I116" s="11">
        <v>3244592</v>
      </c>
      <c r="J116" s="11">
        <v>50000</v>
      </c>
      <c r="K116" s="11">
        <v>4782555.71</v>
      </c>
      <c r="L116" s="11">
        <v>1566434</v>
      </c>
      <c r="M116" s="11">
        <v>2231882.71</v>
      </c>
      <c r="N116" s="11">
        <v>135500</v>
      </c>
      <c r="O116" s="11">
        <v>34000</v>
      </c>
      <c r="P116" s="11">
        <v>25000</v>
      </c>
      <c r="Q116" s="11">
        <v>0</v>
      </c>
      <c r="R116" s="11">
        <v>10000</v>
      </c>
      <c r="S116" s="11">
        <v>18000</v>
      </c>
      <c r="T116" s="11">
        <v>140000</v>
      </c>
      <c r="U116" s="11">
        <v>92415</v>
      </c>
      <c r="V116" s="60">
        <v>529324</v>
      </c>
      <c r="W116" s="11">
        <v>718061.55</v>
      </c>
      <c r="X116" s="37">
        <v>604890</v>
      </c>
      <c r="Y116" s="63">
        <v>431465.16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60">
        <v>5107712</v>
      </c>
      <c r="I117" s="11">
        <v>2728687</v>
      </c>
      <c r="J117" s="11">
        <v>8000</v>
      </c>
      <c r="K117" s="11">
        <v>1916005.6</v>
      </c>
      <c r="L117" s="11">
        <v>511567.6</v>
      </c>
      <c r="M117" s="11">
        <v>608000</v>
      </c>
      <c r="N117" s="11">
        <v>104446</v>
      </c>
      <c r="O117" s="11">
        <v>6000</v>
      </c>
      <c r="P117" s="11">
        <v>15000</v>
      </c>
      <c r="Q117" s="11">
        <v>0</v>
      </c>
      <c r="R117" s="11">
        <v>8108</v>
      </c>
      <c r="S117" s="11">
        <v>11000</v>
      </c>
      <c r="T117" s="11">
        <v>78000</v>
      </c>
      <c r="U117" s="11">
        <v>80400</v>
      </c>
      <c r="V117" s="60">
        <v>493484</v>
      </c>
      <c r="W117" s="11">
        <v>266735</v>
      </c>
      <c r="X117" s="37">
        <v>86735</v>
      </c>
      <c r="Y117" s="63">
        <v>188284.4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60">
        <v>10111778</v>
      </c>
      <c r="I118" s="11">
        <v>2464314</v>
      </c>
      <c r="J118" s="11">
        <v>15000</v>
      </c>
      <c r="K118" s="11">
        <v>5653100</v>
      </c>
      <c r="L118" s="11">
        <v>2020000</v>
      </c>
      <c r="M118" s="11">
        <v>1780000</v>
      </c>
      <c r="N118" s="11">
        <v>152000</v>
      </c>
      <c r="O118" s="11">
        <v>10000</v>
      </c>
      <c r="P118" s="11">
        <v>10000</v>
      </c>
      <c r="Q118" s="11">
        <v>0</v>
      </c>
      <c r="R118" s="11">
        <v>888000</v>
      </c>
      <c r="S118" s="11">
        <v>60000</v>
      </c>
      <c r="T118" s="11">
        <v>115000</v>
      </c>
      <c r="U118" s="11">
        <v>91000</v>
      </c>
      <c r="V118" s="60">
        <v>527100</v>
      </c>
      <c r="W118" s="11">
        <v>1879630</v>
      </c>
      <c r="X118" s="37">
        <v>1800000</v>
      </c>
      <c r="Y118" s="63">
        <v>99734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60">
        <v>4988046</v>
      </c>
      <c r="I119" s="11">
        <v>1489038</v>
      </c>
      <c r="J119" s="11">
        <v>20000</v>
      </c>
      <c r="K119" s="11">
        <v>2464609</v>
      </c>
      <c r="L119" s="11">
        <v>1690000</v>
      </c>
      <c r="M119" s="11">
        <v>145000</v>
      </c>
      <c r="N119" s="11">
        <v>75000</v>
      </c>
      <c r="O119" s="11">
        <v>5000</v>
      </c>
      <c r="P119" s="11">
        <v>10000</v>
      </c>
      <c r="Q119" s="11">
        <v>0</v>
      </c>
      <c r="R119" s="11">
        <v>0</v>
      </c>
      <c r="S119" s="11">
        <v>13000</v>
      </c>
      <c r="T119" s="11">
        <v>57000</v>
      </c>
      <c r="U119" s="11">
        <v>56000</v>
      </c>
      <c r="V119" s="60">
        <v>413609</v>
      </c>
      <c r="W119" s="11">
        <v>260000</v>
      </c>
      <c r="X119" s="37">
        <v>210000</v>
      </c>
      <c r="Y119" s="63">
        <v>754399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60">
        <v>8001582</v>
      </c>
      <c r="I120" s="11">
        <v>1677475</v>
      </c>
      <c r="J120" s="11">
        <v>2000</v>
      </c>
      <c r="K120" s="11">
        <v>5092034</v>
      </c>
      <c r="L120" s="11">
        <v>2485000</v>
      </c>
      <c r="M120" s="11">
        <v>1355000</v>
      </c>
      <c r="N120" s="11">
        <v>165100</v>
      </c>
      <c r="O120" s="11">
        <v>10000</v>
      </c>
      <c r="P120" s="11">
        <v>10000</v>
      </c>
      <c r="Q120" s="11">
        <v>0</v>
      </c>
      <c r="R120" s="11">
        <v>494484</v>
      </c>
      <c r="S120" s="11">
        <v>0</v>
      </c>
      <c r="T120" s="11">
        <v>70000</v>
      </c>
      <c r="U120" s="11">
        <v>50400</v>
      </c>
      <c r="V120" s="60">
        <v>452050</v>
      </c>
      <c r="W120" s="11">
        <v>340800</v>
      </c>
      <c r="X120" s="37">
        <v>202838</v>
      </c>
      <c r="Y120" s="63">
        <v>889273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60">
        <v>7491073.49</v>
      </c>
      <c r="I121" s="11">
        <v>1575760</v>
      </c>
      <c r="J121" s="11">
        <v>0</v>
      </c>
      <c r="K121" s="11">
        <v>5391301.72</v>
      </c>
      <c r="L121" s="11">
        <v>3085715</v>
      </c>
      <c r="M121" s="11">
        <v>1154613</v>
      </c>
      <c r="N121" s="11">
        <v>85900</v>
      </c>
      <c r="O121" s="11">
        <v>8500</v>
      </c>
      <c r="P121" s="11">
        <v>7850</v>
      </c>
      <c r="Q121" s="11">
        <v>0</v>
      </c>
      <c r="R121" s="11">
        <v>464602.72</v>
      </c>
      <c r="S121" s="11">
        <v>6825</v>
      </c>
      <c r="T121" s="11">
        <v>71850</v>
      </c>
      <c r="U121" s="11">
        <v>50000</v>
      </c>
      <c r="V121" s="60">
        <v>455446</v>
      </c>
      <c r="W121" s="11">
        <v>356531.77</v>
      </c>
      <c r="X121" s="37">
        <v>208833.77</v>
      </c>
      <c r="Y121" s="63">
        <v>167480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60">
        <v>27918197.65</v>
      </c>
      <c r="I122" s="11">
        <v>9370063</v>
      </c>
      <c r="J122" s="11">
        <v>200000</v>
      </c>
      <c r="K122" s="11">
        <v>14322314</v>
      </c>
      <c r="L122" s="11">
        <v>7700000</v>
      </c>
      <c r="M122" s="11">
        <v>2070000</v>
      </c>
      <c r="N122" s="11">
        <v>1760667</v>
      </c>
      <c r="O122" s="11">
        <v>30000</v>
      </c>
      <c r="P122" s="11">
        <v>70000</v>
      </c>
      <c r="Q122" s="11">
        <v>0</v>
      </c>
      <c r="R122" s="11">
        <v>250000</v>
      </c>
      <c r="S122" s="11">
        <v>61747</v>
      </c>
      <c r="T122" s="11">
        <v>181500</v>
      </c>
      <c r="U122" s="11">
        <v>658000</v>
      </c>
      <c r="V122" s="60">
        <v>1540400</v>
      </c>
      <c r="W122" s="11">
        <v>1498731</v>
      </c>
      <c r="X122" s="37">
        <v>1327731</v>
      </c>
      <c r="Y122" s="63">
        <v>2527089.65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60">
        <v>8138205.53</v>
      </c>
      <c r="I123" s="11">
        <v>3015733</v>
      </c>
      <c r="J123" s="11">
        <v>100000</v>
      </c>
      <c r="K123" s="11">
        <v>3263200</v>
      </c>
      <c r="L123" s="11">
        <v>1700000</v>
      </c>
      <c r="M123" s="11">
        <v>725000</v>
      </c>
      <c r="N123" s="11">
        <v>122400</v>
      </c>
      <c r="O123" s="11">
        <v>10000</v>
      </c>
      <c r="P123" s="11">
        <v>20000</v>
      </c>
      <c r="Q123" s="11">
        <v>0</v>
      </c>
      <c r="R123" s="11">
        <v>0</v>
      </c>
      <c r="S123" s="11">
        <v>21000</v>
      </c>
      <c r="T123" s="11">
        <v>68500</v>
      </c>
      <c r="U123" s="11">
        <v>200000</v>
      </c>
      <c r="V123" s="60">
        <v>396300</v>
      </c>
      <c r="W123" s="11">
        <v>647400</v>
      </c>
      <c r="X123" s="37">
        <v>639400</v>
      </c>
      <c r="Y123" s="63">
        <v>1111872.53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60">
        <v>6464475</v>
      </c>
      <c r="I124" s="11">
        <v>1522578</v>
      </c>
      <c r="J124" s="11">
        <v>6000</v>
      </c>
      <c r="K124" s="11">
        <v>4170209</v>
      </c>
      <c r="L124" s="11">
        <v>1461000</v>
      </c>
      <c r="M124" s="11">
        <v>1693000</v>
      </c>
      <c r="N124" s="11">
        <v>76747</v>
      </c>
      <c r="O124" s="11">
        <v>2000</v>
      </c>
      <c r="P124" s="11">
        <v>11000</v>
      </c>
      <c r="Q124" s="11">
        <v>0</v>
      </c>
      <c r="R124" s="11">
        <v>150000</v>
      </c>
      <c r="S124" s="11">
        <v>1300</v>
      </c>
      <c r="T124" s="11">
        <v>65300</v>
      </c>
      <c r="U124" s="11">
        <v>128300</v>
      </c>
      <c r="V124" s="60">
        <v>581562</v>
      </c>
      <c r="W124" s="11">
        <v>543997</v>
      </c>
      <c r="X124" s="37">
        <v>487500</v>
      </c>
      <c r="Y124" s="63">
        <v>221691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60">
        <v>20510254</v>
      </c>
      <c r="I125" s="11">
        <v>5047938</v>
      </c>
      <c r="J125" s="11">
        <v>90000</v>
      </c>
      <c r="K125" s="11">
        <v>12286718</v>
      </c>
      <c r="L125" s="11">
        <v>9638443</v>
      </c>
      <c r="M125" s="11">
        <v>210000</v>
      </c>
      <c r="N125" s="11">
        <v>230000</v>
      </c>
      <c r="O125" s="11">
        <v>20000</v>
      </c>
      <c r="P125" s="11">
        <v>40000</v>
      </c>
      <c r="Q125" s="11">
        <v>0</v>
      </c>
      <c r="R125" s="11">
        <v>0</v>
      </c>
      <c r="S125" s="11">
        <v>40000</v>
      </c>
      <c r="T125" s="11">
        <v>143000</v>
      </c>
      <c r="U125" s="11">
        <v>358000</v>
      </c>
      <c r="V125" s="60">
        <v>1607275</v>
      </c>
      <c r="W125" s="11">
        <v>1784891</v>
      </c>
      <c r="X125" s="37">
        <v>1066891</v>
      </c>
      <c r="Y125" s="63">
        <v>1300707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60">
        <v>5040697</v>
      </c>
      <c r="I126" s="11">
        <v>1527608</v>
      </c>
      <c r="J126" s="11">
        <v>60000</v>
      </c>
      <c r="K126" s="11">
        <v>3164403</v>
      </c>
      <c r="L126" s="11">
        <v>1484504</v>
      </c>
      <c r="M126" s="11">
        <v>1070149</v>
      </c>
      <c r="N126" s="11">
        <v>32901</v>
      </c>
      <c r="O126" s="11">
        <v>30000</v>
      </c>
      <c r="P126" s="11">
        <v>9000</v>
      </c>
      <c r="Q126" s="11">
        <v>0</v>
      </c>
      <c r="R126" s="11">
        <v>144000</v>
      </c>
      <c r="S126" s="11">
        <v>0</v>
      </c>
      <c r="T126" s="11">
        <v>60364</v>
      </c>
      <c r="U126" s="11">
        <v>70500</v>
      </c>
      <c r="V126" s="60">
        <v>262985</v>
      </c>
      <c r="W126" s="11">
        <v>86023</v>
      </c>
      <c r="X126" s="37">
        <v>55000</v>
      </c>
      <c r="Y126" s="63">
        <v>202663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60">
        <v>18112703.83</v>
      </c>
      <c r="I127" s="11">
        <v>5375886</v>
      </c>
      <c r="J127" s="11">
        <v>53866</v>
      </c>
      <c r="K127" s="11">
        <v>7695802</v>
      </c>
      <c r="L127" s="11">
        <v>4920890</v>
      </c>
      <c r="M127" s="11">
        <v>394100</v>
      </c>
      <c r="N127" s="11">
        <v>155547</v>
      </c>
      <c r="O127" s="11">
        <v>35000</v>
      </c>
      <c r="P127" s="11">
        <v>19650</v>
      </c>
      <c r="Q127" s="11">
        <v>0</v>
      </c>
      <c r="R127" s="11">
        <v>713000</v>
      </c>
      <c r="S127" s="11">
        <v>1710</v>
      </c>
      <c r="T127" s="11">
        <v>180000</v>
      </c>
      <c r="U127" s="11">
        <v>215000</v>
      </c>
      <c r="V127" s="60">
        <v>1060905</v>
      </c>
      <c r="W127" s="11">
        <v>3804986</v>
      </c>
      <c r="X127" s="37">
        <v>1349730</v>
      </c>
      <c r="Y127" s="63">
        <v>1182163.83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60">
        <v>20822049.55</v>
      </c>
      <c r="I128" s="11">
        <v>6359382</v>
      </c>
      <c r="J128" s="11">
        <v>70000</v>
      </c>
      <c r="K128" s="11">
        <v>10830071.47</v>
      </c>
      <c r="L128" s="11">
        <v>6227754</v>
      </c>
      <c r="M128" s="11">
        <v>2064400</v>
      </c>
      <c r="N128" s="11">
        <v>472996</v>
      </c>
      <c r="O128" s="11">
        <v>25000</v>
      </c>
      <c r="P128" s="11">
        <v>40000</v>
      </c>
      <c r="Q128" s="11">
        <v>0</v>
      </c>
      <c r="R128" s="11">
        <v>65064.47</v>
      </c>
      <c r="S128" s="11">
        <v>25000</v>
      </c>
      <c r="T128" s="11">
        <v>162600</v>
      </c>
      <c r="U128" s="11">
        <v>325000</v>
      </c>
      <c r="V128" s="60">
        <v>1422257</v>
      </c>
      <c r="W128" s="11">
        <v>726583.57</v>
      </c>
      <c r="X128" s="37">
        <v>554583.57</v>
      </c>
      <c r="Y128" s="63">
        <v>2836012.51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60">
        <v>32827490.61</v>
      </c>
      <c r="I129" s="11">
        <v>9018099</v>
      </c>
      <c r="J129" s="11">
        <v>182367</v>
      </c>
      <c r="K129" s="11">
        <v>16304386</v>
      </c>
      <c r="L129" s="11">
        <v>10697671</v>
      </c>
      <c r="M129" s="11">
        <v>2114612</v>
      </c>
      <c r="N129" s="11">
        <v>337462</v>
      </c>
      <c r="O129" s="11">
        <v>17913</v>
      </c>
      <c r="P129" s="11">
        <v>29217</v>
      </c>
      <c r="Q129" s="11">
        <v>0</v>
      </c>
      <c r="R129" s="11">
        <v>47500</v>
      </c>
      <c r="S129" s="11">
        <v>48600</v>
      </c>
      <c r="T129" s="11">
        <v>184345</v>
      </c>
      <c r="U129" s="11">
        <v>786136</v>
      </c>
      <c r="V129" s="60">
        <v>2040930</v>
      </c>
      <c r="W129" s="11">
        <v>4229842</v>
      </c>
      <c r="X129" s="37">
        <v>3773440</v>
      </c>
      <c r="Y129" s="63">
        <v>3092796.61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60">
        <v>14260454.11</v>
      </c>
      <c r="I130" s="11">
        <v>2998000</v>
      </c>
      <c r="J130" s="11">
        <v>35000</v>
      </c>
      <c r="K130" s="11">
        <v>9534650</v>
      </c>
      <c r="L130" s="11">
        <v>7240000</v>
      </c>
      <c r="M130" s="11">
        <v>107100</v>
      </c>
      <c r="N130" s="11">
        <v>260000</v>
      </c>
      <c r="O130" s="11">
        <v>5000</v>
      </c>
      <c r="P130" s="11">
        <v>18000</v>
      </c>
      <c r="Q130" s="11">
        <v>0</v>
      </c>
      <c r="R130" s="11">
        <v>255000</v>
      </c>
      <c r="S130" s="11">
        <v>5000</v>
      </c>
      <c r="T130" s="11">
        <v>115000</v>
      </c>
      <c r="U130" s="11">
        <v>101500</v>
      </c>
      <c r="V130" s="60">
        <v>1428050</v>
      </c>
      <c r="W130" s="11">
        <v>445700</v>
      </c>
      <c r="X130" s="37">
        <v>205000</v>
      </c>
      <c r="Y130" s="63">
        <v>1247104.11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60">
        <v>5457518</v>
      </c>
      <c r="I131" s="11">
        <v>1373410</v>
      </c>
      <c r="J131" s="11">
        <v>3000</v>
      </c>
      <c r="K131" s="11">
        <v>2802010</v>
      </c>
      <c r="L131" s="11">
        <v>1061273</v>
      </c>
      <c r="M131" s="11">
        <v>1375176</v>
      </c>
      <c r="N131" s="11">
        <v>80313</v>
      </c>
      <c r="O131" s="11">
        <v>2000</v>
      </c>
      <c r="P131" s="11">
        <v>8879</v>
      </c>
      <c r="Q131" s="11">
        <v>0</v>
      </c>
      <c r="R131" s="11">
        <v>41326</v>
      </c>
      <c r="S131" s="11">
        <v>6429</v>
      </c>
      <c r="T131" s="11">
        <v>47764</v>
      </c>
      <c r="U131" s="11">
        <v>82260</v>
      </c>
      <c r="V131" s="60">
        <v>96590</v>
      </c>
      <c r="W131" s="11">
        <v>334819</v>
      </c>
      <c r="X131" s="37">
        <v>242100</v>
      </c>
      <c r="Y131" s="63">
        <v>944279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60">
        <v>3497812.84</v>
      </c>
      <c r="I132" s="11">
        <v>767044</v>
      </c>
      <c r="J132" s="11">
        <v>0</v>
      </c>
      <c r="K132" s="11">
        <v>1809009</v>
      </c>
      <c r="L132" s="11">
        <v>786249</v>
      </c>
      <c r="M132" s="11">
        <v>713500</v>
      </c>
      <c r="N132" s="11">
        <v>4800</v>
      </c>
      <c r="O132" s="11">
        <v>0</v>
      </c>
      <c r="P132" s="11">
        <v>5500</v>
      </c>
      <c r="Q132" s="11">
        <v>0</v>
      </c>
      <c r="R132" s="11">
        <v>0</v>
      </c>
      <c r="S132" s="11">
        <v>160</v>
      </c>
      <c r="T132" s="11">
        <v>29500</v>
      </c>
      <c r="U132" s="11">
        <v>242200</v>
      </c>
      <c r="V132" s="60">
        <v>27100</v>
      </c>
      <c r="W132" s="11">
        <v>299081.57</v>
      </c>
      <c r="X132" s="37">
        <v>157081.57</v>
      </c>
      <c r="Y132" s="63">
        <v>622678.27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60">
        <v>7470152.8</v>
      </c>
      <c r="I133" s="11">
        <v>1522053</v>
      </c>
      <c r="J133" s="11">
        <v>3000</v>
      </c>
      <c r="K133" s="11">
        <v>4139276</v>
      </c>
      <c r="L133" s="11">
        <v>1937098</v>
      </c>
      <c r="M133" s="11">
        <v>1321347</v>
      </c>
      <c r="N133" s="11">
        <v>118683</v>
      </c>
      <c r="O133" s="11">
        <v>6200</v>
      </c>
      <c r="P133" s="11">
        <v>4190</v>
      </c>
      <c r="Q133" s="11">
        <v>0</v>
      </c>
      <c r="R133" s="11">
        <v>15000</v>
      </c>
      <c r="S133" s="11">
        <v>3000</v>
      </c>
      <c r="T133" s="11">
        <v>60000</v>
      </c>
      <c r="U133" s="11">
        <v>50110</v>
      </c>
      <c r="V133" s="60">
        <v>623648</v>
      </c>
      <c r="W133" s="11">
        <v>645766</v>
      </c>
      <c r="X133" s="37">
        <v>511293</v>
      </c>
      <c r="Y133" s="63">
        <v>1160057.8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60">
        <v>2750017</v>
      </c>
      <c r="I134" s="11">
        <v>692846</v>
      </c>
      <c r="J134" s="11">
        <v>100</v>
      </c>
      <c r="K134" s="11">
        <v>1860371</v>
      </c>
      <c r="L134" s="11">
        <v>1147800</v>
      </c>
      <c r="M134" s="11">
        <v>304000</v>
      </c>
      <c r="N134" s="11">
        <v>18500</v>
      </c>
      <c r="O134" s="11">
        <v>1800</v>
      </c>
      <c r="P134" s="11">
        <v>4400</v>
      </c>
      <c r="Q134" s="11">
        <v>0</v>
      </c>
      <c r="R134" s="11">
        <v>216398</v>
      </c>
      <c r="S134" s="11">
        <v>2140</v>
      </c>
      <c r="T134" s="11">
        <v>19118</v>
      </c>
      <c r="U134" s="11">
        <v>12000</v>
      </c>
      <c r="V134" s="60">
        <v>134215</v>
      </c>
      <c r="W134" s="11">
        <v>27350</v>
      </c>
      <c r="X134" s="37">
        <v>4100</v>
      </c>
      <c r="Y134" s="63">
        <v>169350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60">
        <v>15397882.75</v>
      </c>
      <c r="I135" s="11">
        <v>4173985</v>
      </c>
      <c r="J135" s="11">
        <v>25754</v>
      </c>
      <c r="K135" s="11">
        <v>8069238</v>
      </c>
      <c r="L135" s="11">
        <v>5795000</v>
      </c>
      <c r="M135" s="11">
        <v>135800</v>
      </c>
      <c r="N135" s="11">
        <v>109080</v>
      </c>
      <c r="O135" s="11">
        <v>45000</v>
      </c>
      <c r="P135" s="11">
        <v>30000</v>
      </c>
      <c r="Q135" s="11">
        <v>0</v>
      </c>
      <c r="R135" s="11">
        <v>0</v>
      </c>
      <c r="S135" s="11">
        <v>70000</v>
      </c>
      <c r="T135" s="11">
        <v>161615</v>
      </c>
      <c r="U135" s="11">
        <v>220000</v>
      </c>
      <c r="V135" s="60">
        <v>1502743</v>
      </c>
      <c r="W135" s="11">
        <v>2533561</v>
      </c>
      <c r="X135" s="37">
        <v>2346165</v>
      </c>
      <c r="Y135" s="63">
        <v>595344.75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60">
        <v>4870901</v>
      </c>
      <c r="I136" s="11">
        <v>1488702</v>
      </c>
      <c r="J136" s="11">
        <v>16000</v>
      </c>
      <c r="K136" s="11">
        <v>2922100</v>
      </c>
      <c r="L136" s="11">
        <v>1149000</v>
      </c>
      <c r="M136" s="11">
        <v>1426750</v>
      </c>
      <c r="N136" s="11">
        <v>80000</v>
      </c>
      <c r="O136" s="11">
        <v>30000</v>
      </c>
      <c r="P136" s="11">
        <v>20000</v>
      </c>
      <c r="Q136" s="11">
        <v>0</v>
      </c>
      <c r="R136" s="11">
        <v>20000</v>
      </c>
      <c r="S136" s="11">
        <v>3350</v>
      </c>
      <c r="T136" s="11">
        <v>60000</v>
      </c>
      <c r="U136" s="11">
        <v>70000</v>
      </c>
      <c r="V136" s="60">
        <v>63000</v>
      </c>
      <c r="W136" s="11">
        <v>362226</v>
      </c>
      <c r="X136" s="37">
        <v>350526</v>
      </c>
      <c r="Y136" s="63">
        <v>81873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60">
        <v>13397233.08</v>
      </c>
      <c r="I137" s="11">
        <v>2955355</v>
      </c>
      <c r="J137" s="11">
        <v>4057</v>
      </c>
      <c r="K137" s="11">
        <v>10143477.33</v>
      </c>
      <c r="L137" s="11">
        <v>1957980</v>
      </c>
      <c r="M137" s="11">
        <v>314847</v>
      </c>
      <c r="N137" s="11">
        <v>725245</v>
      </c>
      <c r="O137" s="11">
        <v>13330</v>
      </c>
      <c r="P137" s="11">
        <v>15550</v>
      </c>
      <c r="Q137" s="11">
        <v>0</v>
      </c>
      <c r="R137" s="11">
        <v>6842613</v>
      </c>
      <c r="S137" s="11">
        <v>358.25</v>
      </c>
      <c r="T137" s="11">
        <v>66794</v>
      </c>
      <c r="U137" s="11">
        <v>79160</v>
      </c>
      <c r="V137" s="60">
        <v>127600.08</v>
      </c>
      <c r="W137" s="11">
        <v>105128.75</v>
      </c>
      <c r="X137" s="37">
        <v>10000</v>
      </c>
      <c r="Y137" s="63">
        <v>189215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60">
        <v>39512935</v>
      </c>
      <c r="I138" s="11">
        <v>4576538</v>
      </c>
      <c r="J138" s="11">
        <v>3000000</v>
      </c>
      <c r="K138" s="11">
        <v>18767991</v>
      </c>
      <c r="L138" s="11">
        <v>16699052</v>
      </c>
      <c r="M138" s="11">
        <v>842787</v>
      </c>
      <c r="N138" s="11">
        <v>150476</v>
      </c>
      <c r="O138" s="11">
        <v>15200</v>
      </c>
      <c r="P138" s="11">
        <v>19000</v>
      </c>
      <c r="Q138" s="11">
        <v>0</v>
      </c>
      <c r="R138" s="11">
        <v>2700</v>
      </c>
      <c r="S138" s="11">
        <v>27000</v>
      </c>
      <c r="T138" s="11">
        <v>110433</v>
      </c>
      <c r="U138" s="11">
        <v>105150</v>
      </c>
      <c r="V138" s="60">
        <v>796193</v>
      </c>
      <c r="W138" s="11">
        <v>784503</v>
      </c>
      <c r="X138" s="37">
        <v>613103</v>
      </c>
      <c r="Y138" s="63">
        <v>12383903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60">
        <v>3356703</v>
      </c>
      <c r="I139" s="11">
        <v>814877</v>
      </c>
      <c r="J139" s="11">
        <v>0</v>
      </c>
      <c r="K139" s="11">
        <v>2371278</v>
      </c>
      <c r="L139" s="11">
        <v>915474</v>
      </c>
      <c r="M139" s="11">
        <v>1234915</v>
      </c>
      <c r="N139" s="11">
        <v>3950</v>
      </c>
      <c r="O139" s="11">
        <v>3000</v>
      </c>
      <c r="P139" s="11">
        <v>3000</v>
      </c>
      <c r="Q139" s="11">
        <v>0</v>
      </c>
      <c r="R139" s="11">
        <v>0</v>
      </c>
      <c r="S139" s="11">
        <v>1800</v>
      </c>
      <c r="T139" s="11">
        <v>26200</v>
      </c>
      <c r="U139" s="11">
        <v>25000</v>
      </c>
      <c r="V139" s="60">
        <v>157939</v>
      </c>
      <c r="W139" s="11">
        <v>55735</v>
      </c>
      <c r="X139" s="37">
        <v>4735</v>
      </c>
      <c r="Y139" s="63">
        <v>114813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60">
        <v>7713236</v>
      </c>
      <c r="I140" s="11">
        <v>2541952</v>
      </c>
      <c r="J140" s="11">
        <v>5000</v>
      </c>
      <c r="K140" s="11">
        <v>3442537</v>
      </c>
      <c r="L140" s="11">
        <v>2208687</v>
      </c>
      <c r="M140" s="11">
        <v>570000</v>
      </c>
      <c r="N140" s="11">
        <v>41200</v>
      </c>
      <c r="O140" s="11">
        <v>7000</v>
      </c>
      <c r="P140" s="11">
        <v>12000</v>
      </c>
      <c r="Q140" s="11">
        <v>0</v>
      </c>
      <c r="R140" s="11">
        <v>0</v>
      </c>
      <c r="S140" s="11">
        <v>0</v>
      </c>
      <c r="T140" s="11">
        <v>44550</v>
      </c>
      <c r="U140" s="11">
        <v>68500</v>
      </c>
      <c r="V140" s="60">
        <v>490600</v>
      </c>
      <c r="W140" s="11">
        <v>201327</v>
      </c>
      <c r="X140" s="37">
        <v>110127</v>
      </c>
      <c r="Y140" s="63">
        <v>1522420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60">
        <v>9060124.52</v>
      </c>
      <c r="I141" s="11">
        <v>1936381</v>
      </c>
      <c r="J141" s="11">
        <v>90000</v>
      </c>
      <c r="K141" s="11">
        <v>3320319</v>
      </c>
      <c r="L141" s="11">
        <v>2320019</v>
      </c>
      <c r="M141" s="11">
        <v>184000</v>
      </c>
      <c r="N141" s="11">
        <v>84000</v>
      </c>
      <c r="O141" s="11">
        <v>20000</v>
      </c>
      <c r="P141" s="11">
        <v>16000</v>
      </c>
      <c r="Q141" s="11">
        <v>0</v>
      </c>
      <c r="R141" s="11">
        <v>0</v>
      </c>
      <c r="S141" s="11">
        <v>4000</v>
      </c>
      <c r="T141" s="11">
        <v>80000</v>
      </c>
      <c r="U141" s="11">
        <v>107000</v>
      </c>
      <c r="V141" s="60">
        <v>505300</v>
      </c>
      <c r="W141" s="11">
        <v>2284810</v>
      </c>
      <c r="X141" s="37">
        <v>1857500</v>
      </c>
      <c r="Y141" s="63">
        <v>1428614.52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60">
        <v>5101327</v>
      </c>
      <c r="I142" s="11">
        <v>2253250</v>
      </c>
      <c r="J142" s="11">
        <v>12100</v>
      </c>
      <c r="K142" s="11">
        <v>1907009</v>
      </c>
      <c r="L142" s="11">
        <v>1151040</v>
      </c>
      <c r="M142" s="11">
        <v>154120</v>
      </c>
      <c r="N142" s="11">
        <v>146999</v>
      </c>
      <c r="O142" s="11">
        <v>5000</v>
      </c>
      <c r="P142" s="11">
        <v>4000</v>
      </c>
      <c r="Q142" s="11">
        <v>0</v>
      </c>
      <c r="R142" s="11">
        <v>0</v>
      </c>
      <c r="S142" s="11">
        <v>19200</v>
      </c>
      <c r="T142" s="11">
        <v>30000</v>
      </c>
      <c r="U142" s="11">
        <v>55100</v>
      </c>
      <c r="V142" s="60">
        <v>341550</v>
      </c>
      <c r="W142" s="11">
        <v>645400</v>
      </c>
      <c r="X142" s="37">
        <v>232000</v>
      </c>
      <c r="Y142" s="63">
        <v>283568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60">
        <v>7463837</v>
      </c>
      <c r="I143" s="11">
        <v>2342339</v>
      </c>
      <c r="J143" s="11">
        <v>30000</v>
      </c>
      <c r="K143" s="11">
        <v>3507392</v>
      </c>
      <c r="L143" s="11">
        <v>1761824</v>
      </c>
      <c r="M143" s="11">
        <v>968000</v>
      </c>
      <c r="N143" s="11">
        <v>159500</v>
      </c>
      <c r="O143" s="11">
        <v>10000</v>
      </c>
      <c r="P143" s="11">
        <v>8000</v>
      </c>
      <c r="Q143" s="11">
        <v>0</v>
      </c>
      <c r="R143" s="11">
        <v>25000</v>
      </c>
      <c r="S143" s="11">
        <v>16568</v>
      </c>
      <c r="T143" s="11">
        <v>83000</v>
      </c>
      <c r="U143" s="11">
        <v>76000</v>
      </c>
      <c r="V143" s="60">
        <v>399500</v>
      </c>
      <c r="W143" s="11">
        <v>821013</v>
      </c>
      <c r="X143" s="37">
        <v>749300</v>
      </c>
      <c r="Y143" s="63">
        <v>763093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60">
        <v>12214318.47</v>
      </c>
      <c r="I144" s="11">
        <v>3006373</v>
      </c>
      <c r="J144" s="11">
        <v>100000</v>
      </c>
      <c r="K144" s="11">
        <v>7450261.34</v>
      </c>
      <c r="L144" s="11">
        <v>4702560</v>
      </c>
      <c r="M144" s="11">
        <v>1263000</v>
      </c>
      <c r="N144" s="11">
        <v>59500</v>
      </c>
      <c r="O144" s="11">
        <v>14000</v>
      </c>
      <c r="P144" s="11">
        <v>18485</v>
      </c>
      <c r="Q144" s="11">
        <v>0</v>
      </c>
      <c r="R144" s="11">
        <v>776683.8</v>
      </c>
      <c r="S144" s="11">
        <v>13160</v>
      </c>
      <c r="T144" s="11">
        <v>56000</v>
      </c>
      <c r="U144" s="11">
        <v>82500</v>
      </c>
      <c r="V144" s="60">
        <v>464372.54</v>
      </c>
      <c r="W144" s="11">
        <v>429292.49</v>
      </c>
      <c r="X144" s="37">
        <v>255100</v>
      </c>
      <c r="Y144" s="63">
        <v>1228391.64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60">
        <v>27576726.35</v>
      </c>
      <c r="I145" s="11">
        <v>8595281</v>
      </c>
      <c r="J145" s="11">
        <v>1054709</v>
      </c>
      <c r="K145" s="11">
        <v>15795712</v>
      </c>
      <c r="L145" s="11">
        <v>9002054</v>
      </c>
      <c r="M145" s="11">
        <v>2866874</v>
      </c>
      <c r="N145" s="11">
        <v>445200</v>
      </c>
      <c r="O145" s="11">
        <v>40000</v>
      </c>
      <c r="P145" s="11">
        <v>34386</v>
      </c>
      <c r="Q145" s="11">
        <v>0</v>
      </c>
      <c r="R145" s="11">
        <v>56269</v>
      </c>
      <c r="S145" s="11">
        <v>53611</v>
      </c>
      <c r="T145" s="11">
        <v>232728</v>
      </c>
      <c r="U145" s="11">
        <v>400000</v>
      </c>
      <c r="V145" s="60">
        <v>2664590</v>
      </c>
      <c r="W145" s="11">
        <v>1416175</v>
      </c>
      <c r="X145" s="37">
        <v>1060000</v>
      </c>
      <c r="Y145" s="63">
        <v>714849.35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60">
        <v>8513503.61</v>
      </c>
      <c r="I146" s="11">
        <v>1754359</v>
      </c>
      <c r="J146" s="11">
        <v>52000</v>
      </c>
      <c r="K146" s="11">
        <v>4689015</v>
      </c>
      <c r="L146" s="11">
        <v>1430000</v>
      </c>
      <c r="M146" s="11">
        <v>2510000</v>
      </c>
      <c r="N146" s="11">
        <v>152260</v>
      </c>
      <c r="O146" s="11">
        <v>18000</v>
      </c>
      <c r="P146" s="11">
        <v>22000</v>
      </c>
      <c r="Q146" s="11">
        <v>0</v>
      </c>
      <c r="R146" s="11">
        <v>0</v>
      </c>
      <c r="S146" s="11">
        <v>6000</v>
      </c>
      <c r="T146" s="11">
        <v>71855</v>
      </c>
      <c r="U146" s="11">
        <v>67000</v>
      </c>
      <c r="V146" s="60">
        <v>411900</v>
      </c>
      <c r="W146" s="11">
        <v>491000</v>
      </c>
      <c r="X146" s="37">
        <v>250000</v>
      </c>
      <c r="Y146" s="63">
        <v>1527129.61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60">
        <v>8997431.1</v>
      </c>
      <c r="I147" s="11">
        <v>2640821</v>
      </c>
      <c r="J147" s="11">
        <v>20000</v>
      </c>
      <c r="K147" s="11">
        <v>4191393</v>
      </c>
      <c r="L147" s="11">
        <v>3036620</v>
      </c>
      <c r="M147" s="11">
        <v>110000</v>
      </c>
      <c r="N147" s="11">
        <v>70000</v>
      </c>
      <c r="O147" s="11">
        <v>20000</v>
      </c>
      <c r="P147" s="11">
        <v>10000</v>
      </c>
      <c r="Q147" s="11">
        <v>0</v>
      </c>
      <c r="R147" s="11">
        <v>0</v>
      </c>
      <c r="S147" s="11">
        <v>38000</v>
      </c>
      <c r="T147" s="11">
        <v>110000</v>
      </c>
      <c r="U147" s="11">
        <v>100000</v>
      </c>
      <c r="V147" s="60">
        <v>696773</v>
      </c>
      <c r="W147" s="11">
        <v>1974290</v>
      </c>
      <c r="X147" s="37">
        <v>700000</v>
      </c>
      <c r="Y147" s="63">
        <v>170927.1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60">
        <v>13691387.24</v>
      </c>
      <c r="I148" s="11">
        <v>3682265</v>
      </c>
      <c r="J148" s="11">
        <v>0</v>
      </c>
      <c r="K148" s="11">
        <v>8915472.55</v>
      </c>
      <c r="L148" s="11">
        <v>6819056.05</v>
      </c>
      <c r="M148" s="11">
        <v>860000</v>
      </c>
      <c r="N148" s="11">
        <v>265000</v>
      </c>
      <c r="O148" s="11">
        <v>3000</v>
      </c>
      <c r="P148" s="11">
        <v>20000</v>
      </c>
      <c r="Q148" s="11">
        <v>0</v>
      </c>
      <c r="R148" s="11">
        <v>130000</v>
      </c>
      <c r="S148" s="11">
        <v>4000</v>
      </c>
      <c r="T148" s="11">
        <v>92463.86</v>
      </c>
      <c r="U148" s="11">
        <v>112679</v>
      </c>
      <c r="V148" s="60">
        <v>609273.64</v>
      </c>
      <c r="W148" s="11">
        <v>100000</v>
      </c>
      <c r="X148" s="37">
        <v>50000</v>
      </c>
      <c r="Y148" s="63">
        <v>993649.69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60">
        <v>5309750.03</v>
      </c>
      <c r="I149" s="11">
        <v>1567788</v>
      </c>
      <c r="J149" s="11">
        <v>15000</v>
      </c>
      <c r="K149" s="11">
        <v>2889389.58</v>
      </c>
      <c r="L149" s="11">
        <v>827397.48</v>
      </c>
      <c r="M149" s="11">
        <v>1697029.3</v>
      </c>
      <c r="N149" s="11">
        <v>110181</v>
      </c>
      <c r="O149" s="11">
        <v>14628</v>
      </c>
      <c r="P149" s="11">
        <v>11766</v>
      </c>
      <c r="Q149" s="11">
        <v>0</v>
      </c>
      <c r="R149" s="11">
        <v>41074</v>
      </c>
      <c r="S149" s="11">
        <v>1775</v>
      </c>
      <c r="T149" s="11">
        <v>68902</v>
      </c>
      <c r="U149" s="11">
        <v>71358</v>
      </c>
      <c r="V149" s="60">
        <v>45278.8</v>
      </c>
      <c r="W149" s="11">
        <v>263002</v>
      </c>
      <c r="X149" s="37">
        <v>130000</v>
      </c>
      <c r="Y149" s="63">
        <v>574570.45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60">
        <v>9159881</v>
      </c>
      <c r="I150" s="11">
        <v>3388327</v>
      </c>
      <c r="J150" s="11">
        <v>46000</v>
      </c>
      <c r="K150" s="11">
        <v>4022817</v>
      </c>
      <c r="L150" s="11">
        <v>1439000</v>
      </c>
      <c r="M150" s="11">
        <v>1590000</v>
      </c>
      <c r="N150" s="11">
        <v>138000</v>
      </c>
      <c r="O150" s="11">
        <v>10000</v>
      </c>
      <c r="P150" s="11">
        <v>35000</v>
      </c>
      <c r="Q150" s="11">
        <v>0</v>
      </c>
      <c r="R150" s="11">
        <v>3500</v>
      </c>
      <c r="S150" s="11">
        <v>7000</v>
      </c>
      <c r="T150" s="11">
        <v>95000</v>
      </c>
      <c r="U150" s="11">
        <v>102000</v>
      </c>
      <c r="V150" s="60">
        <v>603317</v>
      </c>
      <c r="W150" s="11">
        <v>1217901</v>
      </c>
      <c r="X150" s="37">
        <v>867000</v>
      </c>
      <c r="Y150" s="63">
        <v>484836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60">
        <v>17294843</v>
      </c>
      <c r="I151" s="11">
        <v>7003599</v>
      </c>
      <c r="J151" s="11">
        <v>19113</v>
      </c>
      <c r="K151" s="11">
        <v>9258232</v>
      </c>
      <c r="L151" s="11">
        <v>5948569</v>
      </c>
      <c r="M151" s="11">
        <v>1361008</v>
      </c>
      <c r="N151" s="11">
        <v>161896</v>
      </c>
      <c r="O151" s="11">
        <v>8000</v>
      </c>
      <c r="P151" s="11">
        <v>20000</v>
      </c>
      <c r="Q151" s="11">
        <v>0</v>
      </c>
      <c r="R151" s="11">
        <v>17000</v>
      </c>
      <c r="S151" s="11">
        <v>35830</v>
      </c>
      <c r="T151" s="11">
        <v>180000</v>
      </c>
      <c r="U151" s="11">
        <v>355000</v>
      </c>
      <c r="V151" s="60">
        <v>1170929</v>
      </c>
      <c r="W151" s="11">
        <v>848159</v>
      </c>
      <c r="X151" s="37">
        <v>718680</v>
      </c>
      <c r="Y151" s="63">
        <v>165740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60">
        <v>11147601.27</v>
      </c>
      <c r="I152" s="11">
        <v>1793294</v>
      </c>
      <c r="J152" s="11">
        <v>5000</v>
      </c>
      <c r="K152" s="11">
        <v>7158392</v>
      </c>
      <c r="L152" s="11">
        <v>3929717</v>
      </c>
      <c r="M152" s="11">
        <v>2355845</v>
      </c>
      <c r="N152" s="11">
        <v>106539</v>
      </c>
      <c r="O152" s="11">
        <v>11000</v>
      </c>
      <c r="P152" s="11">
        <v>11500</v>
      </c>
      <c r="Q152" s="11">
        <v>0</v>
      </c>
      <c r="R152" s="11">
        <v>101079</v>
      </c>
      <c r="S152" s="11">
        <v>4148</v>
      </c>
      <c r="T152" s="11">
        <v>70000</v>
      </c>
      <c r="U152" s="11">
        <v>111000</v>
      </c>
      <c r="V152" s="60">
        <v>457564</v>
      </c>
      <c r="W152" s="11">
        <v>163172</v>
      </c>
      <c r="X152" s="37">
        <v>100000</v>
      </c>
      <c r="Y152" s="63">
        <v>2027743.27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60">
        <v>7580164</v>
      </c>
      <c r="I153" s="11">
        <v>2887502</v>
      </c>
      <c r="J153" s="11">
        <v>32000</v>
      </c>
      <c r="K153" s="11">
        <v>3484773</v>
      </c>
      <c r="L153" s="11">
        <v>1944500</v>
      </c>
      <c r="M153" s="11">
        <v>707700</v>
      </c>
      <c r="N153" s="11">
        <v>138350</v>
      </c>
      <c r="O153" s="11">
        <v>2500</v>
      </c>
      <c r="P153" s="11">
        <v>16000</v>
      </c>
      <c r="Q153" s="11">
        <v>0</v>
      </c>
      <c r="R153" s="11">
        <v>13700</v>
      </c>
      <c r="S153" s="11">
        <v>0</v>
      </c>
      <c r="T153" s="11">
        <v>80000</v>
      </c>
      <c r="U153" s="11">
        <v>73262</v>
      </c>
      <c r="V153" s="60">
        <v>508761</v>
      </c>
      <c r="W153" s="11">
        <v>404318</v>
      </c>
      <c r="X153" s="37">
        <v>320000</v>
      </c>
      <c r="Y153" s="63">
        <v>771571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60">
        <v>18552008.01</v>
      </c>
      <c r="I154" s="11">
        <v>4026873</v>
      </c>
      <c r="J154" s="11">
        <v>140000</v>
      </c>
      <c r="K154" s="11">
        <v>12918850</v>
      </c>
      <c r="L154" s="11">
        <v>9322000</v>
      </c>
      <c r="M154" s="11">
        <v>1293000</v>
      </c>
      <c r="N154" s="11">
        <v>52150</v>
      </c>
      <c r="O154" s="11">
        <v>20000</v>
      </c>
      <c r="P154" s="11">
        <v>50000</v>
      </c>
      <c r="Q154" s="11">
        <v>0</v>
      </c>
      <c r="R154" s="11">
        <v>219000</v>
      </c>
      <c r="S154" s="11">
        <v>12200</v>
      </c>
      <c r="T154" s="11">
        <v>300000</v>
      </c>
      <c r="U154" s="11">
        <v>220000</v>
      </c>
      <c r="V154" s="60">
        <v>1430500</v>
      </c>
      <c r="W154" s="11">
        <v>791746.01</v>
      </c>
      <c r="X154" s="37">
        <v>663994.25</v>
      </c>
      <c r="Y154" s="63">
        <v>674539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60">
        <v>12517660.16</v>
      </c>
      <c r="I155" s="11">
        <v>3380651</v>
      </c>
      <c r="J155" s="11">
        <v>150000</v>
      </c>
      <c r="K155" s="11">
        <v>7536480</v>
      </c>
      <c r="L155" s="11">
        <v>3555510</v>
      </c>
      <c r="M155" s="11">
        <v>2319428</v>
      </c>
      <c r="N155" s="11">
        <v>110900</v>
      </c>
      <c r="O155" s="11">
        <v>5000</v>
      </c>
      <c r="P155" s="11">
        <v>4000</v>
      </c>
      <c r="Q155" s="11">
        <v>0</v>
      </c>
      <c r="R155" s="11">
        <v>700000</v>
      </c>
      <c r="S155" s="11">
        <v>6000</v>
      </c>
      <c r="T155" s="11">
        <v>86000</v>
      </c>
      <c r="U155" s="11">
        <v>81000</v>
      </c>
      <c r="V155" s="60">
        <v>668642</v>
      </c>
      <c r="W155" s="11">
        <v>874534</v>
      </c>
      <c r="X155" s="37">
        <v>785000</v>
      </c>
      <c r="Y155" s="63">
        <v>575995.16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60">
        <v>19270898.3</v>
      </c>
      <c r="I156" s="11">
        <v>7272207</v>
      </c>
      <c r="J156" s="11">
        <v>120000</v>
      </c>
      <c r="K156" s="11">
        <v>10305691.3</v>
      </c>
      <c r="L156" s="11">
        <v>5450000</v>
      </c>
      <c r="M156" s="11">
        <v>2450000</v>
      </c>
      <c r="N156" s="11">
        <v>95000</v>
      </c>
      <c r="O156" s="11">
        <v>30000</v>
      </c>
      <c r="P156" s="11">
        <v>40000</v>
      </c>
      <c r="Q156" s="11">
        <v>0</v>
      </c>
      <c r="R156" s="11">
        <v>0</v>
      </c>
      <c r="S156" s="11">
        <v>43000</v>
      </c>
      <c r="T156" s="11">
        <v>160000</v>
      </c>
      <c r="U156" s="11">
        <v>465000</v>
      </c>
      <c r="V156" s="60">
        <v>1572691.3</v>
      </c>
      <c r="W156" s="11">
        <v>1153000</v>
      </c>
      <c r="X156" s="37">
        <v>1000000</v>
      </c>
      <c r="Y156" s="63">
        <v>420000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60">
        <v>6178853.92</v>
      </c>
      <c r="I157" s="11">
        <v>1323601</v>
      </c>
      <c r="J157" s="11">
        <v>200000</v>
      </c>
      <c r="K157" s="11">
        <v>3120714</v>
      </c>
      <c r="L157" s="11">
        <v>1883252</v>
      </c>
      <c r="M157" s="11">
        <v>826917</v>
      </c>
      <c r="N157" s="11">
        <v>82970</v>
      </c>
      <c r="O157" s="11">
        <v>7400</v>
      </c>
      <c r="P157" s="11">
        <v>7000</v>
      </c>
      <c r="Q157" s="11">
        <v>0</v>
      </c>
      <c r="R157" s="11">
        <v>1300</v>
      </c>
      <c r="S157" s="11">
        <v>12005</v>
      </c>
      <c r="T157" s="11">
        <v>60000</v>
      </c>
      <c r="U157" s="11">
        <v>45000</v>
      </c>
      <c r="V157" s="60">
        <v>194870</v>
      </c>
      <c r="W157" s="11">
        <v>184674.16</v>
      </c>
      <c r="X157" s="37">
        <v>100180</v>
      </c>
      <c r="Y157" s="63">
        <v>1349864.76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4">
        <v>1483334161.7100003</v>
      </c>
      <c r="I158" s="103">
        <v>378873239.11</v>
      </c>
      <c r="J158" s="103">
        <v>74219413.31</v>
      </c>
      <c r="K158" s="103">
        <v>726998283.07</v>
      </c>
      <c r="L158" s="103">
        <v>463915419.03</v>
      </c>
      <c r="M158" s="103">
        <v>58966920.21</v>
      </c>
      <c r="N158" s="103">
        <v>13613372.38</v>
      </c>
      <c r="O158" s="103">
        <v>2085555.32</v>
      </c>
      <c r="P158" s="103">
        <v>6446855</v>
      </c>
      <c r="Q158" s="103">
        <v>0</v>
      </c>
      <c r="R158" s="103">
        <v>49229998</v>
      </c>
      <c r="S158" s="103">
        <v>5744757.61</v>
      </c>
      <c r="T158" s="103">
        <v>12912685</v>
      </c>
      <c r="U158" s="103">
        <v>16914395</v>
      </c>
      <c r="V158" s="104">
        <v>97168325.52</v>
      </c>
      <c r="W158" s="103">
        <v>141961338.73999998</v>
      </c>
      <c r="X158" s="255">
        <v>96512933.24</v>
      </c>
      <c r="Y158" s="105">
        <v>161281887.48000002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60">
        <v>7411655</v>
      </c>
      <c r="I159" s="11">
        <v>2227082</v>
      </c>
      <c r="J159" s="11">
        <v>187000</v>
      </c>
      <c r="K159" s="11">
        <v>3758099</v>
      </c>
      <c r="L159" s="11">
        <v>2319700</v>
      </c>
      <c r="M159" s="11">
        <v>371511</v>
      </c>
      <c r="N159" s="11">
        <v>90625</v>
      </c>
      <c r="O159" s="11">
        <v>6500</v>
      </c>
      <c r="P159" s="11">
        <v>16182</v>
      </c>
      <c r="Q159" s="11">
        <v>0</v>
      </c>
      <c r="R159" s="11">
        <v>260000</v>
      </c>
      <c r="S159" s="11">
        <v>14537</v>
      </c>
      <c r="T159" s="11">
        <v>84482</v>
      </c>
      <c r="U159" s="11">
        <v>98450</v>
      </c>
      <c r="V159" s="60">
        <v>496112</v>
      </c>
      <c r="W159" s="11">
        <v>543929</v>
      </c>
      <c r="X159" s="37">
        <v>393832</v>
      </c>
      <c r="Y159" s="63">
        <v>695545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60">
        <v>14792255</v>
      </c>
      <c r="I160" s="11">
        <v>3877643</v>
      </c>
      <c r="J160" s="11">
        <v>70000</v>
      </c>
      <c r="K160" s="11">
        <v>6655402</v>
      </c>
      <c r="L160" s="11">
        <v>3311514</v>
      </c>
      <c r="M160" s="11">
        <v>1582520</v>
      </c>
      <c r="N160" s="11">
        <v>170800</v>
      </c>
      <c r="O160" s="11">
        <v>30000</v>
      </c>
      <c r="P160" s="11">
        <v>30000</v>
      </c>
      <c r="Q160" s="11">
        <v>0</v>
      </c>
      <c r="R160" s="11">
        <v>50000</v>
      </c>
      <c r="S160" s="11">
        <v>58300</v>
      </c>
      <c r="T160" s="11">
        <v>146143</v>
      </c>
      <c r="U160" s="11">
        <v>150000</v>
      </c>
      <c r="V160" s="60">
        <v>1126125</v>
      </c>
      <c r="W160" s="11">
        <v>3108635</v>
      </c>
      <c r="X160" s="37">
        <v>2890000</v>
      </c>
      <c r="Y160" s="63">
        <v>1080575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60">
        <v>123648843.58</v>
      </c>
      <c r="I161" s="11">
        <v>20271862</v>
      </c>
      <c r="J161" s="11">
        <v>5000000</v>
      </c>
      <c r="K161" s="11">
        <v>83999764</v>
      </c>
      <c r="L161" s="11">
        <v>63281908</v>
      </c>
      <c r="M161" s="11">
        <v>485380</v>
      </c>
      <c r="N161" s="11">
        <v>748536</v>
      </c>
      <c r="O161" s="11">
        <v>172047</v>
      </c>
      <c r="P161" s="11">
        <v>75051</v>
      </c>
      <c r="Q161" s="11">
        <v>0</v>
      </c>
      <c r="R161" s="11">
        <v>10000000</v>
      </c>
      <c r="S161" s="11">
        <v>245000</v>
      </c>
      <c r="T161" s="11">
        <v>483000</v>
      </c>
      <c r="U161" s="11">
        <v>702036</v>
      </c>
      <c r="V161" s="60">
        <v>7806806</v>
      </c>
      <c r="W161" s="11">
        <v>4837857</v>
      </c>
      <c r="X161" s="37">
        <v>4500170</v>
      </c>
      <c r="Y161" s="63">
        <v>9539360.58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60">
        <v>11365161.95</v>
      </c>
      <c r="I162" s="11">
        <v>3784647</v>
      </c>
      <c r="J162" s="11">
        <v>49200</v>
      </c>
      <c r="K162" s="11">
        <v>5827459.38</v>
      </c>
      <c r="L162" s="11">
        <v>3651870.38</v>
      </c>
      <c r="M162" s="11">
        <v>781200</v>
      </c>
      <c r="N162" s="11">
        <v>81000</v>
      </c>
      <c r="O162" s="11">
        <v>35000</v>
      </c>
      <c r="P162" s="11">
        <v>27600</v>
      </c>
      <c r="Q162" s="11">
        <v>0</v>
      </c>
      <c r="R162" s="11">
        <v>16400</v>
      </c>
      <c r="S162" s="11">
        <v>27000</v>
      </c>
      <c r="T162" s="11">
        <v>210289</v>
      </c>
      <c r="U162" s="11">
        <v>112000</v>
      </c>
      <c r="V162" s="60">
        <v>885100</v>
      </c>
      <c r="W162" s="11">
        <v>1407134.67</v>
      </c>
      <c r="X162" s="37">
        <v>1340000</v>
      </c>
      <c r="Y162" s="63">
        <v>296720.9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60">
        <v>37820331</v>
      </c>
      <c r="I163" s="11">
        <v>9154001</v>
      </c>
      <c r="J163" s="11">
        <v>900000</v>
      </c>
      <c r="K163" s="11">
        <v>23354363</v>
      </c>
      <c r="L163" s="11">
        <v>18537000</v>
      </c>
      <c r="M163" s="11">
        <v>694000</v>
      </c>
      <c r="N163" s="11">
        <v>645000</v>
      </c>
      <c r="O163" s="11">
        <v>52000</v>
      </c>
      <c r="P163" s="11">
        <v>70000</v>
      </c>
      <c r="Q163" s="11">
        <v>0</v>
      </c>
      <c r="R163" s="11">
        <v>23050</v>
      </c>
      <c r="S163" s="11">
        <v>370935</v>
      </c>
      <c r="T163" s="11">
        <v>300000</v>
      </c>
      <c r="U163" s="11">
        <v>610000</v>
      </c>
      <c r="V163" s="60">
        <v>2052378</v>
      </c>
      <c r="W163" s="11">
        <v>1852846</v>
      </c>
      <c r="X163" s="37">
        <v>522220</v>
      </c>
      <c r="Y163" s="63">
        <v>2559121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60">
        <v>30777333</v>
      </c>
      <c r="I164" s="11">
        <v>7566614</v>
      </c>
      <c r="J164" s="11">
        <v>370000</v>
      </c>
      <c r="K164" s="11">
        <v>13384530</v>
      </c>
      <c r="L164" s="11">
        <v>8925800</v>
      </c>
      <c r="M164" s="11">
        <v>779000</v>
      </c>
      <c r="N164" s="11">
        <v>323000</v>
      </c>
      <c r="O164" s="11">
        <v>36000</v>
      </c>
      <c r="P164" s="11">
        <v>268000</v>
      </c>
      <c r="Q164" s="11">
        <v>0</v>
      </c>
      <c r="R164" s="11">
        <v>10200</v>
      </c>
      <c r="S164" s="11">
        <v>191500</v>
      </c>
      <c r="T164" s="11">
        <v>370000</v>
      </c>
      <c r="U164" s="11">
        <v>393000</v>
      </c>
      <c r="V164" s="60">
        <v>2088030</v>
      </c>
      <c r="W164" s="11">
        <v>5848050</v>
      </c>
      <c r="X164" s="37">
        <v>2963100</v>
      </c>
      <c r="Y164" s="63">
        <v>3608139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60">
        <v>19126852</v>
      </c>
      <c r="I165" s="11">
        <v>9446096</v>
      </c>
      <c r="J165" s="11">
        <v>20000</v>
      </c>
      <c r="K165" s="11">
        <v>8096137</v>
      </c>
      <c r="L165" s="11">
        <v>6118000</v>
      </c>
      <c r="M165" s="11">
        <v>499000</v>
      </c>
      <c r="N165" s="11">
        <v>324300</v>
      </c>
      <c r="O165" s="11">
        <v>25000</v>
      </c>
      <c r="P165" s="11">
        <v>25000</v>
      </c>
      <c r="Q165" s="11">
        <v>0</v>
      </c>
      <c r="R165" s="11">
        <v>120000</v>
      </c>
      <c r="S165" s="11">
        <v>45000</v>
      </c>
      <c r="T165" s="11">
        <v>209103</v>
      </c>
      <c r="U165" s="11">
        <v>200000</v>
      </c>
      <c r="V165" s="60">
        <v>530734</v>
      </c>
      <c r="W165" s="11">
        <v>1391015</v>
      </c>
      <c r="X165" s="37">
        <v>1158000</v>
      </c>
      <c r="Y165" s="63">
        <v>173604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60">
        <v>15336105.09</v>
      </c>
      <c r="I166" s="11">
        <v>3572861</v>
      </c>
      <c r="J166" s="11">
        <v>50000</v>
      </c>
      <c r="K166" s="11">
        <v>4630608.35</v>
      </c>
      <c r="L166" s="11">
        <v>3002073</v>
      </c>
      <c r="M166" s="11">
        <v>58146</v>
      </c>
      <c r="N166" s="11">
        <v>252232</v>
      </c>
      <c r="O166" s="11">
        <v>10000</v>
      </c>
      <c r="P166" s="11">
        <v>25000</v>
      </c>
      <c r="Q166" s="11">
        <v>0</v>
      </c>
      <c r="R166" s="11">
        <v>0</v>
      </c>
      <c r="S166" s="11">
        <v>28907.35</v>
      </c>
      <c r="T166" s="11">
        <v>139200</v>
      </c>
      <c r="U166" s="11">
        <v>150000</v>
      </c>
      <c r="V166" s="60">
        <v>965050</v>
      </c>
      <c r="W166" s="11">
        <v>5189608.23</v>
      </c>
      <c r="X166" s="37">
        <v>2548514</v>
      </c>
      <c r="Y166" s="63">
        <v>1893027.51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60">
        <v>29734537.32</v>
      </c>
      <c r="I167" s="11">
        <v>8092433</v>
      </c>
      <c r="J167" s="11">
        <v>500000</v>
      </c>
      <c r="K167" s="11">
        <v>15872100</v>
      </c>
      <c r="L167" s="11">
        <v>7550000</v>
      </c>
      <c r="M167" s="11">
        <v>2100000</v>
      </c>
      <c r="N167" s="11">
        <v>281000</v>
      </c>
      <c r="O167" s="11">
        <v>50000</v>
      </c>
      <c r="P167" s="11">
        <v>320000</v>
      </c>
      <c r="Q167" s="11">
        <v>0</v>
      </c>
      <c r="R167" s="11">
        <v>1150000</v>
      </c>
      <c r="S167" s="11">
        <v>87000</v>
      </c>
      <c r="T167" s="11">
        <v>310000</v>
      </c>
      <c r="U167" s="11">
        <v>401000</v>
      </c>
      <c r="V167" s="60">
        <v>3623100</v>
      </c>
      <c r="W167" s="11">
        <v>3935900</v>
      </c>
      <c r="X167" s="37">
        <v>2000000</v>
      </c>
      <c r="Y167" s="63">
        <v>1334104.32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60">
        <v>10120465</v>
      </c>
      <c r="I168" s="11">
        <v>4176029</v>
      </c>
      <c r="J168" s="11">
        <v>90000</v>
      </c>
      <c r="K168" s="11">
        <v>4915930</v>
      </c>
      <c r="L168" s="11">
        <v>3343130</v>
      </c>
      <c r="M168" s="11">
        <v>278000</v>
      </c>
      <c r="N168" s="11">
        <v>128000</v>
      </c>
      <c r="O168" s="11">
        <v>23000</v>
      </c>
      <c r="P168" s="11">
        <v>25000</v>
      </c>
      <c r="Q168" s="11">
        <v>0</v>
      </c>
      <c r="R168" s="11">
        <v>0</v>
      </c>
      <c r="S168" s="11">
        <v>33000</v>
      </c>
      <c r="T168" s="11">
        <v>182500</v>
      </c>
      <c r="U168" s="11">
        <v>150700</v>
      </c>
      <c r="V168" s="60">
        <v>752600</v>
      </c>
      <c r="W168" s="11">
        <v>823556</v>
      </c>
      <c r="X168" s="37">
        <v>641402</v>
      </c>
      <c r="Y168" s="63">
        <v>114950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60">
        <v>13480120.85</v>
      </c>
      <c r="I169" s="11">
        <v>3751115</v>
      </c>
      <c r="J169" s="11">
        <v>20000</v>
      </c>
      <c r="K169" s="11">
        <v>7663282</v>
      </c>
      <c r="L169" s="11">
        <v>4405521</v>
      </c>
      <c r="M169" s="11">
        <v>1130000</v>
      </c>
      <c r="N169" s="11">
        <v>79000</v>
      </c>
      <c r="O169" s="11">
        <v>12000</v>
      </c>
      <c r="P169" s="11">
        <v>20000</v>
      </c>
      <c r="Q169" s="11">
        <v>0</v>
      </c>
      <c r="R169" s="11">
        <v>30000</v>
      </c>
      <c r="S169" s="11">
        <v>51500</v>
      </c>
      <c r="T169" s="11">
        <v>160000</v>
      </c>
      <c r="U169" s="11">
        <v>170000</v>
      </c>
      <c r="V169" s="60">
        <v>1605261</v>
      </c>
      <c r="W169" s="11">
        <v>1591973</v>
      </c>
      <c r="X169" s="37">
        <v>1528643</v>
      </c>
      <c r="Y169" s="63">
        <v>453750.85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60">
        <v>44231862</v>
      </c>
      <c r="I170" s="11">
        <v>13537779</v>
      </c>
      <c r="J170" s="11">
        <v>600000</v>
      </c>
      <c r="K170" s="11">
        <v>22658900</v>
      </c>
      <c r="L170" s="11">
        <v>18335500</v>
      </c>
      <c r="M170" s="11">
        <v>660400</v>
      </c>
      <c r="N170" s="11">
        <v>455000</v>
      </c>
      <c r="O170" s="11">
        <v>130000</v>
      </c>
      <c r="P170" s="11">
        <v>85000</v>
      </c>
      <c r="Q170" s="11">
        <v>0</v>
      </c>
      <c r="R170" s="11">
        <v>80000</v>
      </c>
      <c r="S170" s="11">
        <v>320000</v>
      </c>
      <c r="T170" s="11">
        <v>370000</v>
      </c>
      <c r="U170" s="11">
        <v>572000</v>
      </c>
      <c r="V170" s="60">
        <v>1651000</v>
      </c>
      <c r="W170" s="11">
        <v>1519000</v>
      </c>
      <c r="X170" s="37">
        <v>100000</v>
      </c>
      <c r="Y170" s="63">
        <v>5916183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60">
        <v>57587151.36</v>
      </c>
      <c r="I171" s="11">
        <v>18258830</v>
      </c>
      <c r="J171" s="11">
        <v>1375000</v>
      </c>
      <c r="K171" s="11">
        <v>31565018</v>
      </c>
      <c r="L171" s="11">
        <v>20022700</v>
      </c>
      <c r="M171" s="11">
        <v>3700000</v>
      </c>
      <c r="N171" s="11">
        <v>788000</v>
      </c>
      <c r="O171" s="11">
        <v>115000</v>
      </c>
      <c r="P171" s="11">
        <v>91000</v>
      </c>
      <c r="Q171" s="11">
        <v>0</v>
      </c>
      <c r="R171" s="11">
        <v>231700</v>
      </c>
      <c r="S171" s="11">
        <v>110000</v>
      </c>
      <c r="T171" s="11">
        <v>420000</v>
      </c>
      <c r="U171" s="11">
        <v>662514</v>
      </c>
      <c r="V171" s="60">
        <v>5424104</v>
      </c>
      <c r="W171" s="11">
        <v>3196100</v>
      </c>
      <c r="X171" s="37">
        <v>1974600</v>
      </c>
      <c r="Y171" s="63">
        <v>3192203.36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60">
        <v>14577632</v>
      </c>
      <c r="I172" s="11">
        <v>3973867</v>
      </c>
      <c r="J172" s="11">
        <v>30000</v>
      </c>
      <c r="K172" s="11">
        <v>8133672</v>
      </c>
      <c r="L172" s="11">
        <v>3972453</v>
      </c>
      <c r="M172" s="11">
        <v>457805</v>
      </c>
      <c r="N172" s="11">
        <v>114738</v>
      </c>
      <c r="O172" s="11">
        <v>20000</v>
      </c>
      <c r="P172" s="11">
        <v>27000</v>
      </c>
      <c r="Q172" s="11">
        <v>0</v>
      </c>
      <c r="R172" s="11">
        <v>165000</v>
      </c>
      <c r="S172" s="11">
        <v>165000</v>
      </c>
      <c r="T172" s="11">
        <v>207087</v>
      </c>
      <c r="U172" s="11">
        <v>236498</v>
      </c>
      <c r="V172" s="60">
        <v>2768091</v>
      </c>
      <c r="W172" s="11">
        <v>1190097</v>
      </c>
      <c r="X172" s="37">
        <v>907000</v>
      </c>
      <c r="Y172" s="63">
        <v>1249996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60">
        <v>13923730</v>
      </c>
      <c r="I173" s="11">
        <v>3331890</v>
      </c>
      <c r="J173" s="11">
        <v>90820.9</v>
      </c>
      <c r="K173" s="11">
        <v>7011777.74</v>
      </c>
      <c r="L173" s="11">
        <v>4640116.74</v>
      </c>
      <c r="M173" s="11">
        <v>720000</v>
      </c>
      <c r="N173" s="11">
        <v>149340</v>
      </c>
      <c r="O173" s="11">
        <v>12000</v>
      </c>
      <c r="P173" s="11">
        <v>29000</v>
      </c>
      <c r="Q173" s="11">
        <v>0</v>
      </c>
      <c r="R173" s="11">
        <v>309818</v>
      </c>
      <c r="S173" s="11">
        <v>16424</v>
      </c>
      <c r="T173" s="11">
        <v>172592</v>
      </c>
      <c r="U173" s="11">
        <v>115000</v>
      </c>
      <c r="V173" s="60">
        <v>847487</v>
      </c>
      <c r="W173" s="11">
        <v>365938.38</v>
      </c>
      <c r="X173" s="37">
        <v>252696.5</v>
      </c>
      <c r="Y173" s="63">
        <v>3123302.98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60">
        <v>13156384.59</v>
      </c>
      <c r="I174" s="11">
        <v>4459933</v>
      </c>
      <c r="J174" s="11">
        <v>35000</v>
      </c>
      <c r="K174" s="11">
        <v>5584024</v>
      </c>
      <c r="L174" s="11">
        <v>3740000</v>
      </c>
      <c r="M174" s="11">
        <v>204000</v>
      </c>
      <c r="N174" s="11">
        <v>110500</v>
      </c>
      <c r="O174" s="11">
        <v>11000</v>
      </c>
      <c r="P174" s="11">
        <v>25000</v>
      </c>
      <c r="Q174" s="11">
        <v>0</v>
      </c>
      <c r="R174" s="11">
        <v>0</v>
      </c>
      <c r="S174" s="11">
        <v>72000</v>
      </c>
      <c r="T174" s="11">
        <v>150000</v>
      </c>
      <c r="U174" s="11">
        <v>200000</v>
      </c>
      <c r="V174" s="60">
        <v>1071524</v>
      </c>
      <c r="W174" s="11">
        <v>359100</v>
      </c>
      <c r="X174" s="37">
        <v>250900</v>
      </c>
      <c r="Y174" s="63">
        <v>2718327.59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60">
        <v>6924611.45</v>
      </c>
      <c r="I175" s="11">
        <v>1634148</v>
      </c>
      <c r="J175" s="11">
        <v>8000</v>
      </c>
      <c r="K175" s="11">
        <v>3685298</v>
      </c>
      <c r="L175" s="11">
        <v>1800000</v>
      </c>
      <c r="M175" s="11">
        <v>517800</v>
      </c>
      <c r="N175" s="11">
        <v>25600</v>
      </c>
      <c r="O175" s="11">
        <v>55000</v>
      </c>
      <c r="P175" s="11">
        <v>18000</v>
      </c>
      <c r="Q175" s="11">
        <v>0</v>
      </c>
      <c r="R175" s="11">
        <v>0</v>
      </c>
      <c r="S175" s="11">
        <v>8988.6</v>
      </c>
      <c r="T175" s="11">
        <v>65000</v>
      </c>
      <c r="U175" s="11">
        <v>90000</v>
      </c>
      <c r="V175" s="60">
        <v>1104909.4</v>
      </c>
      <c r="W175" s="11">
        <v>460666.97</v>
      </c>
      <c r="X175" s="37">
        <v>403885.75</v>
      </c>
      <c r="Y175" s="63">
        <v>1136498.48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60">
        <v>30311614.51</v>
      </c>
      <c r="I176" s="11">
        <v>7475204</v>
      </c>
      <c r="J176" s="11">
        <v>318479.41</v>
      </c>
      <c r="K176" s="11">
        <v>15040889.1</v>
      </c>
      <c r="L176" s="11">
        <v>8559200</v>
      </c>
      <c r="M176" s="11">
        <v>2597000</v>
      </c>
      <c r="N176" s="11">
        <v>472693</v>
      </c>
      <c r="O176" s="11">
        <v>46125</v>
      </c>
      <c r="P176" s="11">
        <v>440000</v>
      </c>
      <c r="Q176" s="11">
        <v>0</v>
      </c>
      <c r="R176" s="11">
        <v>410965</v>
      </c>
      <c r="S176" s="11">
        <v>206624</v>
      </c>
      <c r="T176" s="11">
        <v>321000</v>
      </c>
      <c r="U176" s="11">
        <v>416405</v>
      </c>
      <c r="V176" s="60">
        <v>1570877.1</v>
      </c>
      <c r="W176" s="11">
        <v>1888255</v>
      </c>
      <c r="X176" s="37">
        <v>1484100</v>
      </c>
      <c r="Y176" s="63">
        <v>5588787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60">
        <v>14980053.15</v>
      </c>
      <c r="I177" s="11">
        <v>3274568</v>
      </c>
      <c r="J177" s="11">
        <v>10000</v>
      </c>
      <c r="K177" s="11">
        <v>5855857</v>
      </c>
      <c r="L177" s="11">
        <v>4112000</v>
      </c>
      <c r="M177" s="11">
        <v>113500</v>
      </c>
      <c r="N177" s="11">
        <v>44500</v>
      </c>
      <c r="O177" s="11">
        <v>15000</v>
      </c>
      <c r="P177" s="11">
        <v>24000</v>
      </c>
      <c r="Q177" s="11">
        <v>0</v>
      </c>
      <c r="R177" s="11">
        <v>450000</v>
      </c>
      <c r="S177" s="11">
        <v>20000</v>
      </c>
      <c r="T177" s="11">
        <v>122927</v>
      </c>
      <c r="U177" s="11">
        <v>150600</v>
      </c>
      <c r="V177" s="60">
        <v>803330</v>
      </c>
      <c r="W177" s="11">
        <v>4160620</v>
      </c>
      <c r="X177" s="37">
        <v>1760000</v>
      </c>
      <c r="Y177" s="63">
        <v>1679008.15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60">
        <v>10631900</v>
      </c>
      <c r="I178" s="11">
        <v>4733934</v>
      </c>
      <c r="J178" s="11">
        <v>15000</v>
      </c>
      <c r="K178" s="11">
        <v>3627893</v>
      </c>
      <c r="L178" s="11">
        <v>2463037</v>
      </c>
      <c r="M178" s="11">
        <v>201900</v>
      </c>
      <c r="N178" s="11">
        <v>222870</v>
      </c>
      <c r="O178" s="11">
        <v>10000</v>
      </c>
      <c r="P178" s="11">
        <v>11100</v>
      </c>
      <c r="Q178" s="11">
        <v>0</v>
      </c>
      <c r="R178" s="11">
        <v>3600</v>
      </c>
      <c r="S178" s="11">
        <v>10000</v>
      </c>
      <c r="T178" s="11">
        <v>95800</v>
      </c>
      <c r="U178" s="11">
        <v>70000</v>
      </c>
      <c r="V178" s="60">
        <v>539586</v>
      </c>
      <c r="W178" s="11">
        <v>235100</v>
      </c>
      <c r="X178" s="37">
        <v>170000</v>
      </c>
      <c r="Y178" s="63">
        <v>2019973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60">
        <v>9205597</v>
      </c>
      <c r="I179" s="11">
        <v>2696458</v>
      </c>
      <c r="J179" s="11">
        <v>10270</v>
      </c>
      <c r="K179" s="11">
        <v>4681998</v>
      </c>
      <c r="L179" s="11">
        <v>2254329</v>
      </c>
      <c r="M179" s="11">
        <v>414931</v>
      </c>
      <c r="N179" s="11">
        <v>79472</v>
      </c>
      <c r="O179" s="11">
        <v>23294</v>
      </c>
      <c r="P179" s="11">
        <v>36101</v>
      </c>
      <c r="Q179" s="11">
        <v>0</v>
      </c>
      <c r="R179" s="11">
        <v>14040</v>
      </c>
      <c r="S179" s="11">
        <v>28000</v>
      </c>
      <c r="T179" s="11">
        <v>98429</v>
      </c>
      <c r="U179" s="11">
        <v>131415</v>
      </c>
      <c r="V179" s="60">
        <v>1601987</v>
      </c>
      <c r="W179" s="11">
        <v>1212000</v>
      </c>
      <c r="X179" s="37">
        <v>800000</v>
      </c>
      <c r="Y179" s="63">
        <v>604871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60">
        <v>41452592.5</v>
      </c>
      <c r="I180" s="11">
        <v>11507078</v>
      </c>
      <c r="J180" s="11">
        <v>240000</v>
      </c>
      <c r="K180" s="11">
        <v>19893639</v>
      </c>
      <c r="L180" s="11">
        <v>12389482</v>
      </c>
      <c r="M180" s="11">
        <v>772688</v>
      </c>
      <c r="N180" s="11">
        <v>509880</v>
      </c>
      <c r="O180" s="11">
        <v>30000</v>
      </c>
      <c r="P180" s="11">
        <v>598400</v>
      </c>
      <c r="Q180" s="11">
        <v>0</v>
      </c>
      <c r="R180" s="11">
        <v>160000</v>
      </c>
      <c r="S180" s="11">
        <v>216284</v>
      </c>
      <c r="T180" s="11">
        <v>385000</v>
      </c>
      <c r="U180" s="11">
        <v>739000</v>
      </c>
      <c r="V180" s="60">
        <v>4092905</v>
      </c>
      <c r="W180" s="11">
        <v>6381989</v>
      </c>
      <c r="X180" s="37">
        <v>5600000</v>
      </c>
      <c r="Y180" s="63">
        <v>3429886.5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60">
        <v>14880104.03</v>
      </c>
      <c r="I181" s="11">
        <v>3135470</v>
      </c>
      <c r="J181" s="11">
        <v>12500</v>
      </c>
      <c r="K181" s="11">
        <v>7492921</v>
      </c>
      <c r="L181" s="11">
        <v>3450000</v>
      </c>
      <c r="M181" s="11">
        <v>316000</v>
      </c>
      <c r="N181" s="11">
        <v>45000</v>
      </c>
      <c r="O181" s="11">
        <v>13200</v>
      </c>
      <c r="P181" s="11">
        <v>23000</v>
      </c>
      <c r="Q181" s="11">
        <v>0</v>
      </c>
      <c r="R181" s="11">
        <v>420000</v>
      </c>
      <c r="S181" s="11">
        <v>18600</v>
      </c>
      <c r="T181" s="11">
        <v>169038</v>
      </c>
      <c r="U181" s="11">
        <v>110000</v>
      </c>
      <c r="V181" s="60">
        <v>2928083</v>
      </c>
      <c r="W181" s="11">
        <v>456572</v>
      </c>
      <c r="X181" s="37">
        <v>350000</v>
      </c>
      <c r="Y181" s="63">
        <v>3782641.03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60">
        <v>7490149</v>
      </c>
      <c r="I182" s="11">
        <v>1898471</v>
      </c>
      <c r="J182" s="11">
        <v>23000</v>
      </c>
      <c r="K182" s="11">
        <v>4439258</v>
      </c>
      <c r="L182" s="11">
        <v>2704401</v>
      </c>
      <c r="M182" s="11">
        <v>876049</v>
      </c>
      <c r="N182" s="11">
        <v>12270</v>
      </c>
      <c r="O182" s="11">
        <v>9500</v>
      </c>
      <c r="P182" s="11">
        <v>18000</v>
      </c>
      <c r="Q182" s="11">
        <v>0</v>
      </c>
      <c r="R182" s="11">
        <v>250000</v>
      </c>
      <c r="S182" s="11">
        <v>10000</v>
      </c>
      <c r="T182" s="11">
        <v>90000</v>
      </c>
      <c r="U182" s="11">
        <v>49000</v>
      </c>
      <c r="V182" s="60">
        <v>420038</v>
      </c>
      <c r="W182" s="11">
        <v>700000</v>
      </c>
      <c r="X182" s="37">
        <v>188000</v>
      </c>
      <c r="Y182" s="63">
        <v>429420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60">
        <v>19172023.26</v>
      </c>
      <c r="I183" s="11">
        <v>4551276</v>
      </c>
      <c r="J183" s="11">
        <v>50000</v>
      </c>
      <c r="K183" s="11">
        <v>12384585</v>
      </c>
      <c r="L183" s="11">
        <v>8758700</v>
      </c>
      <c r="M183" s="11">
        <v>1029000</v>
      </c>
      <c r="N183" s="11">
        <v>234000</v>
      </c>
      <c r="O183" s="11">
        <v>21000</v>
      </c>
      <c r="P183" s="11">
        <v>45000</v>
      </c>
      <c r="Q183" s="11">
        <v>0</v>
      </c>
      <c r="R183" s="11">
        <v>110000</v>
      </c>
      <c r="S183" s="11">
        <v>9000</v>
      </c>
      <c r="T183" s="11">
        <v>252680</v>
      </c>
      <c r="U183" s="11">
        <v>205000</v>
      </c>
      <c r="V183" s="60">
        <v>1720205</v>
      </c>
      <c r="W183" s="11">
        <v>856526</v>
      </c>
      <c r="X183" s="37">
        <v>705800</v>
      </c>
      <c r="Y183" s="63">
        <v>1329636.26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60">
        <v>31732787</v>
      </c>
      <c r="I184" s="11">
        <v>13166640</v>
      </c>
      <c r="J184" s="11">
        <v>400000</v>
      </c>
      <c r="K184" s="11">
        <v>12152750</v>
      </c>
      <c r="L184" s="11">
        <v>7303800</v>
      </c>
      <c r="M184" s="11">
        <v>870000</v>
      </c>
      <c r="N184" s="11">
        <v>222000</v>
      </c>
      <c r="O184" s="11">
        <v>100000</v>
      </c>
      <c r="P184" s="11">
        <v>63000</v>
      </c>
      <c r="Q184" s="11">
        <v>0</v>
      </c>
      <c r="R184" s="11">
        <v>100000</v>
      </c>
      <c r="S184" s="11">
        <v>300000</v>
      </c>
      <c r="T184" s="11">
        <v>355000</v>
      </c>
      <c r="U184" s="11">
        <v>610000</v>
      </c>
      <c r="V184" s="60">
        <v>2228950</v>
      </c>
      <c r="W184" s="11">
        <v>3679569</v>
      </c>
      <c r="X184" s="37">
        <v>1544234</v>
      </c>
      <c r="Y184" s="63">
        <v>2333828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60">
        <v>8961593</v>
      </c>
      <c r="I185" s="11">
        <v>2416112</v>
      </c>
      <c r="J185" s="11">
        <v>25000</v>
      </c>
      <c r="K185" s="11">
        <v>3167500</v>
      </c>
      <c r="L185" s="11">
        <v>1180000</v>
      </c>
      <c r="M185" s="11">
        <v>388000</v>
      </c>
      <c r="N185" s="11">
        <v>85000</v>
      </c>
      <c r="O185" s="11">
        <v>30000</v>
      </c>
      <c r="P185" s="11">
        <v>20000</v>
      </c>
      <c r="Q185" s="11">
        <v>0</v>
      </c>
      <c r="R185" s="11">
        <v>0</v>
      </c>
      <c r="S185" s="11">
        <v>5900</v>
      </c>
      <c r="T185" s="11">
        <v>87000</v>
      </c>
      <c r="U185" s="11">
        <v>121000</v>
      </c>
      <c r="V185" s="60">
        <v>1250600</v>
      </c>
      <c r="W185" s="11">
        <v>1098130</v>
      </c>
      <c r="X185" s="37">
        <v>1070000</v>
      </c>
      <c r="Y185" s="63">
        <v>2254851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60">
        <v>15467761</v>
      </c>
      <c r="I186" s="11">
        <v>3401909</v>
      </c>
      <c r="J186" s="11">
        <v>102000</v>
      </c>
      <c r="K186" s="11">
        <v>5140446</v>
      </c>
      <c r="L186" s="11">
        <v>2921277</v>
      </c>
      <c r="M186" s="11">
        <v>608888</v>
      </c>
      <c r="N186" s="11">
        <v>95060</v>
      </c>
      <c r="O186" s="11">
        <v>20000</v>
      </c>
      <c r="P186" s="11">
        <v>20500</v>
      </c>
      <c r="Q186" s="11">
        <v>0</v>
      </c>
      <c r="R186" s="11">
        <v>150000</v>
      </c>
      <c r="S186" s="11">
        <v>30142</v>
      </c>
      <c r="T186" s="11">
        <v>147254</v>
      </c>
      <c r="U186" s="11">
        <v>170000</v>
      </c>
      <c r="V186" s="60">
        <v>977325</v>
      </c>
      <c r="W186" s="11">
        <v>562000</v>
      </c>
      <c r="X186" s="37">
        <v>395000</v>
      </c>
      <c r="Y186" s="63">
        <v>6261406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60">
        <v>212558510</v>
      </c>
      <c r="I187" s="11">
        <v>26855027</v>
      </c>
      <c r="J187" s="11">
        <v>55800000</v>
      </c>
      <c r="K187" s="11">
        <v>93773922</v>
      </c>
      <c r="L187" s="11">
        <v>63004764</v>
      </c>
      <c r="M187" s="11">
        <v>208000</v>
      </c>
      <c r="N187" s="11">
        <v>512391</v>
      </c>
      <c r="O187" s="11">
        <v>30000</v>
      </c>
      <c r="P187" s="11">
        <v>420000</v>
      </c>
      <c r="Q187" s="11">
        <v>0</v>
      </c>
      <c r="R187" s="11">
        <v>26480000</v>
      </c>
      <c r="S187" s="11">
        <v>210191</v>
      </c>
      <c r="T187" s="11">
        <v>650000</v>
      </c>
      <c r="U187" s="11">
        <v>950000</v>
      </c>
      <c r="V187" s="60">
        <v>1308576</v>
      </c>
      <c r="W187" s="11">
        <v>8221795</v>
      </c>
      <c r="X187" s="37">
        <v>4480859</v>
      </c>
      <c r="Y187" s="63">
        <v>27907766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60">
        <v>13899411.48</v>
      </c>
      <c r="I188" s="11">
        <v>3279837</v>
      </c>
      <c r="J188" s="11">
        <v>96513</v>
      </c>
      <c r="K188" s="11">
        <v>7525694</v>
      </c>
      <c r="L188" s="11">
        <v>5834001</v>
      </c>
      <c r="M188" s="11">
        <v>604000</v>
      </c>
      <c r="N188" s="11">
        <v>126490</v>
      </c>
      <c r="O188" s="11">
        <v>14000</v>
      </c>
      <c r="P188" s="11">
        <v>24150</v>
      </c>
      <c r="Q188" s="11">
        <v>0</v>
      </c>
      <c r="R188" s="11">
        <v>0</v>
      </c>
      <c r="S188" s="11">
        <v>41000</v>
      </c>
      <c r="T188" s="11">
        <v>150864</v>
      </c>
      <c r="U188" s="11">
        <v>138836</v>
      </c>
      <c r="V188" s="60">
        <v>592353</v>
      </c>
      <c r="W188" s="11">
        <v>787764</v>
      </c>
      <c r="X188" s="37">
        <v>316318</v>
      </c>
      <c r="Y188" s="63">
        <v>2209603.48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60">
        <v>17660137.25</v>
      </c>
      <c r="I189" s="11">
        <v>2926107</v>
      </c>
      <c r="J189" s="11">
        <v>108192</v>
      </c>
      <c r="K189" s="11">
        <v>8846723</v>
      </c>
      <c r="L189" s="11">
        <v>3566457</v>
      </c>
      <c r="M189" s="11">
        <v>1410237</v>
      </c>
      <c r="N189" s="11">
        <v>260900</v>
      </c>
      <c r="O189" s="11">
        <v>10000</v>
      </c>
      <c r="P189" s="11">
        <v>30000</v>
      </c>
      <c r="Q189" s="11">
        <v>0</v>
      </c>
      <c r="R189" s="11">
        <v>0</v>
      </c>
      <c r="S189" s="11">
        <v>55000</v>
      </c>
      <c r="T189" s="11">
        <v>160000</v>
      </c>
      <c r="U189" s="11">
        <v>132500</v>
      </c>
      <c r="V189" s="60">
        <v>3221629</v>
      </c>
      <c r="W189" s="11">
        <v>2238151</v>
      </c>
      <c r="X189" s="37">
        <v>1980151</v>
      </c>
      <c r="Y189" s="63">
        <v>3540964.25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60">
        <v>15515874.57</v>
      </c>
      <c r="I190" s="11">
        <v>5018798</v>
      </c>
      <c r="J190" s="11">
        <v>70000</v>
      </c>
      <c r="K190" s="11">
        <v>8203347.57</v>
      </c>
      <c r="L190" s="11">
        <v>5981723.57</v>
      </c>
      <c r="M190" s="11">
        <v>296016</v>
      </c>
      <c r="N190" s="11">
        <v>77922</v>
      </c>
      <c r="O190" s="11">
        <v>30000</v>
      </c>
      <c r="P190" s="11">
        <v>18000</v>
      </c>
      <c r="Q190" s="11">
        <v>0</v>
      </c>
      <c r="R190" s="11">
        <v>23000</v>
      </c>
      <c r="S190" s="11">
        <v>106000</v>
      </c>
      <c r="T190" s="11">
        <v>130727</v>
      </c>
      <c r="U190" s="11">
        <v>140120</v>
      </c>
      <c r="V190" s="60">
        <v>1399839</v>
      </c>
      <c r="W190" s="11">
        <v>1410308</v>
      </c>
      <c r="X190" s="37">
        <v>1100000</v>
      </c>
      <c r="Y190" s="63">
        <v>813421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60">
        <v>15365653</v>
      </c>
      <c r="I191" s="11">
        <v>3392380</v>
      </c>
      <c r="J191" s="11">
        <v>190000</v>
      </c>
      <c r="K191" s="11">
        <v>7119727</v>
      </c>
      <c r="L191" s="11">
        <v>4525394</v>
      </c>
      <c r="M191" s="11">
        <v>831485</v>
      </c>
      <c r="N191" s="11">
        <v>92310</v>
      </c>
      <c r="O191" s="11">
        <v>44500</v>
      </c>
      <c r="P191" s="11">
        <v>23300</v>
      </c>
      <c r="Q191" s="11">
        <v>0</v>
      </c>
      <c r="R191" s="11">
        <v>187000</v>
      </c>
      <c r="S191" s="11">
        <v>170200</v>
      </c>
      <c r="T191" s="11">
        <v>147525</v>
      </c>
      <c r="U191" s="11">
        <v>120000</v>
      </c>
      <c r="V191" s="60">
        <v>978013</v>
      </c>
      <c r="W191" s="11">
        <v>2442574</v>
      </c>
      <c r="X191" s="37">
        <v>2086447</v>
      </c>
      <c r="Y191" s="63">
        <v>2220972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60">
        <v>48672393.2</v>
      </c>
      <c r="I192" s="11">
        <v>15766033</v>
      </c>
      <c r="J192" s="11">
        <v>800000</v>
      </c>
      <c r="K192" s="11">
        <v>23789090</v>
      </c>
      <c r="L192" s="11">
        <v>18323000</v>
      </c>
      <c r="M192" s="11">
        <v>1253000</v>
      </c>
      <c r="N192" s="11">
        <v>231000</v>
      </c>
      <c r="O192" s="11">
        <v>130000</v>
      </c>
      <c r="P192" s="11">
        <v>60000</v>
      </c>
      <c r="Q192" s="11">
        <v>0</v>
      </c>
      <c r="R192" s="11">
        <v>0</v>
      </c>
      <c r="S192" s="11">
        <v>160000</v>
      </c>
      <c r="T192" s="11">
        <v>300000</v>
      </c>
      <c r="U192" s="11">
        <v>1080000</v>
      </c>
      <c r="V192" s="60">
        <v>2252090</v>
      </c>
      <c r="W192" s="11">
        <v>3810834.16</v>
      </c>
      <c r="X192" s="37">
        <v>2890384.16</v>
      </c>
      <c r="Y192" s="63">
        <v>4506436.04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60">
        <v>25414247.48</v>
      </c>
      <c r="I193" s="11">
        <v>7329924</v>
      </c>
      <c r="J193" s="11">
        <v>300076</v>
      </c>
      <c r="K193" s="11">
        <v>13725475</v>
      </c>
      <c r="L193" s="11">
        <v>6100000</v>
      </c>
      <c r="M193" s="11">
        <v>2970000</v>
      </c>
      <c r="N193" s="11">
        <v>280000</v>
      </c>
      <c r="O193" s="11">
        <v>30000</v>
      </c>
      <c r="P193" s="11">
        <v>60000</v>
      </c>
      <c r="Q193" s="11">
        <v>0</v>
      </c>
      <c r="R193" s="11">
        <v>900000</v>
      </c>
      <c r="S193" s="11">
        <v>330000</v>
      </c>
      <c r="T193" s="11">
        <v>269000</v>
      </c>
      <c r="U193" s="11">
        <v>410000</v>
      </c>
      <c r="V193" s="60">
        <v>2376475</v>
      </c>
      <c r="W193" s="11">
        <v>3195000</v>
      </c>
      <c r="X193" s="37">
        <v>2680000</v>
      </c>
      <c r="Y193" s="63">
        <v>863772.48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60">
        <v>11603171.07</v>
      </c>
      <c r="I194" s="11">
        <v>2890431</v>
      </c>
      <c r="J194" s="11">
        <v>103500</v>
      </c>
      <c r="K194" s="11">
        <v>5136010</v>
      </c>
      <c r="L194" s="11">
        <v>3600000</v>
      </c>
      <c r="M194" s="11">
        <v>68300</v>
      </c>
      <c r="N194" s="11">
        <v>60000</v>
      </c>
      <c r="O194" s="11">
        <v>20000</v>
      </c>
      <c r="P194" s="11">
        <v>20000</v>
      </c>
      <c r="Q194" s="11">
        <v>0</v>
      </c>
      <c r="R194" s="11">
        <v>0</v>
      </c>
      <c r="S194" s="11">
        <v>15000</v>
      </c>
      <c r="T194" s="11">
        <v>195000</v>
      </c>
      <c r="U194" s="11">
        <v>200000</v>
      </c>
      <c r="V194" s="60">
        <v>957710</v>
      </c>
      <c r="W194" s="11">
        <v>2427027.32</v>
      </c>
      <c r="X194" s="37">
        <v>1970327.32</v>
      </c>
      <c r="Y194" s="63">
        <v>1046202.75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60">
        <v>54892458</v>
      </c>
      <c r="I195" s="11">
        <v>13290965</v>
      </c>
      <c r="J195" s="11">
        <v>500000</v>
      </c>
      <c r="K195" s="11">
        <v>25899384</v>
      </c>
      <c r="L195" s="11">
        <v>15610000</v>
      </c>
      <c r="M195" s="11">
        <v>2157000</v>
      </c>
      <c r="N195" s="11">
        <v>770500</v>
      </c>
      <c r="O195" s="11">
        <v>48000</v>
      </c>
      <c r="P195" s="11">
        <v>70000</v>
      </c>
      <c r="Q195" s="11">
        <v>0</v>
      </c>
      <c r="R195" s="11">
        <v>2026881</v>
      </c>
      <c r="S195" s="11">
        <v>500000</v>
      </c>
      <c r="T195" s="11">
        <v>500000</v>
      </c>
      <c r="U195" s="11">
        <v>360000</v>
      </c>
      <c r="V195" s="60">
        <v>3857003</v>
      </c>
      <c r="W195" s="11">
        <v>7978889</v>
      </c>
      <c r="X195" s="37">
        <v>4759827</v>
      </c>
      <c r="Y195" s="63">
        <v>7223220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60">
        <v>42779480</v>
      </c>
      <c r="I196" s="11">
        <v>12476455</v>
      </c>
      <c r="J196" s="11">
        <v>2100000</v>
      </c>
      <c r="K196" s="11">
        <v>22384000</v>
      </c>
      <c r="L196" s="11">
        <v>12994500</v>
      </c>
      <c r="M196" s="11">
        <v>3200000</v>
      </c>
      <c r="N196" s="11">
        <v>680000</v>
      </c>
      <c r="O196" s="11">
        <v>60000</v>
      </c>
      <c r="P196" s="11">
        <v>400000</v>
      </c>
      <c r="Q196" s="11">
        <v>0</v>
      </c>
      <c r="R196" s="11">
        <v>580000</v>
      </c>
      <c r="S196" s="11">
        <v>170000</v>
      </c>
      <c r="T196" s="11">
        <v>465000</v>
      </c>
      <c r="U196" s="11">
        <v>800000</v>
      </c>
      <c r="V196" s="60">
        <v>3034500</v>
      </c>
      <c r="W196" s="11">
        <v>3170688</v>
      </c>
      <c r="X196" s="37">
        <v>1630000</v>
      </c>
      <c r="Y196" s="63">
        <v>2648337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60">
        <v>21711290</v>
      </c>
      <c r="I197" s="11">
        <v>7210735</v>
      </c>
      <c r="J197" s="11">
        <v>420000</v>
      </c>
      <c r="K197" s="11">
        <v>9332624</v>
      </c>
      <c r="L197" s="11">
        <v>6715300</v>
      </c>
      <c r="M197" s="11">
        <v>914000</v>
      </c>
      <c r="N197" s="11">
        <v>324500</v>
      </c>
      <c r="O197" s="11">
        <v>30000</v>
      </c>
      <c r="P197" s="11">
        <v>51800</v>
      </c>
      <c r="Q197" s="11">
        <v>0</v>
      </c>
      <c r="R197" s="11">
        <v>13000</v>
      </c>
      <c r="S197" s="11">
        <v>78000</v>
      </c>
      <c r="T197" s="11">
        <v>280000</v>
      </c>
      <c r="U197" s="11">
        <v>580000</v>
      </c>
      <c r="V197" s="60">
        <v>346024</v>
      </c>
      <c r="W197" s="11">
        <v>3266209</v>
      </c>
      <c r="X197" s="37">
        <v>1668000</v>
      </c>
      <c r="Y197" s="63">
        <v>1481722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60">
        <v>9928770.53</v>
      </c>
      <c r="I198" s="11">
        <v>2825298</v>
      </c>
      <c r="J198" s="11">
        <v>20000</v>
      </c>
      <c r="K198" s="11">
        <v>4185565</v>
      </c>
      <c r="L198" s="11">
        <v>2661365</v>
      </c>
      <c r="M198" s="11">
        <v>150000</v>
      </c>
      <c r="N198" s="11">
        <v>76200</v>
      </c>
      <c r="O198" s="11">
        <v>30000</v>
      </c>
      <c r="P198" s="11">
        <v>15000</v>
      </c>
      <c r="Q198" s="11">
        <v>0</v>
      </c>
      <c r="R198" s="11">
        <v>0</v>
      </c>
      <c r="S198" s="11">
        <v>75400</v>
      </c>
      <c r="T198" s="11">
        <v>90000</v>
      </c>
      <c r="U198" s="11">
        <v>160000</v>
      </c>
      <c r="V198" s="60">
        <v>927600</v>
      </c>
      <c r="W198" s="11">
        <v>2595950</v>
      </c>
      <c r="X198" s="37">
        <v>2119130</v>
      </c>
      <c r="Y198" s="63">
        <v>301957.53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60">
        <v>12977961.64</v>
      </c>
      <c r="I199" s="11">
        <v>5436313.11</v>
      </c>
      <c r="J199" s="11">
        <v>90000</v>
      </c>
      <c r="K199" s="11">
        <v>5938611.79</v>
      </c>
      <c r="L199" s="11">
        <v>3447775.34</v>
      </c>
      <c r="M199" s="11">
        <v>1071082.21</v>
      </c>
      <c r="N199" s="11">
        <v>98527.38</v>
      </c>
      <c r="O199" s="11">
        <v>10000</v>
      </c>
      <c r="P199" s="11">
        <v>35000</v>
      </c>
      <c r="Q199" s="11">
        <v>0</v>
      </c>
      <c r="R199" s="11">
        <v>14367</v>
      </c>
      <c r="S199" s="11">
        <v>73209.66</v>
      </c>
      <c r="T199" s="11">
        <v>206969</v>
      </c>
      <c r="U199" s="11">
        <v>230671</v>
      </c>
      <c r="V199" s="60">
        <v>751010.2</v>
      </c>
      <c r="W199" s="11">
        <v>633412.55</v>
      </c>
      <c r="X199" s="37">
        <v>474124</v>
      </c>
      <c r="Y199" s="63">
        <v>879624.19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60">
        <v>37723538</v>
      </c>
      <c r="I200" s="11">
        <v>11930585</v>
      </c>
      <c r="J200" s="11">
        <v>1200000</v>
      </c>
      <c r="K200" s="11">
        <v>20233900</v>
      </c>
      <c r="L200" s="11">
        <v>13100000</v>
      </c>
      <c r="M200" s="11">
        <v>2450000</v>
      </c>
      <c r="N200" s="11">
        <v>375000</v>
      </c>
      <c r="O200" s="11">
        <v>40000</v>
      </c>
      <c r="P200" s="11">
        <v>550000</v>
      </c>
      <c r="Q200" s="11">
        <v>0</v>
      </c>
      <c r="R200" s="11">
        <v>40000</v>
      </c>
      <c r="S200" s="11">
        <v>180000</v>
      </c>
      <c r="T200" s="11">
        <v>400000</v>
      </c>
      <c r="U200" s="11">
        <v>520000</v>
      </c>
      <c r="V200" s="60">
        <v>2578900</v>
      </c>
      <c r="W200" s="11">
        <v>579100</v>
      </c>
      <c r="X200" s="37">
        <v>343100</v>
      </c>
      <c r="Y200" s="63">
        <v>3779953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60">
        <v>12261671</v>
      </c>
      <c r="I201" s="11">
        <v>2407747</v>
      </c>
      <c r="J201" s="11">
        <v>140000</v>
      </c>
      <c r="K201" s="11">
        <v>6210031</v>
      </c>
      <c r="L201" s="11">
        <v>2600000</v>
      </c>
      <c r="M201" s="11">
        <v>926000</v>
      </c>
      <c r="N201" s="11">
        <v>65085</v>
      </c>
      <c r="O201" s="11">
        <v>16000</v>
      </c>
      <c r="P201" s="11">
        <v>25000</v>
      </c>
      <c r="Q201" s="11">
        <v>0</v>
      </c>
      <c r="R201" s="11">
        <v>730000</v>
      </c>
      <c r="S201" s="11">
        <v>0</v>
      </c>
      <c r="T201" s="11">
        <v>120000</v>
      </c>
      <c r="U201" s="11">
        <v>81600</v>
      </c>
      <c r="V201" s="60">
        <v>1646346</v>
      </c>
      <c r="W201" s="11">
        <v>831640</v>
      </c>
      <c r="X201" s="37">
        <v>718000</v>
      </c>
      <c r="Y201" s="63">
        <v>2672253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60">
        <v>45064591</v>
      </c>
      <c r="I202" s="11">
        <v>14833007</v>
      </c>
      <c r="J202" s="11">
        <v>360000</v>
      </c>
      <c r="K202" s="11">
        <v>14287172</v>
      </c>
      <c r="L202" s="11">
        <v>7214340</v>
      </c>
      <c r="M202" s="11">
        <v>1783359</v>
      </c>
      <c r="N202" s="11">
        <v>459555</v>
      </c>
      <c r="O202" s="11">
        <v>65524</v>
      </c>
      <c r="P202" s="11">
        <v>816801</v>
      </c>
      <c r="Q202" s="11">
        <v>0</v>
      </c>
      <c r="R202" s="11">
        <v>0</v>
      </c>
      <c r="S202" s="11">
        <v>90000</v>
      </c>
      <c r="T202" s="11">
        <v>500665</v>
      </c>
      <c r="U202" s="11">
        <v>634398</v>
      </c>
      <c r="V202" s="60">
        <v>2722530</v>
      </c>
      <c r="W202" s="11">
        <v>9541227</v>
      </c>
      <c r="X202" s="37">
        <v>7553675</v>
      </c>
      <c r="Y202" s="63">
        <v>6043185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60">
        <v>22407032</v>
      </c>
      <c r="I203" s="11">
        <v>6950691</v>
      </c>
      <c r="J203" s="11">
        <v>100000</v>
      </c>
      <c r="K203" s="11">
        <v>10286311</v>
      </c>
      <c r="L203" s="11">
        <v>7444345</v>
      </c>
      <c r="M203" s="11">
        <v>549900</v>
      </c>
      <c r="N203" s="11">
        <v>160756</v>
      </c>
      <c r="O203" s="11">
        <v>30000</v>
      </c>
      <c r="P203" s="11">
        <v>35000</v>
      </c>
      <c r="Q203" s="11">
        <v>0</v>
      </c>
      <c r="R203" s="11">
        <v>10000</v>
      </c>
      <c r="S203" s="11">
        <v>165000</v>
      </c>
      <c r="T203" s="11">
        <v>210000</v>
      </c>
      <c r="U203" s="11">
        <v>250000</v>
      </c>
      <c r="V203" s="60">
        <v>1431310</v>
      </c>
      <c r="W203" s="11">
        <v>1746000</v>
      </c>
      <c r="X203" s="37">
        <v>911000</v>
      </c>
      <c r="Y203" s="63">
        <v>3324030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60">
        <v>10623923.75</v>
      </c>
      <c r="I204" s="11">
        <v>2433996</v>
      </c>
      <c r="J204" s="11">
        <v>94862</v>
      </c>
      <c r="K204" s="11">
        <v>6155972.97</v>
      </c>
      <c r="L204" s="11">
        <v>2792366</v>
      </c>
      <c r="M204" s="11">
        <v>1151166</v>
      </c>
      <c r="N204" s="11">
        <v>53500</v>
      </c>
      <c r="O204" s="11">
        <v>23020</v>
      </c>
      <c r="P204" s="11">
        <v>37230</v>
      </c>
      <c r="Q204" s="11">
        <v>0</v>
      </c>
      <c r="R204" s="11">
        <v>800000</v>
      </c>
      <c r="S204" s="11">
        <v>12000</v>
      </c>
      <c r="T204" s="11">
        <v>107000</v>
      </c>
      <c r="U204" s="11">
        <v>115457</v>
      </c>
      <c r="V204" s="60">
        <v>1064233.97</v>
      </c>
      <c r="W204" s="11">
        <v>293930</v>
      </c>
      <c r="X204" s="37">
        <v>211430</v>
      </c>
      <c r="Y204" s="63">
        <v>1645162.78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60">
        <v>10260926</v>
      </c>
      <c r="I205" s="11">
        <v>3385677</v>
      </c>
      <c r="J205" s="11">
        <v>0</v>
      </c>
      <c r="K205" s="11">
        <v>6070287</v>
      </c>
      <c r="L205" s="11">
        <v>3765331</v>
      </c>
      <c r="M205" s="11">
        <v>143642</v>
      </c>
      <c r="N205" s="11">
        <v>139225</v>
      </c>
      <c r="O205" s="11">
        <v>15000</v>
      </c>
      <c r="P205" s="11">
        <v>18140</v>
      </c>
      <c r="Q205" s="11">
        <v>0</v>
      </c>
      <c r="R205" s="11">
        <v>346100</v>
      </c>
      <c r="S205" s="11">
        <v>13200</v>
      </c>
      <c r="T205" s="11">
        <v>105000</v>
      </c>
      <c r="U205" s="11">
        <v>121000</v>
      </c>
      <c r="V205" s="60">
        <v>1403649</v>
      </c>
      <c r="W205" s="11">
        <v>148235</v>
      </c>
      <c r="X205" s="37">
        <v>105600</v>
      </c>
      <c r="Y205" s="63">
        <v>656727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60">
        <v>10685578</v>
      </c>
      <c r="I206" s="11">
        <v>2348858</v>
      </c>
      <c r="J206" s="11">
        <v>1000</v>
      </c>
      <c r="K206" s="11">
        <v>5875726</v>
      </c>
      <c r="L206" s="11">
        <v>2073726</v>
      </c>
      <c r="M206" s="11">
        <v>2954015</v>
      </c>
      <c r="N206" s="11">
        <v>48495</v>
      </c>
      <c r="O206" s="11">
        <v>15000</v>
      </c>
      <c r="P206" s="11">
        <v>25000</v>
      </c>
      <c r="Q206" s="11">
        <v>0</v>
      </c>
      <c r="R206" s="11">
        <v>433</v>
      </c>
      <c r="S206" s="11">
        <v>3800</v>
      </c>
      <c r="T206" s="11">
        <v>113973</v>
      </c>
      <c r="U206" s="11">
        <v>45000</v>
      </c>
      <c r="V206" s="60">
        <v>596284</v>
      </c>
      <c r="W206" s="11">
        <v>1077250</v>
      </c>
      <c r="X206" s="37">
        <v>884500</v>
      </c>
      <c r="Y206" s="63">
        <v>1382744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60">
        <v>4914906.32</v>
      </c>
      <c r="I207" s="11">
        <v>1594061</v>
      </c>
      <c r="J207" s="11">
        <v>44000</v>
      </c>
      <c r="K207" s="11">
        <v>2577345.32</v>
      </c>
      <c r="L207" s="11">
        <v>1460000</v>
      </c>
      <c r="M207" s="11">
        <v>450000</v>
      </c>
      <c r="N207" s="11">
        <v>8000</v>
      </c>
      <c r="O207" s="11">
        <v>12845.32</v>
      </c>
      <c r="P207" s="11">
        <v>16000</v>
      </c>
      <c r="Q207" s="11">
        <v>0</v>
      </c>
      <c r="R207" s="11">
        <v>0</v>
      </c>
      <c r="S207" s="11">
        <v>5000</v>
      </c>
      <c r="T207" s="11">
        <v>45000</v>
      </c>
      <c r="U207" s="11">
        <v>90000</v>
      </c>
      <c r="V207" s="60">
        <v>490500</v>
      </c>
      <c r="W207" s="11">
        <v>555500</v>
      </c>
      <c r="X207" s="37">
        <v>470000</v>
      </c>
      <c r="Y207" s="63">
        <v>144000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60">
        <v>33859930.27</v>
      </c>
      <c r="I208" s="11">
        <v>11082872</v>
      </c>
      <c r="J208" s="11">
        <v>270000</v>
      </c>
      <c r="K208" s="11">
        <v>15075690</v>
      </c>
      <c r="L208" s="11">
        <v>8317200</v>
      </c>
      <c r="M208" s="11">
        <v>1570000</v>
      </c>
      <c r="N208" s="11">
        <v>685000</v>
      </c>
      <c r="O208" s="11">
        <v>55000</v>
      </c>
      <c r="P208" s="11">
        <v>440000</v>
      </c>
      <c r="Q208" s="11">
        <v>0</v>
      </c>
      <c r="R208" s="11">
        <v>4000</v>
      </c>
      <c r="S208" s="11">
        <v>300000</v>
      </c>
      <c r="T208" s="11">
        <v>380000</v>
      </c>
      <c r="U208" s="11">
        <v>566690</v>
      </c>
      <c r="V208" s="60">
        <v>2757800</v>
      </c>
      <c r="W208" s="11">
        <v>3146387</v>
      </c>
      <c r="X208" s="37">
        <v>955000</v>
      </c>
      <c r="Y208" s="63">
        <v>4284981.27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60">
        <v>43218627.95</v>
      </c>
      <c r="I209" s="11">
        <v>13257363</v>
      </c>
      <c r="J209" s="11">
        <v>570000</v>
      </c>
      <c r="K209" s="11">
        <v>19460481.85</v>
      </c>
      <c r="L209" s="11">
        <v>9950000</v>
      </c>
      <c r="M209" s="11">
        <v>2512000</v>
      </c>
      <c r="N209" s="11">
        <v>574800</v>
      </c>
      <c r="O209" s="11">
        <v>70000</v>
      </c>
      <c r="P209" s="11">
        <v>620000</v>
      </c>
      <c r="Q209" s="11">
        <v>0</v>
      </c>
      <c r="R209" s="11">
        <v>1371444</v>
      </c>
      <c r="S209" s="11">
        <v>84489</v>
      </c>
      <c r="T209" s="11">
        <v>435070</v>
      </c>
      <c r="U209" s="11">
        <v>605000</v>
      </c>
      <c r="V209" s="60">
        <v>3237678.85</v>
      </c>
      <c r="W209" s="11">
        <v>7458172.51</v>
      </c>
      <c r="X209" s="37">
        <v>5811171.51</v>
      </c>
      <c r="Y209" s="63">
        <v>2472610.59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60">
        <v>19101191.76</v>
      </c>
      <c r="I210" s="11">
        <v>6468356</v>
      </c>
      <c r="J210" s="11">
        <v>100000</v>
      </c>
      <c r="K210" s="11">
        <v>8032026</v>
      </c>
      <c r="L210" s="11">
        <v>4220000</v>
      </c>
      <c r="M210" s="11">
        <v>2700000</v>
      </c>
      <c r="N210" s="11">
        <v>216000</v>
      </c>
      <c r="O210" s="11">
        <v>35000</v>
      </c>
      <c r="P210" s="11">
        <v>58000</v>
      </c>
      <c r="Q210" s="11">
        <v>0</v>
      </c>
      <c r="R210" s="11">
        <v>0</v>
      </c>
      <c r="S210" s="11">
        <v>45126</v>
      </c>
      <c r="T210" s="11">
        <v>255000</v>
      </c>
      <c r="U210" s="11">
        <v>241000</v>
      </c>
      <c r="V210" s="60">
        <v>261900</v>
      </c>
      <c r="W210" s="11">
        <v>3314000</v>
      </c>
      <c r="X210" s="37">
        <v>2085000</v>
      </c>
      <c r="Y210" s="63">
        <v>1186809.76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60">
        <v>6346422</v>
      </c>
      <c r="I211" s="11">
        <v>1878777</v>
      </c>
      <c r="J211" s="11">
        <v>10000</v>
      </c>
      <c r="K211" s="11">
        <v>2497572</v>
      </c>
      <c r="L211" s="11">
        <v>1160203</v>
      </c>
      <c r="M211" s="11">
        <v>154000</v>
      </c>
      <c r="N211" s="11">
        <v>45700</v>
      </c>
      <c r="O211" s="11">
        <v>8000</v>
      </c>
      <c r="P211" s="11">
        <v>15500</v>
      </c>
      <c r="Q211" s="11">
        <v>0</v>
      </c>
      <c r="R211" s="11">
        <v>0</v>
      </c>
      <c r="S211" s="11">
        <v>15000</v>
      </c>
      <c r="T211" s="11">
        <v>91835</v>
      </c>
      <c r="U211" s="11">
        <v>81000</v>
      </c>
      <c r="V211" s="60">
        <v>926334</v>
      </c>
      <c r="W211" s="11">
        <v>659903</v>
      </c>
      <c r="X211" s="37">
        <v>496106</v>
      </c>
      <c r="Y211" s="63">
        <v>1300170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60">
        <v>28295006.4</v>
      </c>
      <c r="I212" s="11">
        <v>5734746</v>
      </c>
      <c r="J212" s="11">
        <v>0</v>
      </c>
      <c r="K212" s="11">
        <v>13044161</v>
      </c>
      <c r="L212" s="11">
        <v>8450116</v>
      </c>
      <c r="M212" s="11">
        <v>1783000</v>
      </c>
      <c r="N212" s="11">
        <v>123200</v>
      </c>
      <c r="O212" s="11">
        <v>20000</v>
      </c>
      <c r="P212" s="11">
        <v>40000</v>
      </c>
      <c r="Q212" s="11">
        <v>0</v>
      </c>
      <c r="R212" s="11">
        <v>800000</v>
      </c>
      <c r="S212" s="11">
        <v>95500</v>
      </c>
      <c r="T212" s="11">
        <v>226533</v>
      </c>
      <c r="U212" s="11">
        <v>248505</v>
      </c>
      <c r="V212" s="60">
        <v>1257307</v>
      </c>
      <c r="W212" s="11">
        <v>7587556.95</v>
      </c>
      <c r="X212" s="37">
        <v>6140018</v>
      </c>
      <c r="Y212" s="63">
        <v>1928542.45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60">
        <v>27290253.4</v>
      </c>
      <c r="I213" s="11">
        <v>6494250</v>
      </c>
      <c r="J213" s="11">
        <v>130000</v>
      </c>
      <c r="K213" s="11">
        <v>10657333</v>
      </c>
      <c r="L213" s="11">
        <v>5950000</v>
      </c>
      <c r="M213" s="11">
        <v>1500000</v>
      </c>
      <c r="N213" s="11">
        <v>278900</v>
      </c>
      <c r="O213" s="11">
        <v>81000</v>
      </c>
      <c r="P213" s="11">
        <v>47000</v>
      </c>
      <c r="Q213" s="11">
        <v>0</v>
      </c>
      <c r="R213" s="11">
        <v>389000</v>
      </c>
      <c r="S213" s="11">
        <v>52000</v>
      </c>
      <c r="T213" s="11">
        <v>274000</v>
      </c>
      <c r="U213" s="11">
        <v>227000</v>
      </c>
      <c r="V213" s="60">
        <v>1858433</v>
      </c>
      <c r="W213" s="11">
        <v>3991668</v>
      </c>
      <c r="X213" s="37">
        <v>3230668</v>
      </c>
      <c r="Y213" s="63">
        <v>6017002.4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4">
        <v>117853320.85</v>
      </c>
      <c r="I214" s="103">
        <v>0</v>
      </c>
      <c r="J214" s="103">
        <v>0</v>
      </c>
      <c r="K214" s="103">
        <v>16652475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693062</v>
      </c>
      <c r="T214" s="103">
        <v>0</v>
      </c>
      <c r="U214" s="103">
        <v>0</v>
      </c>
      <c r="V214" s="104">
        <v>15959413</v>
      </c>
      <c r="W214" s="103">
        <v>485403</v>
      </c>
      <c r="X214" s="255">
        <v>0</v>
      </c>
      <c r="Y214" s="105">
        <v>100715442.85</v>
      </c>
    </row>
    <row r="215" spans="1:25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60">
        <v>402033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0</v>
      </c>
      <c r="W215" s="11">
        <v>402033</v>
      </c>
      <c r="X215" s="37">
        <v>0</v>
      </c>
      <c r="Y215" s="63">
        <v>0</v>
      </c>
    </row>
    <row r="216" spans="1:25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60">
        <v>83970688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22800</v>
      </c>
      <c r="X216" s="37">
        <v>0</v>
      </c>
      <c r="Y216" s="63">
        <v>83947888</v>
      </c>
    </row>
    <row r="217" spans="1:25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60">
        <v>1190700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1190700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60">
        <v>857779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857779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60">
        <v>763532.85</v>
      </c>
      <c r="I219" s="11">
        <v>0</v>
      </c>
      <c r="J219" s="11">
        <v>0</v>
      </c>
      <c r="K219" s="11">
        <v>693062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693062</v>
      </c>
      <c r="T219" s="11">
        <v>0</v>
      </c>
      <c r="U219" s="11">
        <v>0</v>
      </c>
      <c r="V219" s="60">
        <v>0</v>
      </c>
      <c r="W219" s="11">
        <v>12000</v>
      </c>
      <c r="X219" s="37">
        <v>0</v>
      </c>
      <c r="Y219" s="63">
        <v>58470.85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60">
        <v>3361811</v>
      </c>
      <c r="I220" s="11">
        <v>0</v>
      </c>
      <c r="J220" s="11">
        <v>0</v>
      </c>
      <c r="K220" s="11">
        <v>17774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0">
        <v>17774</v>
      </c>
      <c r="W220" s="11">
        <v>26213</v>
      </c>
      <c r="X220" s="37">
        <v>0</v>
      </c>
      <c r="Y220" s="63">
        <v>3317824</v>
      </c>
    </row>
    <row r="221" spans="1:25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60">
        <v>3382912</v>
      </c>
      <c r="I221" s="11">
        <v>0</v>
      </c>
      <c r="J221" s="11">
        <v>0</v>
      </c>
      <c r="K221" s="11">
        <v>3236640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3236640</v>
      </c>
      <c r="W221" s="11">
        <v>0</v>
      </c>
      <c r="X221" s="37">
        <v>0</v>
      </c>
      <c r="Y221" s="63">
        <v>146272</v>
      </c>
    </row>
    <row r="222" spans="1:25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60">
        <v>25000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25000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60">
        <v>11346558</v>
      </c>
      <c r="I223" s="11">
        <v>0</v>
      </c>
      <c r="J223" s="11">
        <v>0</v>
      </c>
      <c r="K223" s="11">
        <v>2691149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2691149</v>
      </c>
      <c r="W223" s="11">
        <v>14280</v>
      </c>
      <c r="X223" s="37">
        <v>0</v>
      </c>
      <c r="Y223" s="63">
        <v>8641129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60">
        <v>669892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8077</v>
      </c>
      <c r="X224" s="37">
        <v>0</v>
      </c>
      <c r="Y224" s="63">
        <v>661815</v>
      </c>
    </row>
    <row r="225" spans="1:25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60">
        <v>54000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54000</v>
      </c>
    </row>
    <row r="226" spans="1:25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4" t="s">
        <v>486</v>
      </c>
      <c r="H226" s="60">
        <v>11754215</v>
      </c>
      <c r="I226" s="11">
        <v>0</v>
      </c>
      <c r="J226" s="11">
        <v>0</v>
      </c>
      <c r="K226" s="11">
        <v>10013850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10013850</v>
      </c>
      <c r="W226" s="11">
        <v>0</v>
      </c>
      <c r="X226" s="37">
        <v>0</v>
      </c>
      <c r="Y226" s="63">
        <v>1740365</v>
      </c>
    </row>
    <row r="227" spans="1:25" ht="38.25">
      <c r="A227" s="227">
        <v>2</v>
      </c>
      <c r="B227" s="228">
        <v>3</v>
      </c>
      <c r="C227" s="228">
        <v>1</v>
      </c>
      <c r="D227" s="16" t="s">
        <v>474</v>
      </c>
      <c r="E227" s="16">
        <v>8</v>
      </c>
      <c r="F227" s="19"/>
      <c r="G227" s="54" t="s">
        <v>487</v>
      </c>
      <c r="H227" s="60">
        <v>74200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0</v>
      </c>
      <c r="W227" s="11">
        <v>0</v>
      </c>
      <c r="X227" s="37">
        <v>0</v>
      </c>
      <c r="Y227" s="63">
        <v>74200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3.5" thickBot="1">
      <c r="A232" s="241"/>
      <c r="B232" s="242"/>
      <c r="C232" s="242"/>
      <c r="D232" s="17"/>
      <c r="E232" s="17"/>
      <c r="F232" s="20"/>
      <c r="G232" s="57"/>
      <c r="H232" s="7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71"/>
      <c r="W232" s="12"/>
      <c r="X232" s="256"/>
      <c r="Y232" s="76"/>
    </row>
  </sheetData>
  <sheetProtection/>
  <mergeCells count="17">
    <mergeCell ref="I8:I9"/>
    <mergeCell ref="K8:K9"/>
    <mergeCell ref="L8:V8"/>
    <mergeCell ref="I7:Y7"/>
    <mergeCell ref="W8:W9"/>
    <mergeCell ref="Y8:Y9"/>
    <mergeCell ref="J8:J9"/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H11" sqref="H11"/>
    </sheetView>
  </sheetViews>
  <sheetFormatPr defaultColWidth="9.00390625" defaultRowHeight="12.75"/>
  <cols>
    <col min="1" max="5" width="3.375" style="0" customWidth="1"/>
    <col min="6" max="6" width="2.375" style="0" customWidth="1"/>
    <col min="7" max="7" width="32.375" style="0" customWidth="1"/>
    <col min="8" max="11" width="14.25390625" style="0" customWidth="1"/>
    <col min="12" max="12" width="15.625" style="0" customWidth="1"/>
    <col min="13" max="13" width="14.25390625" style="0" customWidth="1"/>
    <col min="14" max="14" width="15.375" style="0" customWidth="1"/>
    <col min="15" max="16" width="14.25390625" style="0" customWidth="1"/>
    <col min="17" max="18" width="16.25390625" style="0" customWidth="1"/>
    <col min="19" max="20" width="15.25390625" style="0" customWidth="1"/>
    <col min="21" max="21" width="18.125" style="0" customWidth="1"/>
    <col min="22" max="25" width="14.25390625" style="0" customWidth="1"/>
  </cols>
  <sheetData>
    <row r="1" spans="1:25" ht="21" customHeight="1">
      <c r="A1" s="356" t="s">
        <v>83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51" t="s">
        <v>88</v>
      </c>
      <c r="P1" s="48"/>
      <c r="Q1" s="50" t="str">
        <f>1!P1</f>
        <v>02.04.2013</v>
      </c>
      <c r="R1" s="48"/>
      <c r="S1" s="48"/>
      <c r="T1" s="48"/>
      <c r="U1" s="48"/>
      <c r="V1" s="48"/>
      <c r="W1" s="48"/>
      <c r="X1" s="48"/>
      <c r="Y1" s="49"/>
    </row>
    <row r="2" spans="1:25" ht="21" customHeight="1">
      <c r="A2" s="357" t="s">
        <v>91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51" t="s">
        <v>89</v>
      </c>
      <c r="P2" s="48"/>
      <c r="Q2" s="50">
        <f>1!P2</f>
        <v>1</v>
      </c>
      <c r="R2" s="48"/>
      <c r="S2" s="48"/>
      <c r="T2" s="48"/>
      <c r="U2" s="48"/>
      <c r="V2" s="48"/>
      <c r="W2" s="48"/>
      <c r="X2" s="48"/>
      <c r="Y2" s="49"/>
    </row>
    <row r="3" spans="1:25" ht="21" customHeight="1">
      <c r="A3" s="358" t="s">
        <v>84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51" t="s">
        <v>90</v>
      </c>
      <c r="P3" s="48"/>
      <c r="Q3" s="50" t="str">
        <f>1!P3</f>
        <v>02.04.2013</v>
      </c>
      <c r="R3" s="48"/>
      <c r="S3" s="48"/>
      <c r="T3" s="48"/>
      <c r="U3" s="48"/>
      <c r="V3" s="48"/>
      <c r="W3" s="48"/>
      <c r="X3" s="48"/>
      <c r="Y3" s="49"/>
    </row>
    <row r="5" spans="1:25" s="29" customFormat="1" ht="18">
      <c r="A5" s="28" t="str">
        <f>'Spis tabel'!B9</f>
        <v>Tabela 4. Struktura dochodów własnych budżetów jst woj. dolnośląskiego wg stanu na koniec IV kwartału 2013 roku    (wykonanie)</v>
      </c>
      <c r="P5" s="28"/>
      <c r="Y5" s="30" t="s">
        <v>87</v>
      </c>
    </row>
    <row r="6" spans="1:2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5" s="29" customFormat="1" ht="16.5" customHeight="1">
      <c r="A7" s="353" t="s">
        <v>0</v>
      </c>
      <c r="B7" s="344" t="s">
        <v>1</v>
      </c>
      <c r="C7" s="344" t="s">
        <v>2</v>
      </c>
      <c r="D7" s="344" t="s">
        <v>3</v>
      </c>
      <c r="E7" s="344" t="s">
        <v>4</v>
      </c>
      <c r="F7" s="359" t="s">
        <v>5</v>
      </c>
      <c r="G7" s="360"/>
      <c r="H7" s="336" t="s">
        <v>202</v>
      </c>
      <c r="I7" s="397" t="s">
        <v>19</v>
      </c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8"/>
    </row>
    <row r="8" spans="1:25" s="29" customFormat="1" ht="16.5" customHeight="1">
      <c r="A8" s="354"/>
      <c r="B8" s="345"/>
      <c r="C8" s="345"/>
      <c r="D8" s="345"/>
      <c r="E8" s="345"/>
      <c r="F8" s="361"/>
      <c r="G8" s="362"/>
      <c r="H8" s="395"/>
      <c r="I8" s="328" t="s">
        <v>280</v>
      </c>
      <c r="J8" s="328" t="s">
        <v>279</v>
      </c>
      <c r="K8" s="332" t="s">
        <v>52</v>
      </c>
      <c r="L8" s="340" t="s">
        <v>19</v>
      </c>
      <c r="M8" s="340"/>
      <c r="N8" s="340"/>
      <c r="O8" s="340"/>
      <c r="P8" s="340"/>
      <c r="Q8" s="340"/>
      <c r="R8" s="340"/>
      <c r="S8" s="340"/>
      <c r="T8" s="340"/>
      <c r="U8" s="340"/>
      <c r="V8" s="341"/>
      <c r="W8" s="399" t="s">
        <v>203</v>
      </c>
      <c r="X8" s="257" t="s">
        <v>12</v>
      </c>
      <c r="Y8" s="401" t="s">
        <v>204</v>
      </c>
    </row>
    <row r="9" spans="1:25" s="29" customFormat="1" ht="86.25" customHeight="1" thickBot="1">
      <c r="A9" s="355"/>
      <c r="B9" s="346"/>
      <c r="C9" s="346"/>
      <c r="D9" s="346"/>
      <c r="E9" s="346"/>
      <c r="F9" s="363"/>
      <c r="G9" s="364"/>
      <c r="H9" s="396"/>
      <c r="I9" s="329"/>
      <c r="J9" s="329"/>
      <c r="K9" s="329"/>
      <c r="L9" s="9" t="s">
        <v>53</v>
      </c>
      <c r="M9" s="9" t="s">
        <v>54</v>
      </c>
      <c r="N9" s="9" t="s">
        <v>55</v>
      </c>
      <c r="O9" s="9" t="s">
        <v>56</v>
      </c>
      <c r="P9" s="9" t="s">
        <v>57</v>
      </c>
      <c r="Q9" s="33" t="s">
        <v>58</v>
      </c>
      <c r="R9" s="9" t="s">
        <v>59</v>
      </c>
      <c r="S9" s="9" t="s">
        <v>67</v>
      </c>
      <c r="T9" s="9" t="s">
        <v>68</v>
      </c>
      <c r="U9" s="9" t="s">
        <v>60</v>
      </c>
      <c r="V9" s="34" t="s">
        <v>61</v>
      </c>
      <c r="W9" s="400"/>
      <c r="X9" s="251" t="s">
        <v>222</v>
      </c>
      <c r="Y9" s="402"/>
    </row>
    <row r="10" spans="1:25" s="29" customFormat="1" ht="13.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5"/>
      <c r="G10" s="26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24">
        <v>15</v>
      </c>
      <c r="Q10" s="24">
        <v>16</v>
      </c>
      <c r="R10" s="24">
        <v>17</v>
      </c>
      <c r="S10" s="24">
        <v>18</v>
      </c>
      <c r="T10" s="24">
        <v>19</v>
      </c>
      <c r="U10" s="24">
        <v>20</v>
      </c>
      <c r="V10" s="24">
        <v>21</v>
      </c>
      <c r="W10" s="24">
        <v>22</v>
      </c>
      <c r="X10" s="25">
        <v>23</v>
      </c>
      <c r="Y10" s="27">
        <v>24</v>
      </c>
    </row>
    <row r="11" spans="1:25" s="82" customFormat="1" ht="15">
      <c r="A11" s="222"/>
      <c r="B11" s="222"/>
      <c r="C11" s="222"/>
      <c r="D11" s="90"/>
      <c r="E11" s="90"/>
      <c r="F11" s="91" t="s">
        <v>284</v>
      </c>
      <c r="G11" s="299"/>
      <c r="H11" s="92">
        <v>8501640139.84</v>
      </c>
      <c r="I11" s="92">
        <v>2575878020</v>
      </c>
      <c r="J11" s="147">
        <v>782921295.77</v>
      </c>
      <c r="K11" s="147">
        <v>2851687406</v>
      </c>
      <c r="L11" s="92">
        <v>1696884530.6800003</v>
      </c>
      <c r="M11" s="92">
        <v>151947331.82999998</v>
      </c>
      <c r="N11" s="92">
        <v>56979306.269999996</v>
      </c>
      <c r="O11" s="92">
        <v>17416976.72</v>
      </c>
      <c r="P11" s="92">
        <v>36616460.36</v>
      </c>
      <c r="Q11" s="92">
        <v>60593294.82</v>
      </c>
      <c r="R11" s="92">
        <v>91775000.22</v>
      </c>
      <c r="S11" s="92">
        <v>82167375.84</v>
      </c>
      <c r="T11" s="92">
        <v>61324977.25999999</v>
      </c>
      <c r="U11" s="93">
        <v>126141427.62</v>
      </c>
      <c r="V11" s="92">
        <v>469840724.38</v>
      </c>
      <c r="W11" s="93">
        <v>884371969.97</v>
      </c>
      <c r="X11" s="252">
        <v>497365217.34999996</v>
      </c>
      <c r="Y11" s="220">
        <v>1406781448.1000001</v>
      </c>
    </row>
    <row r="12" spans="1:25" ht="12.75">
      <c r="A12" s="223">
        <v>2</v>
      </c>
      <c r="B12" s="224">
        <v>0</v>
      </c>
      <c r="C12" s="224">
        <v>0</v>
      </c>
      <c r="D12" s="85">
        <v>0</v>
      </c>
      <c r="E12" s="85">
        <v>0</v>
      </c>
      <c r="F12" s="86"/>
      <c r="G12" s="288" t="s">
        <v>285</v>
      </c>
      <c r="H12" s="88">
        <v>764609986.22</v>
      </c>
      <c r="I12" s="87">
        <v>83649379</v>
      </c>
      <c r="J12" s="87">
        <v>505002824.7</v>
      </c>
      <c r="K12" s="87">
        <v>42333845.38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456013.69</v>
      </c>
      <c r="T12" s="87">
        <v>1194200</v>
      </c>
      <c r="U12" s="87">
        <v>0</v>
      </c>
      <c r="V12" s="88">
        <v>40683631.69</v>
      </c>
      <c r="W12" s="87">
        <v>8115473.7</v>
      </c>
      <c r="X12" s="253">
        <v>6299442.1</v>
      </c>
      <c r="Y12" s="89">
        <v>125508463.44</v>
      </c>
    </row>
    <row r="13" spans="1:25" s="95" customFormat="1" ht="15">
      <c r="A13" s="225"/>
      <c r="B13" s="226"/>
      <c r="C13" s="226"/>
      <c r="D13" s="96"/>
      <c r="E13" s="96"/>
      <c r="F13" s="97" t="s">
        <v>286</v>
      </c>
      <c r="G13" s="289"/>
      <c r="H13" s="99">
        <v>600392871.8300002</v>
      </c>
      <c r="I13" s="98">
        <v>306150380</v>
      </c>
      <c r="J13" s="98">
        <v>31262242.1</v>
      </c>
      <c r="K13" s="98">
        <v>77359508.66</v>
      </c>
      <c r="L13" s="98">
        <v>0</v>
      </c>
      <c r="M13" s="98">
        <v>0</v>
      </c>
      <c r="N13" s="98">
        <v>0</v>
      </c>
      <c r="O13" s="98">
        <v>0</v>
      </c>
      <c r="P13" s="98">
        <v>0</v>
      </c>
      <c r="Q13" s="98">
        <v>42027557.97</v>
      </c>
      <c r="R13" s="98">
        <v>0</v>
      </c>
      <c r="S13" s="98">
        <v>172406.11000000004</v>
      </c>
      <c r="T13" s="98">
        <v>0</v>
      </c>
      <c r="U13" s="98">
        <v>0</v>
      </c>
      <c r="V13" s="99">
        <v>35159544.58</v>
      </c>
      <c r="W13" s="98">
        <v>27394914.13</v>
      </c>
      <c r="X13" s="254">
        <v>20076053.14</v>
      </c>
      <c r="Y13" s="100">
        <v>158225826.94000006</v>
      </c>
    </row>
    <row r="14" spans="1:25" ht="12.75">
      <c r="A14" s="227">
        <v>2</v>
      </c>
      <c r="B14" s="228">
        <v>1</v>
      </c>
      <c r="C14" s="228">
        <v>0</v>
      </c>
      <c r="D14" s="10">
        <v>0</v>
      </c>
      <c r="E14" s="10">
        <v>1</v>
      </c>
      <c r="F14" s="18"/>
      <c r="G14" s="290" t="s">
        <v>287</v>
      </c>
      <c r="H14" s="60">
        <v>18784444.99</v>
      </c>
      <c r="I14" s="11">
        <v>12471965</v>
      </c>
      <c r="J14" s="11">
        <v>361882.66</v>
      </c>
      <c r="K14" s="11">
        <v>3501644.26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1932502</v>
      </c>
      <c r="R14" s="11">
        <v>0</v>
      </c>
      <c r="S14" s="11">
        <v>10917.71</v>
      </c>
      <c r="T14" s="11">
        <v>0</v>
      </c>
      <c r="U14" s="11">
        <v>0</v>
      </c>
      <c r="V14" s="60">
        <v>1558224.55</v>
      </c>
      <c r="W14" s="11">
        <v>74977.32</v>
      </c>
      <c r="X14" s="37">
        <v>63377.32</v>
      </c>
      <c r="Y14" s="63">
        <v>2373975.75</v>
      </c>
    </row>
    <row r="15" spans="1:25" ht="12.75">
      <c r="A15" s="227">
        <v>2</v>
      </c>
      <c r="B15" s="228">
        <v>2</v>
      </c>
      <c r="C15" s="228">
        <v>0</v>
      </c>
      <c r="D15" s="11">
        <v>0</v>
      </c>
      <c r="E15" s="11">
        <v>1</v>
      </c>
      <c r="F15" s="37"/>
      <c r="G15" s="297" t="s">
        <v>288</v>
      </c>
      <c r="H15" s="60">
        <v>23082778.51</v>
      </c>
      <c r="I15" s="11">
        <v>12953061</v>
      </c>
      <c r="J15" s="11">
        <v>448990.28</v>
      </c>
      <c r="K15" s="11">
        <v>2537603.2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1791874.08</v>
      </c>
      <c r="R15" s="11">
        <v>0</v>
      </c>
      <c r="S15" s="11">
        <v>3616.79</v>
      </c>
      <c r="T15" s="11">
        <v>0</v>
      </c>
      <c r="U15" s="11">
        <v>0</v>
      </c>
      <c r="V15" s="60">
        <v>742112.33</v>
      </c>
      <c r="W15" s="11">
        <v>795412.76</v>
      </c>
      <c r="X15" s="37">
        <v>560515.62</v>
      </c>
      <c r="Y15" s="63">
        <v>6347711.27</v>
      </c>
    </row>
    <row r="16" spans="1:25" ht="12.75">
      <c r="A16" s="227">
        <v>2</v>
      </c>
      <c r="B16" s="228">
        <v>3</v>
      </c>
      <c r="C16" s="228">
        <v>0</v>
      </c>
      <c r="D16" s="16">
        <v>0</v>
      </c>
      <c r="E16" s="16">
        <v>1</v>
      </c>
      <c r="F16" s="19"/>
      <c r="G16" s="54" t="s">
        <v>289</v>
      </c>
      <c r="H16" s="60">
        <v>35556990.65</v>
      </c>
      <c r="I16" s="11">
        <v>18632541</v>
      </c>
      <c r="J16" s="11">
        <v>3471115.59</v>
      </c>
      <c r="K16" s="11">
        <v>3944045.51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1724875.32</v>
      </c>
      <c r="R16" s="11">
        <v>0</v>
      </c>
      <c r="S16" s="11">
        <v>31004.66</v>
      </c>
      <c r="T16" s="11">
        <v>0</v>
      </c>
      <c r="U16" s="11">
        <v>0</v>
      </c>
      <c r="V16" s="60">
        <v>2188165.53</v>
      </c>
      <c r="W16" s="11">
        <v>379830.57</v>
      </c>
      <c r="X16" s="37">
        <v>56985.82</v>
      </c>
      <c r="Y16" s="63">
        <v>9129457.98</v>
      </c>
    </row>
    <row r="17" spans="1:25" ht="12.75">
      <c r="A17" s="227">
        <v>2</v>
      </c>
      <c r="B17" s="228">
        <v>4</v>
      </c>
      <c r="C17" s="228">
        <v>0</v>
      </c>
      <c r="D17" s="16">
        <v>0</v>
      </c>
      <c r="E17" s="16">
        <v>1</v>
      </c>
      <c r="F17" s="19"/>
      <c r="G17" s="54" t="s">
        <v>290</v>
      </c>
      <c r="H17" s="60">
        <v>9395555.63</v>
      </c>
      <c r="I17" s="11">
        <v>3391256</v>
      </c>
      <c r="J17" s="11">
        <v>161172.68</v>
      </c>
      <c r="K17" s="11">
        <v>1326829.6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805422.75</v>
      </c>
      <c r="R17" s="11">
        <v>0</v>
      </c>
      <c r="S17" s="11">
        <v>11953.15</v>
      </c>
      <c r="T17" s="11">
        <v>0</v>
      </c>
      <c r="U17" s="11">
        <v>0</v>
      </c>
      <c r="V17" s="60">
        <v>509453.7</v>
      </c>
      <c r="W17" s="11">
        <v>737727.54</v>
      </c>
      <c r="X17" s="37">
        <v>628689</v>
      </c>
      <c r="Y17" s="63">
        <v>3778569.81</v>
      </c>
    </row>
    <row r="18" spans="1:25" ht="12.75">
      <c r="A18" s="227">
        <v>2</v>
      </c>
      <c r="B18" s="228">
        <v>5</v>
      </c>
      <c r="C18" s="228">
        <v>0</v>
      </c>
      <c r="D18" s="16">
        <v>0</v>
      </c>
      <c r="E18" s="16">
        <v>1</v>
      </c>
      <c r="F18" s="19"/>
      <c r="G18" s="54" t="s">
        <v>291</v>
      </c>
      <c r="H18" s="60">
        <v>15471817.65</v>
      </c>
      <c r="I18" s="11">
        <v>6222919</v>
      </c>
      <c r="J18" s="11">
        <v>153879.64</v>
      </c>
      <c r="K18" s="11">
        <v>1933413.33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1200263.5</v>
      </c>
      <c r="R18" s="11">
        <v>0</v>
      </c>
      <c r="S18" s="11">
        <v>15750.08</v>
      </c>
      <c r="T18" s="11">
        <v>0</v>
      </c>
      <c r="U18" s="11">
        <v>0</v>
      </c>
      <c r="V18" s="60">
        <v>717399.75</v>
      </c>
      <c r="W18" s="11">
        <v>151782.34</v>
      </c>
      <c r="X18" s="37">
        <v>59921.34</v>
      </c>
      <c r="Y18" s="63">
        <v>7009823.34</v>
      </c>
    </row>
    <row r="19" spans="1:25" ht="12.75">
      <c r="A19" s="227">
        <v>2</v>
      </c>
      <c r="B19" s="228">
        <v>6</v>
      </c>
      <c r="C19" s="228">
        <v>0</v>
      </c>
      <c r="D19" s="16">
        <v>0</v>
      </c>
      <c r="E19" s="16">
        <v>1</v>
      </c>
      <c r="F19" s="19"/>
      <c r="G19" s="54" t="s">
        <v>292</v>
      </c>
      <c r="H19" s="60">
        <v>20084421.22</v>
      </c>
      <c r="I19" s="11">
        <v>8486931</v>
      </c>
      <c r="J19" s="11">
        <v>154316.96</v>
      </c>
      <c r="K19" s="11">
        <v>1890995.97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1399415</v>
      </c>
      <c r="R19" s="11">
        <v>0</v>
      </c>
      <c r="S19" s="11">
        <v>665.55</v>
      </c>
      <c r="T19" s="11">
        <v>0</v>
      </c>
      <c r="U19" s="11">
        <v>0</v>
      </c>
      <c r="V19" s="60">
        <v>490915.42</v>
      </c>
      <c r="W19" s="11">
        <v>743885.45</v>
      </c>
      <c r="X19" s="37">
        <v>573552.71</v>
      </c>
      <c r="Y19" s="63">
        <v>8808291.84</v>
      </c>
    </row>
    <row r="20" spans="1:25" ht="12.75">
      <c r="A20" s="227">
        <v>2</v>
      </c>
      <c r="B20" s="228">
        <v>7</v>
      </c>
      <c r="C20" s="228">
        <v>0</v>
      </c>
      <c r="D20" s="16">
        <v>0</v>
      </c>
      <c r="E20" s="16">
        <v>1</v>
      </c>
      <c r="F20" s="19"/>
      <c r="G20" s="54" t="s">
        <v>293</v>
      </c>
      <c r="H20" s="60">
        <v>10529996.53</v>
      </c>
      <c r="I20" s="11">
        <v>5144057</v>
      </c>
      <c r="J20" s="11">
        <v>112777.81</v>
      </c>
      <c r="K20" s="11">
        <v>1248015.1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862289.25</v>
      </c>
      <c r="R20" s="11">
        <v>0</v>
      </c>
      <c r="S20" s="11">
        <v>0</v>
      </c>
      <c r="T20" s="11">
        <v>0</v>
      </c>
      <c r="U20" s="11">
        <v>0</v>
      </c>
      <c r="V20" s="60">
        <v>385725.85</v>
      </c>
      <c r="W20" s="11">
        <v>387144.99</v>
      </c>
      <c r="X20" s="37">
        <v>20584</v>
      </c>
      <c r="Y20" s="63">
        <v>3638001.63</v>
      </c>
    </row>
    <row r="21" spans="1:25" ht="12.75">
      <c r="A21" s="227">
        <v>2</v>
      </c>
      <c r="B21" s="228">
        <v>8</v>
      </c>
      <c r="C21" s="228">
        <v>0</v>
      </c>
      <c r="D21" s="16">
        <v>0</v>
      </c>
      <c r="E21" s="16">
        <v>1</v>
      </c>
      <c r="F21" s="19"/>
      <c r="G21" s="54" t="s">
        <v>294</v>
      </c>
      <c r="H21" s="60">
        <v>45181926.97</v>
      </c>
      <c r="I21" s="11">
        <v>20186486</v>
      </c>
      <c r="J21" s="11">
        <v>548066.26</v>
      </c>
      <c r="K21" s="11">
        <v>3334557.3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3111992.68</v>
      </c>
      <c r="R21" s="11">
        <v>0</v>
      </c>
      <c r="S21" s="11">
        <v>2469.44</v>
      </c>
      <c r="T21" s="11">
        <v>0</v>
      </c>
      <c r="U21" s="11">
        <v>0</v>
      </c>
      <c r="V21" s="60">
        <v>220095.18</v>
      </c>
      <c r="W21" s="11">
        <v>1448535.55</v>
      </c>
      <c r="X21" s="37">
        <v>722400.03</v>
      </c>
      <c r="Y21" s="63">
        <v>19664281.86</v>
      </c>
    </row>
    <row r="22" spans="1:25" ht="12.75">
      <c r="A22" s="227">
        <v>2</v>
      </c>
      <c r="B22" s="228">
        <v>9</v>
      </c>
      <c r="C22" s="228">
        <v>0</v>
      </c>
      <c r="D22" s="16">
        <v>0</v>
      </c>
      <c r="E22" s="16">
        <v>1</v>
      </c>
      <c r="F22" s="19"/>
      <c r="G22" s="54" t="s">
        <v>295</v>
      </c>
      <c r="H22" s="60">
        <v>22863862.22</v>
      </c>
      <c r="I22" s="11">
        <v>7327123</v>
      </c>
      <c r="J22" s="11">
        <v>193339.38</v>
      </c>
      <c r="K22" s="11">
        <v>3102865.34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1361431.25</v>
      </c>
      <c r="R22" s="11">
        <v>0</v>
      </c>
      <c r="S22" s="11">
        <v>3191.19</v>
      </c>
      <c r="T22" s="11">
        <v>0</v>
      </c>
      <c r="U22" s="11">
        <v>0</v>
      </c>
      <c r="V22" s="60">
        <v>1738242.9</v>
      </c>
      <c r="W22" s="11">
        <v>918916.74</v>
      </c>
      <c r="X22" s="37">
        <v>70480</v>
      </c>
      <c r="Y22" s="63">
        <v>11321617.76</v>
      </c>
    </row>
    <row r="23" spans="1:25" ht="12.75">
      <c r="A23" s="227">
        <v>2</v>
      </c>
      <c r="B23" s="228">
        <v>10</v>
      </c>
      <c r="C23" s="228">
        <v>0</v>
      </c>
      <c r="D23" s="16">
        <v>0</v>
      </c>
      <c r="E23" s="16">
        <v>1</v>
      </c>
      <c r="F23" s="19"/>
      <c r="G23" s="54" t="s">
        <v>296</v>
      </c>
      <c r="H23" s="60">
        <v>11588702.32</v>
      </c>
      <c r="I23" s="11">
        <v>7244320</v>
      </c>
      <c r="J23" s="11">
        <v>178352.46</v>
      </c>
      <c r="K23" s="11">
        <v>2000772.39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1268648.75</v>
      </c>
      <c r="R23" s="11">
        <v>0</v>
      </c>
      <c r="S23" s="11">
        <v>6455.64</v>
      </c>
      <c r="T23" s="11">
        <v>0</v>
      </c>
      <c r="U23" s="11">
        <v>0</v>
      </c>
      <c r="V23" s="60">
        <v>725668</v>
      </c>
      <c r="W23" s="11">
        <v>212646.72</v>
      </c>
      <c r="X23" s="37">
        <v>37423.11</v>
      </c>
      <c r="Y23" s="63">
        <v>1952610.75</v>
      </c>
    </row>
    <row r="24" spans="1:25" ht="12.75">
      <c r="A24" s="227">
        <v>2</v>
      </c>
      <c r="B24" s="228">
        <v>11</v>
      </c>
      <c r="C24" s="228">
        <v>0</v>
      </c>
      <c r="D24" s="16">
        <v>0</v>
      </c>
      <c r="E24" s="16">
        <v>1</v>
      </c>
      <c r="F24" s="19"/>
      <c r="G24" s="54" t="s">
        <v>297</v>
      </c>
      <c r="H24" s="60">
        <v>50524351.47</v>
      </c>
      <c r="I24" s="11">
        <v>27519314</v>
      </c>
      <c r="J24" s="11">
        <v>5990714.64</v>
      </c>
      <c r="K24" s="11">
        <v>3071608.4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2498117.53</v>
      </c>
      <c r="R24" s="11">
        <v>0</v>
      </c>
      <c r="S24" s="11">
        <v>13483.6</v>
      </c>
      <c r="T24" s="11">
        <v>0</v>
      </c>
      <c r="U24" s="11">
        <v>0</v>
      </c>
      <c r="V24" s="60">
        <v>560007.27</v>
      </c>
      <c r="W24" s="11">
        <v>10455488.45</v>
      </c>
      <c r="X24" s="37">
        <v>10282429.01</v>
      </c>
      <c r="Y24" s="63">
        <v>3487225.98</v>
      </c>
    </row>
    <row r="25" spans="1:25" ht="12.75">
      <c r="A25" s="227">
        <v>2</v>
      </c>
      <c r="B25" s="228">
        <v>12</v>
      </c>
      <c r="C25" s="228">
        <v>0</v>
      </c>
      <c r="D25" s="16">
        <v>0</v>
      </c>
      <c r="E25" s="16">
        <v>1</v>
      </c>
      <c r="F25" s="19"/>
      <c r="G25" s="54" t="s">
        <v>298</v>
      </c>
      <c r="H25" s="60">
        <v>13529971.59</v>
      </c>
      <c r="I25" s="11">
        <v>4780283</v>
      </c>
      <c r="J25" s="11">
        <v>98361.41</v>
      </c>
      <c r="K25" s="11">
        <v>1666537.55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971469.18</v>
      </c>
      <c r="R25" s="11">
        <v>0</v>
      </c>
      <c r="S25" s="11">
        <v>1357.52</v>
      </c>
      <c r="T25" s="11">
        <v>0</v>
      </c>
      <c r="U25" s="11">
        <v>0</v>
      </c>
      <c r="V25" s="60">
        <v>693710.85</v>
      </c>
      <c r="W25" s="11">
        <v>88205.16</v>
      </c>
      <c r="X25" s="37">
        <v>7428.86</v>
      </c>
      <c r="Y25" s="63">
        <v>6896584.47</v>
      </c>
    </row>
    <row r="26" spans="1:25" ht="12.75">
      <c r="A26" s="227">
        <v>2</v>
      </c>
      <c r="B26" s="228">
        <v>13</v>
      </c>
      <c r="C26" s="228">
        <v>0</v>
      </c>
      <c r="D26" s="16">
        <v>0</v>
      </c>
      <c r="E26" s="16">
        <v>1</v>
      </c>
      <c r="F26" s="19"/>
      <c r="G26" s="54" t="s">
        <v>299</v>
      </c>
      <c r="H26" s="60">
        <v>14619919.62</v>
      </c>
      <c r="I26" s="11">
        <v>4370305</v>
      </c>
      <c r="J26" s="11">
        <v>90886.31</v>
      </c>
      <c r="K26" s="11">
        <v>1951550.6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923133.41</v>
      </c>
      <c r="R26" s="11">
        <v>0</v>
      </c>
      <c r="S26" s="11">
        <v>3626.91</v>
      </c>
      <c r="T26" s="11">
        <v>0</v>
      </c>
      <c r="U26" s="11">
        <v>0</v>
      </c>
      <c r="V26" s="60">
        <v>1024790.28</v>
      </c>
      <c r="W26" s="11">
        <v>423434.98</v>
      </c>
      <c r="X26" s="37">
        <v>158811.86</v>
      </c>
      <c r="Y26" s="63">
        <v>7783742.73</v>
      </c>
    </row>
    <row r="27" spans="1:25" ht="12.75">
      <c r="A27" s="227">
        <v>2</v>
      </c>
      <c r="B27" s="228">
        <v>14</v>
      </c>
      <c r="C27" s="228">
        <v>0</v>
      </c>
      <c r="D27" s="16">
        <v>0</v>
      </c>
      <c r="E27" s="16">
        <v>1</v>
      </c>
      <c r="F27" s="19"/>
      <c r="G27" s="54" t="s">
        <v>300</v>
      </c>
      <c r="H27" s="60">
        <v>29097348.9</v>
      </c>
      <c r="I27" s="11">
        <v>15597733</v>
      </c>
      <c r="J27" s="11">
        <v>640112.34</v>
      </c>
      <c r="K27" s="11">
        <v>4254548.2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2237219.86</v>
      </c>
      <c r="R27" s="11">
        <v>0</v>
      </c>
      <c r="S27" s="11">
        <v>487.8</v>
      </c>
      <c r="T27" s="11">
        <v>0</v>
      </c>
      <c r="U27" s="11">
        <v>0</v>
      </c>
      <c r="V27" s="60">
        <v>2016840.54</v>
      </c>
      <c r="W27" s="11">
        <v>1164584.08</v>
      </c>
      <c r="X27" s="37">
        <v>453263.5</v>
      </c>
      <c r="Y27" s="63">
        <v>7440371.28</v>
      </c>
    </row>
    <row r="28" spans="1:25" ht="12.75">
      <c r="A28" s="227">
        <v>2</v>
      </c>
      <c r="B28" s="228">
        <v>15</v>
      </c>
      <c r="C28" s="228">
        <v>0</v>
      </c>
      <c r="D28" s="16">
        <v>0</v>
      </c>
      <c r="E28" s="16">
        <v>1</v>
      </c>
      <c r="F28" s="19"/>
      <c r="G28" s="54" t="s">
        <v>301</v>
      </c>
      <c r="H28" s="60">
        <v>21176085.86</v>
      </c>
      <c r="I28" s="11">
        <v>13095665</v>
      </c>
      <c r="J28" s="11">
        <v>613727.16</v>
      </c>
      <c r="K28" s="11">
        <v>2106389.83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1653575.72</v>
      </c>
      <c r="R28" s="11">
        <v>0</v>
      </c>
      <c r="S28" s="11">
        <v>4550.29</v>
      </c>
      <c r="T28" s="11">
        <v>0</v>
      </c>
      <c r="U28" s="11">
        <v>0</v>
      </c>
      <c r="V28" s="60">
        <v>448263.82</v>
      </c>
      <c r="W28" s="11">
        <v>356619.68</v>
      </c>
      <c r="X28" s="37">
        <v>248565.55</v>
      </c>
      <c r="Y28" s="63">
        <v>5003684.19</v>
      </c>
    </row>
    <row r="29" spans="1:25" ht="12.75">
      <c r="A29" s="227">
        <v>2</v>
      </c>
      <c r="B29" s="228">
        <v>16</v>
      </c>
      <c r="C29" s="228">
        <v>0</v>
      </c>
      <c r="D29" s="16">
        <v>0</v>
      </c>
      <c r="E29" s="16">
        <v>1</v>
      </c>
      <c r="F29" s="19"/>
      <c r="G29" s="54" t="s">
        <v>302</v>
      </c>
      <c r="H29" s="60">
        <v>32105945.98</v>
      </c>
      <c r="I29" s="11">
        <v>12803073</v>
      </c>
      <c r="J29" s="11">
        <v>12216762.75</v>
      </c>
      <c r="K29" s="11">
        <v>2422469.35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1397021.33</v>
      </c>
      <c r="R29" s="11">
        <v>0</v>
      </c>
      <c r="S29" s="11">
        <v>7578</v>
      </c>
      <c r="T29" s="11">
        <v>0</v>
      </c>
      <c r="U29" s="11">
        <v>0</v>
      </c>
      <c r="V29" s="60">
        <v>1017870.02</v>
      </c>
      <c r="W29" s="11">
        <v>66565.29</v>
      </c>
      <c r="X29" s="37">
        <v>16103</v>
      </c>
      <c r="Y29" s="63">
        <v>4597075.59</v>
      </c>
    </row>
    <row r="30" spans="1:25" ht="12.75">
      <c r="A30" s="227">
        <v>2</v>
      </c>
      <c r="B30" s="228">
        <v>17</v>
      </c>
      <c r="C30" s="228">
        <v>0</v>
      </c>
      <c r="D30" s="16">
        <v>0</v>
      </c>
      <c r="E30" s="16">
        <v>1</v>
      </c>
      <c r="F30" s="19"/>
      <c r="G30" s="54" t="s">
        <v>303</v>
      </c>
      <c r="H30" s="60">
        <v>9282712.47</v>
      </c>
      <c r="I30" s="11">
        <v>5302132</v>
      </c>
      <c r="J30" s="11">
        <v>428483.77</v>
      </c>
      <c r="K30" s="11">
        <v>1813143.16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965117.3</v>
      </c>
      <c r="R30" s="11">
        <v>0</v>
      </c>
      <c r="S30" s="11">
        <v>2622.09</v>
      </c>
      <c r="T30" s="11">
        <v>0</v>
      </c>
      <c r="U30" s="11">
        <v>0</v>
      </c>
      <c r="V30" s="60">
        <v>845403.77</v>
      </c>
      <c r="W30" s="11">
        <v>231282.58</v>
      </c>
      <c r="X30" s="37">
        <v>115141.1</v>
      </c>
      <c r="Y30" s="63">
        <v>1507670.96</v>
      </c>
    </row>
    <row r="31" spans="1:25" ht="12.75">
      <c r="A31" s="227">
        <v>2</v>
      </c>
      <c r="B31" s="228">
        <v>18</v>
      </c>
      <c r="C31" s="228">
        <v>0</v>
      </c>
      <c r="D31" s="16">
        <v>0</v>
      </c>
      <c r="E31" s="16">
        <v>1</v>
      </c>
      <c r="F31" s="19"/>
      <c r="G31" s="54" t="s">
        <v>304</v>
      </c>
      <c r="H31" s="60">
        <v>13133998.04</v>
      </c>
      <c r="I31" s="11">
        <v>7608446</v>
      </c>
      <c r="J31" s="11">
        <v>434761.73</v>
      </c>
      <c r="K31" s="11">
        <v>2470921.33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1278221.9</v>
      </c>
      <c r="R31" s="11">
        <v>0</v>
      </c>
      <c r="S31" s="11">
        <v>0</v>
      </c>
      <c r="T31" s="11">
        <v>0</v>
      </c>
      <c r="U31" s="11">
        <v>0</v>
      </c>
      <c r="V31" s="60">
        <v>1192699.43</v>
      </c>
      <c r="W31" s="11">
        <v>1911668.82</v>
      </c>
      <c r="X31" s="37">
        <v>1662210.36</v>
      </c>
      <c r="Y31" s="63">
        <v>708200.16</v>
      </c>
    </row>
    <row r="32" spans="1:25" ht="12.75">
      <c r="A32" s="227">
        <v>2</v>
      </c>
      <c r="B32" s="228">
        <v>19</v>
      </c>
      <c r="C32" s="228">
        <v>0</v>
      </c>
      <c r="D32" s="16">
        <v>0</v>
      </c>
      <c r="E32" s="16">
        <v>1</v>
      </c>
      <c r="F32" s="19"/>
      <c r="G32" s="54" t="s">
        <v>305</v>
      </c>
      <c r="H32" s="60">
        <v>37707307.44</v>
      </c>
      <c r="I32" s="11">
        <v>25394845</v>
      </c>
      <c r="J32" s="11">
        <v>1055409.86</v>
      </c>
      <c r="K32" s="11">
        <v>4884151.23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3041568.15</v>
      </c>
      <c r="R32" s="11">
        <v>0</v>
      </c>
      <c r="S32" s="11">
        <v>182.73</v>
      </c>
      <c r="T32" s="11">
        <v>0</v>
      </c>
      <c r="U32" s="11">
        <v>0</v>
      </c>
      <c r="V32" s="60">
        <v>1842400.35</v>
      </c>
      <c r="W32" s="11">
        <v>539803.82</v>
      </c>
      <c r="X32" s="37">
        <v>356357.21</v>
      </c>
      <c r="Y32" s="63">
        <v>5833097.53</v>
      </c>
    </row>
    <row r="33" spans="1:25" ht="12.75">
      <c r="A33" s="227">
        <v>2</v>
      </c>
      <c r="B33" s="228">
        <v>20</v>
      </c>
      <c r="C33" s="228">
        <v>0</v>
      </c>
      <c r="D33" s="16">
        <v>0</v>
      </c>
      <c r="E33" s="16">
        <v>1</v>
      </c>
      <c r="F33" s="19"/>
      <c r="G33" s="54" t="s">
        <v>306</v>
      </c>
      <c r="H33" s="60">
        <v>27640877.51</v>
      </c>
      <c r="I33" s="11">
        <v>12467266</v>
      </c>
      <c r="J33" s="11">
        <v>216269.67</v>
      </c>
      <c r="K33" s="11">
        <v>2291814.27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1929320.57</v>
      </c>
      <c r="R33" s="11">
        <v>0</v>
      </c>
      <c r="S33" s="11">
        <v>0</v>
      </c>
      <c r="T33" s="11">
        <v>0</v>
      </c>
      <c r="U33" s="11">
        <v>0</v>
      </c>
      <c r="V33" s="60">
        <v>362493.7</v>
      </c>
      <c r="W33" s="11">
        <v>747385.17</v>
      </c>
      <c r="X33" s="37">
        <v>555500</v>
      </c>
      <c r="Y33" s="63">
        <v>11918142.4</v>
      </c>
    </row>
    <row r="34" spans="1:25" ht="12.75">
      <c r="A34" s="227">
        <v>2</v>
      </c>
      <c r="B34" s="228">
        <v>21</v>
      </c>
      <c r="C34" s="228">
        <v>0</v>
      </c>
      <c r="D34" s="16">
        <v>0</v>
      </c>
      <c r="E34" s="16">
        <v>1</v>
      </c>
      <c r="F34" s="19"/>
      <c r="G34" s="54" t="s">
        <v>307</v>
      </c>
      <c r="H34" s="60">
        <v>15160816.96</v>
      </c>
      <c r="I34" s="11">
        <v>9221995</v>
      </c>
      <c r="J34" s="11">
        <v>-15649.72</v>
      </c>
      <c r="K34" s="11">
        <v>1478115.15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1036102.75</v>
      </c>
      <c r="R34" s="11">
        <v>0</v>
      </c>
      <c r="S34" s="11">
        <v>54</v>
      </c>
      <c r="T34" s="11">
        <v>0</v>
      </c>
      <c r="U34" s="11">
        <v>0</v>
      </c>
      <c r="V34" s="60">
        <v>441958.4</v>
      </c>
      <c r="W34" s="11">
        <v>256116.05</v>
      </c>
      <c r="X34" s="37">
        <v>8130</v>
      </c>
      <c r="Y34" s="63">
        <v>4220240.48</v>
      </c>
    </row>
    <row r="35" spans="1:25" ht="12.75">
      <c r="A35" s="227">
        <v>2</v>
      </c>
      <c r="B35" s="228">
        <v>22</v>
      </c>
      <c r="C35" s="228">
        <v>0</v>
      </c>
      <c r="D35" s="16">
        <v>0</v>
      </c>
      <c r="E35" s="16">
        <v>1</v>
      </c>
      <c r="F35" s="19"/>
      <c r="G35" s="54" t="s">
        <v>308</v>
      </c>
      <c r="H35" s="60">
        <v>11015820.06</v>
      </c>
      <c r="I35" s="11">
        <v>6235374</v>
      </c>
      <c r="J35" s="11">
        <v>286383.07</v>
      </c>
      <c r="K35" s="11">
        <v>1700212.66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958904.65</v>
      </c>
      <c r="R35" s="11">
        <v>0</v>
      </c>
      <c r="S35" s="11">
        <v>19840.05</v>
      </c>
      <c r="T35" s="11">
        <v>0</v>
      </c>
      <c r="U35" s="11">
        <v>0</v>
      </c>
      <c r="V35" s="60">
        <v>721467.96</v>
      </c>
      <c r="W35" s="11">
        <v>160728.86</v>
      </c>
      <c r="X35" s="37">
        <v>0</v>
      </c>
      <c r="Y35" s="63">
        <v>2633121.47</v>
      </c>
    </row>
    <row r="36" spans="1:25" ht="12.75">
      <c r="A36" s="227">
        <v>2</v>
      </c>
      <c r="B36" s="228">
        <v>23</v>
      </c>
      <c r="C36" s="228">
        <v>0</v>
      </c>
      <c r="D36" s="16">
        <v>0</v>
      </c>
      <c r="E36" s="16">
        <v>1</v>
      </c>
      <c r="F36" s="19"/>
      <c r="G36" s="54" t="s">
        <v>309</v>
      </c>
      <c r="H36" s="60">
        <v>47707052.5</v>
      </c>
      <c r="I36" s="11">
        <v>29101147</v>
      </c>
      <c r="J36" s="11">
        <v>1497376.94</v>
      </c>
      <c r="K36" s="11">
        <v>7272047.16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3395827.48</v>
      </c>
      <c r="R36" s="11">
        <v>0</v>
      </c>
      <c r="S36" s="11">
        <v>35.5</v>
      </c>
      <c r="T36" s="11">
        <v>0</v>
      </c>
      <c r="U36" s="11">
        <v>0</v>
      </c>
      <c r="V36" s="60">
        <v>3876184.18</v>
      </c>
      <c r="W36" s="11">
        <v>2265178.28</v>
      </c>
      <c r="X36" s="37">
        <v>2026566.23</v>
      </c>
      <c r="Y36" s="63">
        <v>7571303.12</v>
      </c>
    </row>
    <row r="37" spans="1:25" ht="12.75">
      <c r="A37" s="227">
        <v>2</v>
      </c>
      <c r="B37" s="228">
        <v>24</v>
      </c>
      <c r="C37" s="228">
        <v>0</v>
      </c>
      <c r="D37" s="16">
        <v>0</v>
      </c>
      <c r="E37" s="16">
        <v>1</v>
      </c>
      <c r="F37" s="19"/>
      <c r="G37" s="54" t="s">
        <v>310</v>
      </c>
      <c r="H37" s="60">
        <v>22896108.33</v>
      </c>
      <c r="I37" s="11">
        <v>8251004</v>
      </c>
      <c r="J37" s="11">
        <v>326294.19</v>
      </c>
      <c r="K37" s="11">
        <v>9660842.03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1408138.24</v>
      </c>
      <c r="R37" s="11">
        <v>0</v>
      </c>
      <c r="S37" s="11">
        <v>17607.95</v>
      </c>
      <c r="T37" s="11">
        <v>0</v>
      </c>
      <c r="U37" s="11">
        <v>0</v>
      </c>
      <c r="V37" s="60">
        <v>8235095.84</v>
      </c>
      <c r="W37" s="11">
        <v>837712.4</v>
      </c>
      <c r="X37" s="37">
        <v>490912.83</v>
      </c>
      <c r="Y37" s="63">
        <v>3820255.71</v>
      </c>
    </row>
    <row r="38" spans="1:25" ht="12.75">
      <c r="A38" s="227">
        <v>2</v>
      </c>
      <c r="B38" s="228">
        <v>25</v>
      </c>
      <c r="C38" s="228">
        <v>0</v>
      </c>
      <c r="D38" s="16">
        <v>0</v>
      </c>
      <c r="E38" s="16">
        <v>1</v>
      </c>
      <c r="F38" s="19"/>
      <c r="G38" s="54" t="s">
        <v>311</v>
      </c>
      <c r="H38" s="60">
        <v>32594346.07</v>
      </c>
      <c r="I38" s="11">
        <v>16694455</v>
      </c>
      <c r="J38" s="11">
        <v>1475366.18</v>
      </c>
      <c r="K38" s="11">
        <v>3847050.45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1919159.07</v>
      </c>
      <c r="R38" s="11">
        <v>0</v>
      </c>
      <c r="S38" s="11">
        <v>7546.76</v>
      </c>
      <c r="T38" s="11">
        <v>0</v>
      </c>
      <c r="U38" s="11">
        <v>0</v>
      </c>
      <c r="V38" s="60">
        <v>1920344.62</v>
      </c>
      <c r="W38" s="11">
        <v>1055099.61</v>
      </c>
      <c r="X38" s="37">
        <v>225852.67</v>
      </c>
      <c r="Y38" s="63">
        <v>9522374.83</v>
      </c>
    </row>
    <row r="39" spans="1:25" ht="12.75">
      <c r="A39" s="227">
        <v>2</v>
      </c>
      <c r="B39" s="228">
        <v>26</v>
      </c>
      <c r="C39" s="228">
        <v>0</v>
      </c>
      <c r="D39" s="16">
        <v>0</v>
      </c>
      <c r="E39" s="16">
        <v>1</v>
      </c>
      <c r="F39" s="19"/>
      <c r="G39" s="54" t="s">
        <v>312</v>
      </c>
      <c r="H39" s="60">
        <v>9659712.34</v>
      </c>
      <c r="I39" s="11">
        <v>5646684</v>
      </c>
      <c r="J39" s="11">
        <v>123088.08</v>
      </c>
      <c r="K39" s="11">
        <v>1647365.29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955946.25</v>
      </c>
      <c r="R39" s="11">
        <v>0</v>
      </c>
      <c r="S39" s="11">
        <v>7408.7</v>
      </c>
      <c r="T39" s="11">
        <v>0</v>
      </c>
      <c r="U39" s="11">
        <v>0</v>
      </c>
      <c r="V39" s="60">
        <v>684010.34</v>
      </c>
      <c r="W39" s="11">
        <v>984180.92</v>
      </c>
      <c r="X39" s="37">
        <v>674852.01</v>
      </c>
      <c r="Y39" s="63">
        <v>1258394.05</v>
      </c>
    </row>
    <row r="40" spans="1:25" s="95" customFormat="1" ht="15">
      <c r="A40" s="231"/>
      <c r="B40" s="232"/>
      <c r="C40" s="232"/>
      <c r="D40" s="101"/>
      <c r="E40" s="101"/>
      <c r="F40" s="102" t="s">
        <v>313</v>
      </c>
      <c r="G40" s="291"/>
      <c r="H40" s="104">
        <v>3340148863.59</v>
      </c>
      <c r="I40" s="103">
        <v>1070830706</v>
      </c>
      <c r="J40" s="103">
        <v>96475570.42</v>
      </c>
      <c r="K40" s="103">
        <v>922440781.8399999</v>
      </c>
      <c r="L40" s="103">
        <v>521300455.86</v>
      </c>
      <c r="M40" s="103">
        <v>2107003.56</v>
      </c>
      <c r="N40" s="103">
        <v>19407070.65</v>
      </c>
      <c r="O40" s="103">
        <v>10597823.92</v>
      </c>
      <c r="P40" s="103">
        <v>18678602.11</v>
      </c>
      <c r="Q40" s="103">
        <v>18565736.85</v>
      </c>
      <c r="R40" s="103">
        <v>44217</v>
      </c>
      <c r="S40" s="103">
        <v>58782418.52</v>
      </c>
      <c r="T40" s="103">
        <v>20734875.27</v>
      </c>
      <c r="U40" s="103">
        <v>67642729.86</v>
      </c>
      <c r="V40" s="104">
        <v>184579848.23999998</v>
      </c>
      <c r="W40" s="103">
        <v>523101172.01</v>
      </c>
      <c r="X40" s="255">
        <v>293099637.52</v>
      </c>
      <c r="Y40" s="105">
        <v>727300633.3199999</v>
      </c>
    </row>
    <row r="41" spans="1:25" ht="12.75">
      <c r="A41" s="227">
        <v>2</v>
      </c>
      <c r="B41" s="228">
        <v>61</v>
      </c>
      <c r="C41" s="228">
        <v>0</v>
      </c>
      <c r="D41" s="16">
        <v>0</v>
      </c>
      <c r="E41" s="16">
        <v>2</v>
      </c>
      <c r="F41" s="19"/>
      <c r="G41" s="54" t="s">
        <v>314</v>
      </c>
      <c r="H41" s="60">
        <v>192563697.97</v>
      </c>
      <c r="I41" s="11">
        <v>69440205</v>
      </c>
      <c r="J41" s="11">
        <v>6009127.33</v>
      </c>
      <c r="K41" s="11">
        <v>70036634.79</v>
      </c>
      <c r="L41" s="11">
        <v>39706414.03</v>
      </c>
      <c r="M41" s="11">
        <v>136975.8</v>
      </c>
      <c r="N41" s="11">
        <v>1340745.67</v>
      </c>
      <c r="O41" s="11">
        <v>352849.46</v>
      </c>
      <c r="P41" s="11">
        <v>1458444.29</v>
      </c>
      <c r="Q41" s="11">
        <v>1515411</v>
      </c>
      <c r="R41" s="11">
        <v>44217</v>
      </c>
      <c r="S41" s="11">
        <v>4450662.5</v>
      </c>
      <c r="T41" s="11">
        <v>1969991.73</v>
      </c>
      <c r="U41" s="11">
        <v>2974547.46</v>
      </c>
      <c r="V41" s="60">
        <v>16086375.85</v>
      </c>
      <c r="W41" s="11">
        <v>17753094.43</v>
      </c>
      <c r="X41" s="37">
        <v>13974351.93</v>
      </c>
      <c r="Y41" s="63">
        <v>29324636.42</v>
      </c>
    </row>
    <row r="42" spans="1:25" ht="12.75">
      <c r="A42" s="227">
        <v>2</v>
      </c>
      <c r="B42" s="228">
        <v>62</v>
      </c>
      <c r="C42" s="228">
        <v>0</v>
      </c>
      <c r="D42" s="16">
        <v>0</v>
      </c>
      <c r="E42" s="16">
        <v>2</v>
      </c>
      <c r="F42" s="19"/>
      <c r="G42" s="54" t="s">
        <v>315</v>
      </c>
      <c r="H42" s="60">
        <v>226372134.4</v>
      </c>
      <c r="I42" s="11">
        <v>89682933</v>
      </c>
      <c r="J42" s="11">
        <v>11237804.26</v>
      </c>
      <c r="K42" s="11">
        <v>92077000.77</v>
      </c>
      <c r="L42" s="11">
        <v>62306983.91</v>
      </c>
      <c r="M42" s="11">
        <v>302775.47</v>
      </c>
      <c r="N42" s="11">
        <v>1933286.41</v>
      </c>
      <c r="O42" s="11">
        <v>363724.7</v>
      </c>
      <c r="P42" s="11">
        <v>2016348.74</v>
      </c>
      <c r="Q42" s="11">
        <v>2065965.87</v>
      </c>
      <c r="R42" s="11">
        <v>0</v>
      </c>
      <c r="S42" s="11">
        <v>3229658.55</v>
      </c>
      <c r="T42" s="11">
        <v>2195170.69</v>
      </c>
      <c r="U42" s="11">
        <v>4099690.93</v>
      </c>
      <c r="V42" s="60">
        <v>13563395.5</v>
      </c>
      <c r="W42" s="11">
        <v>15638086.13</v>
      </c>
      <c r="X42" s="37">
        <v>13777138.34</v>
      </c>
      <c r="Y42" s="63">
        <v>17736310.24</v>
      </c>
    </row>
    <row r="43" spans="1:25" ht="12.75">
      <c r="A43" s="227">
        <v>2</v>
      </c>
      <c r="B43" s="228">
        <v>65</v>
      </c>
      <c r="C43" s="228">
        <v>0</v>
      </c>
      <c r="D43" s="16">
        <v>0</v>
      </c>
      <c r="E43" s="16">
        <v>2</v>
      </c>
      <c r="F43" s="19"/>
      <c r="G43" s="54" t="s">
        <v>316</v>
      </c>
      <c r="H43" s="60">
        <v>260673984.65</v>
      </c>
      <c r="I43" s="11">
        <v>89948158</v>
      </c>
      <c r="J43" s="11">
        <v>6171231.74</v>
      </c>
      <c r="K43" s="11">
        <v>80921125.72</v>
      </c>
      <c r="L43" s="11">
        <v>54046211.85</v>
      </c>
      <c r="M43" s="11">
        <v>124126.11</v>
      </c>
      <c r="N43" s="11">
        <v>2080887.49</v>
      </c>
      <c r="O43" s="11">
        <v>313944.09</v>
      </c>
      <c r="P43" s="11">
        <v>2070564.72</v>
      </c>
      <c r="Q43" s="11">
        <v>2079958.34</v>
      </c>
      <c r="R43" s="11">
        <v>0</v>
      </c>
      <c r="S43" s="11">
        <v>1453246.27</v>
      </c>
      <c r="T43" s="11">
        <v>2247796.05</v>
      </c>
      <c r="U43" s="11">
        <v>3124658.58</v>
      </c>
      <c r="V43" s="60">
        <v>13379732.22</v>
      </c>
      <c r="W43" s="11">
        <v>56381444.8</v>
      </c>
      <c r="X43" s="37">
        <v>17463530.87</v>
      </c>
      <c r="Y43" s="63">
        <v>27252024.39</v>
      </c>
    </row>
    <row r="44" spans="1:25" s="286" customFormat="1" ht="12.75">
      <c r="A44" s="278">
        <v>2</v>
      </c>
      <c r="B44" s="279">
        <v>64</v>
      </c>
      <c r="C44" s="279">
        <v>0</v>
      </c>
      <c r="D44" s="280">
        <v>0</v>
      </c>
      <c r="E44" s="280">
        <v>2</v>
      </c>
      <c r="F44" s="281"/>
      <c r="G44" s="292" t="s">
        <v>317</v>
      </c>
      <c r="H44" s="283">
        <v>2660539046.57</v>
      </c>
      <c r="I44" s="282">
        <v>821759410</v>
      </c>
      <c r="J44" s="282">
        <v>73057407.09</v>
      </c>
      <c r="K44" s="282">
        <v>679406020.56</v>
      </c>
      <c r="L44" s="282">
        <v>365240846.07</v>
      </c>
      <c r="M44" s="282">
        <v>1543126.18</v>
      </c>
      <c r="N44" s="282">
        <v>14052151.08</v>
      </c>
      <c r="O44" s="282">
        <v>9567305.67</v>
      </c>
      <c r="P44" s="282">
        <v>13133244.36</v>
      </c>
      <c r="Q44" s="282">
        <v>12904401.64</v>
      </c>
      <c r="R44" s="282">
        <v>0</v>
      </c>
      <c r="S44" s="282">
        <v>49648851.2</v>
      </c>
      <c r="T44" s="282">
        <v>14321916.8</v>
      </c>
      <c r="U44" s="282">
        <v>57443832.89</v>
      </c>
      <c r="V44" s="283">
        <v>141550344.67</v>
      </c>
      <c r="W44" s="282">
        <v>433328546.65</v>
      </c>
      <c r="X44" s="310">
        <v>247884616.38</v>
      </c>
      <c r="Y44" s="285">
        <v>652987662.27</v>
      </c>
    </row>
    <row r="45" spans="1:25" s="95" customFormat="1" ht="15">
      <c r="A45" s="231"/>
      <c r="B45" s="232"/>
      <c r="C45" s="232"/>
      <c r="D45" s="101"/>
      <c r="E45" s="101"/>
      <c r="F45" s="102" t="s">
        <v>318</v>
      </c>
      <c r="G45" s="291"/>
      <c r="H45" s="104">
        <v>3796488418.2</v>
      </c>
      <c r="I45" s="103">
        <v>1115247555</v>
      </c>
      <c r="J45" s="103">
        <v>150180658.55</v>
      </c>
      <c r="K45" s="103">
        <v>1809553270.1200004</v>
      </c>
      <c r="L45" s="103">
        <v>1175584074.8200004</v>
      </c>
      <c r="M45" s="103">
        <v>149840328.26999998</v>
      </c>
      <c r="N45" s="103">
        <v>37572235.62</v>
      </c>
      <c r="O45" s="103">
        <v>6819152.800000001</v>
      </c>
      <c r="P45" s="103">
        <v>17937858.25</v>
      </c>
      <c r="Q45" s="103">
        <v>0</v>
      </c>
      <c r="R45" s="103">
        <v>91730783.22</v>
      </c>
      <c r="S45" s="103">
        <v>22756537.520000003</v>
      </c>
      <c r="T45" s="103">
        <v>39395901.98999999</v>
      </c>
      <c r="U45" s="103">
        <v>58498697.760000005</v>
      </c>
      <c r="V45" s="104">
        <v>209417699.87</v>
      </c>
      <c r="W45" s="103">
        <v>325760410.12999994</v>
      </c>
      <c r="X45" s="255">
        <v>177890084.58999997</v>
      </c>
      <c r="Y45" s="105">
        <v>395746524.4000001</v>
      </c>
    </row>
    <row r="46" spans="1:25" s="95" customFormat="1" ht="15">
      <c r="A46" s="231"/>
      <c r="B46" s="232"/>
      <c r="C46" s="232"/>
      <c r="D46" s="101"/>
      <c r="E46" s="101"/>
      <c r="F46" s="102" t="s">
        <v>319</v>
      </c>
      <c r="G46" s="291"/>
      <c r="H46" s="104">
        <v>1337857143.0100002</v>
      </c>
      <c r="I46" s="103">
        <v>458760902</v>
      </c>
      <c r="J46" s="103">
        <v>58459052.22999998</v>
      </c>
      <c r="K46" s="103">
        <v>529268840.64000005</v>
      </c>
      <c r="L46" s="103">
        <v>360724438.1800001</v>
      </c>
      <c r="M46" s="103">
        <v>4194389.659999999</v>
      </c>
      <c r="N46" s="103">
        <v>10350584.100000001</v>
      </c>
      <c r="O46" s="103">
        <v>2938824.460000001</v>
      </c>
      <c r="P46" s="103">
        <v>10746532.04</v>
      </c>
      <c r="Q46" s="103">
        <v>0</v>
      </c>
      <c r="R46" s="103">
        <v>4516213.069999999</v>
      </c>
      <c r="S46" s="103">
        <v>15195304.75</v>
      </c>
      <c r="T46" s="103">
        <v>16712057.149999995</v>
      </c>
      <c r="U46" s="103">
        <v>22175209.830000002</v>
      </c>
      <c r="V46" s="104">
        <v>81715287.40000002</v>
      </c>
      <c r="W46" s="103">
        <v>172363903.51999995</v>
      </c>
      <c r="X46" s="255">
        <v>86291703.29999997</v>
      </c>
      <c r="Y46" s="105">
        <v>119004444.61999999</v>
      </c>
    </row>
    <row r="47" spans="1:25" ht="12.75">
      <c r="A47" s="227">
        <v>2</v>
      </c>
      <c r="B47" s="228">
        <v>2</v>
      </c>
      <c r="C47" s="228">
        <v>1</v>
      </c>
      <c r="D47" s="16">
        <v>1</v>
      </c>
      <c r="E47" s="16">
        <v>0</v>
      </c>
      <c r="F47" s="19"/>
      <c r="G47" s="54" t="s">
        <v>320</v>
      </c>
      <c r="H47" s="60">
        <v>48349840.23</v>
      </c>
      <c r="I47" s="11">
        <v>14003797</v>
      </c>
      <c r="J47" s="11">
        <v>540530.58</v>
      </c>
      <c r="K47" s="11">
        <v>14157939.89</v>
      </c>
      <c r="L47" s="11">
        <v>9013198.55</v>
      </c>
      <c r="M47" s="11">
        <v>268887.38</v>
      </c>
      <c r="N47" s="11">
        <v>181978.13</v>
      </c>
      <c r="O47" s="11">
        <v>150567.25</v>
      </c>
      <c r="P47" s="11">
        <v>83321.09</v>
      </c>
      <c r="Q47" s="11">
        <v>0</v>
      </c>
      <c r="R47" s="11">
        <v>0</v>
      </c>
      <c r="S47" s="11">
        <v>291664.55</v>
      </c>
      <c r="T47" s="11">
        <v>443226.86</v>
      </c>
      <c r="U47" s="11">
        <v>629270.77</v>
      </c>
      <c r="V47" s="60">
        <v>3095825.31</v>
      </c>
      <c r="W47" s="11">
        <v>11303269.07</v>
      </c>
      <c r="X47" s="37">
        <v>2586367.32</v>
      </c>
      <c r="Y47" s="63">
        <v>8344303.69</v>
      </c>
    </row>
    <row r="48" spans="1:25" ht="12.75">
      <c r="A48" s="227">
        <v>2</v>
      </c>
      <c r="B48" s="228">
        <v>21</v>
      </c>
      <c r="C48" s="228">
        <v>1</v>
      </c>
      <c r="D48" s="16">
        <v>1</v>
      </c>
      <c r="E48" s="16">
        <v>0</v>
      </c>
      <c r="F48" s="19"/>
      <c r="G48" s="54" t="s">
        <v>321</v>
      </c>
      <c r="H48" s="60">
        <v>22701602.19</v>
      </c>
      <c r="I48" s="11">
        <v>7880388</v>
      </c>
      <c r="J48" s="11">
        <v>77826.85</v>
      </c>
      <c r="K48" s="11">
        <v>6230919.82</v>
      </c>
      <c r="L48" s="11">
        <v>3945483.2</v>
      </c>
      <c r="M48" s="11">
        <v>42578.79</v>
      </c>
      <c r="N48" s="11">
        <v>182640.54</v>
      </c>
      <c r="O48" s="11">
        <v>27867</v>
      </c>
      <c r="P48" s="11">
        <v>30601.58</v>
      </c>
      <c r="Q48" s="11">
        <v>0</v>
      </c>
      <c r="R48" s="11">
        <v>1566.6</v>
      </c>
      <c r="S48" s="11">
        <v>87120.95</v>
      </c>
      <c r="T48" s="11">
        <v>306623.58</v>
      </c>
      <c r="U48" s="11">
        <v>211128.63</v>
      </c>
      <c r="V48" s="60">
        <v>1395308.95</v>
      </c>
      <c r="W48" s="11">
        <v>6751962.99</v>
      </c>
      <c r="X48" s="37">
        <v>690877.99</v>
      </c>
      <c r="Y48" s="63">
        <v>1760504.53</v>
      </c>
    </row>
    <row r="49" spans="1:25" ht="12.75">
      <c r="A49" s="227">
        <v>2</v>
      </c>
      <c r="B49" s="228">
        <v>1</v>
      </c>
      <c r="C49" s="228">
        <v>1</v>
      </c>
      <c r="D49" s="16">
        <v>1</v>
      </c>
      <c r="E49" s="16">
        <v>0</v>
      </c>
      <c r="F49" s="19"/>
      <c r="G49" s="54" t="s">
        <v>322</v>
      </c>
      <c r="H49" s="60">
        <v>87488899.38</v>
      </c>
      <c r="I49" s="11">
        <v>25093605</v>
      </c>
      <c r="J49" s="11">
        <v>1298919.05</v>
      </c>
      <c r="K49" s="11">
        <v>33875660.67</v>
      </c>
      <c r="L49" s="11">
        <v>24006118.73</v>
      </c>
      <c r="M49" s="11">
        <v>33777.63</v>
      </c>
      <c r="N49" s="11">
        <v>1184106.28</v>
      </c>
      <c r="O49" s="11">
        <v>127903.51</v>
      </c>
      <c r="P49" s="11">
        <v>1052661.65</v>
      </c>
      <c r="Q49" s="11">
        <v>0</v>
      </c>
      <c r="R49" s="11">
        <v>20274.37</v>
      </c>
      <c r="S49" s="11">
        <v>1323351.19</v>
      </c>
      <c r="T49" s="11">
        <v>1116444.79</v>
      </c>
      <c r="U49" s="11">
        <v>1258887.61</v>
      </c>
      <c r="V49" s="60">
        <v>3752134.91</v>
      </c>
      <c r="W49" s="11">
        <v>19267122.52</v>
      </c>
      <c r="X49" s="37">
        <v>8952946.98</v>
      </c>
      <c r="Y49" s="63">
        <v>7953592.14</v>
      </c>
    </row>
    <row r="50" spans="1:25" ht="12.75">
      <c r="A50" s="227">
        <v>2</v>
      </c>
      <c r="B50" s="228">
        <v>9</v>
      </c>
      <c r="C50" s="228">
        <v>1</v>
      </c>
      <c r="D50" s="16">
        <v>1</v>
      </c>
      <c r="E50" s="16">
        <v>0</v>
      </c>
      <c r="F50" s="19"/>
      <c r="G50" s="54" t="s">
        <v>323</v>
      </c>
      <c r="H50" s="60">
        <v>18699647.58</v>
      </c>
      <c r="I50" s="11">
        <v>7254550</v>
      </c>
      <c r="J50" s="11">
        <v>514489.23</v>
      </c>
      <c r="K50" s="11">
        <v>8004076.16</v>
      </c>
      <c r="L50" s="11">
        <v>5424396.55</v>
      </c>
      <c r="M50" s="11">
        <v>34295</v>
      </c>
      <c r="N50" s="11">
        <v>301487.3</v>
      </c>
      <c r="O50" s="11">
        <v>58737.78</v>
      </c>
      <c r="P50" s="11">
        <v>44819.99</v>
      </c>
      <c r="Q50" s="11">
        <v>0</v>
      </c>
      <c r="R50" s="11">
        <v>0</v>
      </c>
      <c r="S50" s="11">
        <v>117948.63</v>
      </c>
      <c r="T50" s="11">
        <v>314837.93</v>
      </c>
      <c r="U50" s="11">
        <v>294601.14</v>
      </c>
      <c r="V50" s="60">
        <v>1412951.84</v>
      </c>
      <c r="W50" s="11">
        <v>1207014.58</v>
      </c>
      <c r="X50" s="37">
        <v>971225.2</v>
      </c>
      <c r="Y50" s="63">
        <v>1719517.61</v>
      </c>
    </row>
    <row r="51" spans="1:25" ht="12.75">
      <c r="A51" s="227">
        <v>2</v>
      </c>
      <c r="B51" s="228">
        <v>8</v>
      </c>
      <c r="C51" s="228">
        <v>1</v>
      </c>
      <c r="D51" s="16">
        <v>1</v>
      </c>
      <c r="E51" s="16">
        <v>0</v>
      </c>
      <c r="F51" s="19"/>
      <c r="G51" s="54" t="s">
        <v>324</v>
      </c>
      <c r="H51" s="60">
        <v>11436940.14</v>
      </c>
      <c r="I51" s="11">
        <v>2175812</v>
      </c>
      <c r="J51" s="11">
        <v>82147.21</v>
      </c>
      <c r="K51" s="11">
        <v>5269411.51</v>
      </c>
      <c r="L51" s="11">
        <v>3522085.86</v>
      </c>
      <c r="M51" s="11">
        <v>1243</v>
      </c>
      <c r="N51" s="11">
        <v>7755.7</v>
      </c>
      <c r="O51" s="11">
        <v>25754</v>
      </c>
      <c r="P51" s="11">
        <v>31469.58</v>
      </c>
      <c r="Q51" s="11">
        <v>0</v>
      </c>
      <c r="R51" s="11">
        <v>4807.2</v>
      </c>
      <c r="S51" s="11">
        <v>116155.48</v>
      </c>
      <c r="T51" s="11">
        <v>230409.26</v>
      </c>
      <c r="U51" s="11">
        <v>177101</v>
      </c>
      <c r="V51" s="60">
        <v>1152630.43</v>
      </c>
      <c r="W51" s="11">
        <v>1252732.31</v>
      </c>
      <c r="X51" s="37">
        <v>1055046.56</v>
      </c>
      <c r="Y51" s="63">
        <v>2656837.11</v>
      </c>
    </row>
    <row r="52" spans="1:25" ht="12.75">
      <c r="A52" s="227">
        <v>2</v>
      </c>
      <c r="B52" s="228">
        <v>2</v>
      </c>
      <c r="C52" s="228">
        <v>2</v>
      </c>
      <c r="D52" s="16">
        <v>1</v>
      </c>
      <c r="E52" s="16">
        <v>0</v>
      </c>
      <c r="F52" s="19"/>
      <c r="G52" s="54" t="s">
        <v>325</v>
      </c>
      <c r="H52" s="60">
        <v>60061000.01</v>
      </c>
      <c r="I52" s="11">
        <v>18839165</v>
      </c>
      <c r="J52" s="11">
        <v>1429064.32</v>
      </c>
      <c r="K52" s="11">
        <v>21459434.13</v>
      </c>
      <c r="L52" s="11">
        <v>15368655.83</v>
      </c>
      <c r="M52" s="11">
        <v>254010.41</v>
      </c>
      <c r="N52" s="11">
        <v>461568.37</v>
      </c>
      <c r="O52" s="11">
        <v>223536.65</v>
      </c>
      <c r="P52" s="11">
        <v>815840.02</v>
      </c>
      <c r="Q52" s="11">
        <v>0</v>
      </c>
      <c r="R52" s="11">
        <v>0</v>
      </c>
      <c r="S52" s="11">
        <v>1122633.03</v>
      </c>
      <c r="T52" s="11">
        <v>774498.25</v>
      </c>
      <c r="U52" s="11">
        <v>844534.57</v>
      </c>
      <c r="V52" s="60">
        <v>1594157</v>
      </c>
      <c r="W52" s="11">
        <v>14017603.28</v>
      </c>
      <c r="X52" s="37">
        <v>10597276.33</v>
      </c>
      <c r="Y52" s="63">
        <v>4315733.28</v>
      </c>
    </row>
    <row r="53" spans="1:25" ht="12.75">
      <c r="A53" s="227">
        <v>2</v>
      </c>
      <c r="B53" s="228">
        <v>3</v>
      </c>
      <c r="C53" s="228">
        <v>1</v>
      </c>
      <c r="D53" s="16">
        <v>1</v>
      </c>
      <c r="E53" s="16">
        <v>0</v>
      </c>
      <c r="F53" s="19"/>
      <c r="G53" s="54" t="s">
        <v>326</v>
      </c>
      <c r="H53" s="60">
        <v>165400261.4</v>
      </c>
      <c r="I53" s="11">
        <v>55171512</v>
      </c>
      <c r="J53" s="11">
        <v>16292906.55</v>
      </c>
      <c r="K53" s="11">
        <v>75173726.38</v>
      </c>
      <c r="L53" s="11">
        <v>56497194.64</v>
      </c>
      <c r="M53" s="11">
        <v>72483.89</v>
      </c>
      <c r="N53" s="11">
        <v>859669.7</v>
      </c>
      <c r="O53" s="11">
        <v>141822.08</v>
      </c>
      <c r="P53" s="11">
        <v>755551.54</v>
      </c>
      <c r="Q53" s="11">
        <v>0</v>
      </c>
      <c r="R53" s="11">
        <v>0</v>
      </c>
      <c r="S53" s="11">
        <v>1179257.54</v>
      </c>
      <c r="T53" s="11">
        <v>1218560.19</v>
      </c>
      <c r="U53" s="11">
        <v>2126527.03</v>
      </c>
      <c r="V53" s="60">
        <v>12322659.77</v>
      </c>
      <c r="W53" s="11">
        <v>10390018.81</v>
      </c>
      <c r="X53" s="37">
        <v>5540086.85</v>
      </c>
      <c r="Y53" s="63">
        <v>8372097.66</v>
      </c>
    </row>
    <row r="54" spans="1:25" ht="12.75">
      <c r="A54" s="227">
        <v>2</v>
      </c>
      <c r="B54" s="228">
        <v>5</v>
      </c>
      <c r="C54" s="228">
        <v>1</v>
      </c>
      <c r="D54" s="16">
        <v>1</v>
      </c>
      <c r="E54" s="16">
        <v>0</v>
      </c>
      <c r="F54" s="19"/>
      <c r="G54" s="54" t="s">
        <v>327</v>
      </c>
      <c r="H54" s="60">
        <v>38985729.1</v>
      </c>
      <c r="I54" s="11">
        <v>13154315</v>
      </c>
      <c r="J54" s="11">
        <v>667536.31</v>
      </c>
      <c r="K54" s="11">
        <v>14779447.46</v>
      </c>
      <c r="L54" s="11">
        <v>9236255.01</v>
      </c>
      <c r="M54" s="11">
        <v>398393.93</v>
      </c>
      <c r="N54" s="11">
        <v>287804.75</v>
      </c>
      <c r="O54" s="11">
        <v>232111.91</v>
      </c>
      <c r="P54" s="11">
        <v>468104.55</v>
      </c>
      <c r="Q54" s="11">
        <v>0</v>
      </c>
      <c r="R54" s="11">
        <v>0</v>
      </c>
      <c r="S54" s="11">
        <v>240488.35</v>
      </c>
      <c r="T54" s="11">
        <v>560234.77</v>
      </c>
      <c r="U54" s="11">
        <v>493710.05</v>
      </c>
      <c r="V54" s="60">
        <v>2862344.14</v>
      </c>
      <c r="W54" s="11">
        <v>1261083.15</v>
      </c>
      <c r="X54" s="37">
        <v>944628.1</v>
      </c>
      <c r="Y54" s="63">
        <v>9123347.18</v>
      </c>
    </row>
    <row r="55" spans="1:25" ht="12.75">
      <c r="A55" s="227">
        <v>2</v>
      </c>
      <c r="B55" s="228">
        <v>21</v>
      </c>
      <c r="C55" s="228">
        <v>2</v>
      </c>
      <c r="D55" s="16">
        <v>1</v>
      </c>
      <c r="E55" s="16">
        <v>0</v>
      </c>
      <c r="F55" s="19"/>
      <c r="G55" s="54" t="s">
        <v>328</v>
      </c>
      <c r="H55" s="60">
        <v>7817111.88</v>
      </c>
      <c r="I55" s="11">
        <v>2866541</v>
      </c>
      <c r="J55" s="11">
        <v>46878.61</v>
      </c>
      <c r="K55" s="11">
        <v>2998675.63</v>
      </c>
      <c r="L55" s="11">
        <v>2142480.9</v>
      </c>
      <c r="M55" s="11">
        <v>8723.21</v>
      </c>
      <c r="N55" s="11">
        <v>63591.4</v>
      </c>
      <c r="O55" s="11">
        <v>3786.8</v>
      </c>
      <c r="P55" s="11">
        <v>18362.56</v>
      </c>
      <c r="Q55" s="11">
        <v>0</v>
      </c>
      <c r="R55" s="11">
        <v>7766.4</v>
      </c>
      <c r="S55" s="11">
        <v>83912.62</v>
      </c>
      <c r="T55" s="11">
        <v>93828.68</v>
      </c>
      <c r="U55" s="11">
        <v>56595</v>
      </c>
      <c r="V55" s="60">
        <v>519628.06</v>
      </c>
      <c r="W55" s="11">
        <v>1311186.55</v>
      </c>
      <c r="X55" s="37">
        <v>611226.27</v>
      </c>
      <c r="Y55" s="63">
        <v>593830.09</v>
      </c>
    </row>
    <row r="56" spans="1:25" ht="12.75">
      <c r="A56" s="227">
        <v>2</v>
      </c>
      <c r="B56" s="228">
        <v>7</v>
      </c>
      <c r="C56" s="228">
        <v>1</v>
      </c>
      <c r="D56" s="16">
        <v>1</v>
      </c>
      <c r="E56" s="16">
        <v>0</v>
      </c>
      <c r="F56" s="19"/>
      <c r="G56" s="54" t="s">
        <v>329</v>
      </c>
      <c r="H56" s="60">
        <v>31239372.79</v>
      </c>
      <c r="I56" s="11">
        <v>9353286</v>
      </c>
      <c r="J56" s="11">
        <v>453292.78</v>
      </c>
      <c r="K56" s="11">
        <v>11481978.41</v>
      </c>
      <c r="L56" s="11">
        <v>7980679.76</v>
      </c>
      <c r="M56" s="11">
        <v>111806.5</v>
      </c>
      <c r="N56" s="11">
        <v>429571.41</v>
      </c>
      <c r="O56" s="11">
        <v>55555.56</v>
      </c>
      <c r="P56" s="11">
        <v>330732.39</v>
      </c>
      <c r="Q56" s="11">
        <v>0</v>
      </c>
      <c r="R56" s="11">
        <v>0</v>
      </c>
      <c r="S56" s="11">
        <v>136659.3</v>
      </c>
      <c r="T56" s="11">
        <v>425414.73</v>
      </c>
      <c r="U56" s="11">
        <v>379754.6</v>
      </c>
      <c r="V56" s="60">
        <v>1631804.16</v>
      </c>
      <c r="W56" s="11">
        <v>7386608.66</v>
      </c>
      <c r="X56" s="37">
        <v>2440166.54</v>
      </c>
      <c r="Y56" s="63">
        <v>2564206.94</v>
      </c>
    </row>
    <row r="57" spans="1:25" ht="12.75">
      <c r="A57" s="227">
        <v>2</v>
      </c>
      <c r="B57" s="228">
        <v>6</v>
      </c>
      <c r="C57" s="228">
        <v>1</v>
      </c>
      <c r="D57" s="16">
        <v>1</v>
      </c>
      <c r="E57" s="16">
        <v>0</v>
      </c>
      <c r="F57" s="19"/>
      <c r="G57" s="54" t="s">
        <v>330</v>
      </c>
      <c r="H57" s="60">
        <v>22898189.7</v>
      </c>
      <c r="I57" s="11">
        <v>2680706</v>
      </c>
      <c r="J57" s="11">
        <v>164288.44</v>
      </c>
      <c r="K57" s="11">
        <v>15066529.55</v>
      </c>
      <c r="L57" s="11">
        <v>10384220.73</v>
      </c>
      <c r="M57" s="11">
        <v>2617</v>
      </c>
      <c r="N57" s="11">
        <v>46847.37</v>
      </c>
      <c r="O57" s="11">
        <v>-19384</v>
      </c>
      <c r="P57" s="11">
        <v>25250.7</v>
      </c>
      <c r="Q57" s="11">
        <v>0</v>
      </c>
      <c r="R57" s="11">
        <v>0</v>
      </c>
      <c r="S57" s="11">
        <v>670578.94</v>
      </c>
      <c r="T57" s="11">
        <v>624149.79</v>
      </c>
      <c r="U57" s="11">
        <v>526622.86</v>
      </c>
      <c r="V57" s="60">
        <v>2805626.16</v>
      </c>
      <c r="W57" s="11">
        <v>2985109.55</v>
      </c>
      <c r="X57" s="37">
        <v>2001373.64</v>
      </c>
      <c r="Y57" s="63">
        <v>2001556.16</v>
      </c>
    </row>
    <row r="58" spans="1:25" ht="12.75">
      <c r="A58" s="227">
        <v>2</v>
      </c>
      <c r="B58" s="228">
        <v>8</v>
      </c>
      <c r="C58" s="228">
        <v>2</v>
      </c>
      <c r="D58" s="16">
        <v>1</v>
      </c>
      <c r="E58" s="16">
        <v>0</v>
      </c>
      <c r="F58" s="19"/>
      <c r="G58" s="54" t="s">
        <v>331</v>
      </c>
      <c r="H58" s="60">
        <v>50102812.13</v>
      </c>
      <c r="I58" s="11">
        <v>17115638</v>
      </c>
      <c r="J58" s="11">
        <v>967368.32</v>
      </c>
      <c r="K58" s="11">
        <v>20452111.62</v>
      </c>
      <c r="L58" s="11">
        <v>13716062.48</v>
      </c>
      <c r="M58" s="11">
        <v>298926.7</v>
      </c>
      <c r="N58" s="11">
        <v>404590.68</v>
      </c>
      <c r="O58" s="11">
        <v>173295.46</v>
      </c>
      <c r="P58" s="11">
        <v>896497.19</v>
      </c>
      <c r="Q58" s="11">
        <v>0</v>
      </c>
      <c r="R58" s="11">
        <v>668.6</v>
      </c>
      <c r="S58" s="11">
        <v>426818.79</v>
      </c>
      <c r="T58" s="11">
        <v>770379.83</v>
      </c>
      <c r="U58" s="11">
        <v>982657.13</v>
      </c>
      <c r="V58" s="60">
        <v>2782214.76</v>
      </c>
      <c r="W58" s="11">
        <v>7802348.74</v>
      </c>
      <c r="X58" s="37">
        <v>2576605.33</v>
      </c>
      <c r="Y58" s="63">
        <v>3765345.45</v>
      </c>
    </row>
    <row r="59" spans="1:25" ht="12.75">
      <c r="A59" s="227">
        <v>2</v>
      </c>
      <c r="B59" s="228">
        <v>6</v>
      </c>
      <c r="C59" s="228">
        <v>2</v>
      </c>
      <c r="D59" s="16">
        <v>1</v>
      </c>
      <c r="E59" s="16">
        <v>0</v>
      </c>
      <c r="F59" s="19"/>
      <c r="G59" s="54" t="s">
        <v>332</v>
      </c>
      <c r="H59" s="60">
        <v>15503211.53</v>
      </c>
      <c r="I59" s="11">
        <v>4863226</v>
      </c>
      <c r="J59" s="11">
        <v>101748.09</v>
      </c>
      <c r="K59" s="11">
        <v>8270322.66</v>
      </c>
      <c r="L59" s="11">
        <v>6184590.08</v>
      </c>
      <c r="M59" s="11">
        <v>11289.8</v>
      </c>
      <c r="N59" s="11">
        <v>147493.2</v>
      </c>
      <c r="O59" s="11">
        <v>27701.87</v>
      </c>
      <c r="P59" s="11">
        <v>47980</v>
      </c>
      <c r="Q59" s="11">
        <v>0</v>
      </c>
      <c r="R59" s="11">
        <v>0</v>
      </c>
      <c r="S59" s="11">
        <v>181592.92</v>
      </c>
      <c r="T59" s="11">
        <v>205520.83</v>
      </c>
      <c r="U59" s="11">
        <v>199936.77</v>
      </c>
      <c r="V59" s="60">
        <v>1264217.19</v>
      </c>
      <c r="W59" s="11">
        <v>1842435.92</v>
      </c>
      <c r="X59" s="37">
        <v>1597076.24</v>
      </c>
      <c r="Y59" s="63">
        <v>425478.86</v>
      </c>
    </row>
    <row r="60" spans="1:25" ht="12.75">
      <c r="A60" s="227">
        <v>2</v>
      </c>
      <c r="B60" s="228">
        <v>8</v>
      </c>
      <c r="C60" s="228">
        <v>3</v>
      </c>
      <c r="D60" s="16">
        <v>1</v>
      </c>
      <c r="E60" s="16">
        <v>0</v>
      </c>
      <c r="F60" s="19"/>
      <c r="G60" s="54" t="s">
        <v>333</v>
      </c>
      <c r="H60" s="60">
        <v>18493227.69</v>
      </c>
      <c r="I60" s="11">
        <v>3952442</v>
      </c>
      <c r="J60" s="11">
        <v>190666.4</v>
      </c>
      <c r="K60" s="11">
        <v>9520826.2</v>
      </c>
      <c r="L60" s="11">
        <v>5656075.43</v>
      </c>
      <c r="M60" s="11">
        <v>39136.75</v>
      </c>
      <c r="N60" s="11">
        <v>97838.22</v>
      </c>
      <c r="O60" s="11">
        <v>73872.86</v>
      </c>
      <c r="P60" s="11">
        <v>25037.3</v>
      </c>
      <c r="Q60" s="11">
        <v>0</v>
      </c>
      <c r="R60" s="11">
        <v>12007.8</v>
      </c>
      <c r="S60" s="11">
        <v>146770.63</v>
      </c>
      <c r="T60" s="11">
        <v>337740.94</v>
      </c>
      <c r="U60" s="11">
        <v>317565.6</v>
      </c>
      <c r="V60" s="60">
        <v>2814780.67</v>
      </c>
      <c r="W60" s="11">
        <v>2402468</v>
      </c>
      <c r="X60" s="37">
        <v>836680.9</v>
      </c>
      <c r="Y60" s="63">
        <v>2426825.09</v>
      </c>
    </row>
    <row r="61" spans="1:25" ht="12.75">
      <c r="A61" s="227">
        <v>2</v>
      </c>
      <c r="B61" s="228">
        <v>10</v>
      </c>
      <c r="C61" s="228">
        <v>1</v>
      </c>
      <c r="D61" s="16">
        <v>1</v>
      </c>
      <c r="E61" s="16">
        <v>0</v>
      </c>
      <c r="F61" s="19"/>
      <c r="G61" s="54" t="s">
        <v>334</v>
      </c>
      <c r="H61" s="60">
        <v>35188509.88</v>
      </c>
      <c r="I61" s="11">
        <v>13555897</v>
      </c>
      <c r="J61" s="11">
        <v>653664.21</v>
      </c>
      <c r="K61" s="11">
        <v>15500919.13</v>
      </c>
      <c r="L61" s="11">
        <v>10447086.25</v>
      </c>
      <c r="M61" s="11">
        <v>118536.89</v>
      </c>
      <c r="N61" s="11">
        <v>281181.25</v>
      </c>
      <c r="O61" s="11">
        <v>95027</v>
      </c>
      <c r="P61" s="11">
        <v>523677.06</v>
      </c>
      <c r="Q61" s="11">
        <v>0</v>
      </c>
      <c r="R61" s="11">
        <v>10225.62</v>
      </c>
      <c r="S61" s="11">
        <v>215505.96</v>
      </c>
      <c r="T61" s="11">
        <v>552688.66</v>
      </c>
      <c r="U61" s="11">
        <v>533899.56</v>
      </c>
      <c r="V61" s="60">
        <v>2723090.88</v>
      </c>
      <c r="W61" s="11">
        <v>2671422.68</v>
      </c>
      <c r="X61" s="37">
        <v>515696.5</v>
      </c>
      <c r="Y61" s="63">
        <v>2806606.86</v>
      </c>
    </row>
    <row r="62" spans="1:25" ht="12.75">
      <c r="A62" s="227">
        <v>2</v>
      </c>
      <c r="B62" s="228">
        <v>11</v>
      </c>
      <c r="C62" s="228">
        <v>1</v>
      </c>
      <c r="D62" s="16">
        <v>1</v>
      </c>
      <c r="E62" s="16">
        <v>0</v>
      </c>
      <c r="F62" s="19"/>
      <c r="G62" s="54" t="s">
        <v>335</v>
      </c>
      <c r="H62" s="60">
        <v>184526516.71</v>
      </c>
      <c r="I62" s="11">
        <v>76555285</v>
      </c>
      <c r="J62" s="11">
        <v>25245579.4</v>
      </c>
      <c r="K62" s="11">
        <v>55486109.35</v>
      </c>
      <c r="L62" s="11">
        <v>33271560.39</v>
      </c>
      <c r="M62" s="11">
        <v>55843.36</v>
      </c>
      <c r="N62" s="11">
        <v>1150107.14</v>
      </c>
      <c r="O62" s="11">
        <v>350701.49</v>
      </c>
      <c r="P62" s="11">
        <v>990535.61</v>
      </c>
      <c r="Q62" s="11">
        <v>0</v>
      </c>
      <c r="R62" s="11">
        <v>3910067.95</v>
      </c>
      <c r="S62" s="11">
        <v>2753175.65</v>
      </c>
      <c r="T62" s="11">
        <v>1863469.79</v>
      </c>
      <c r="U62" s="11">
        <v>3589997.89</v>
      </c>
      <c r="V62" s="60">
        <v>7550650.08</v>
      </c>
      <c r="W62" s="11">
        <v>8906528.74</v>
      </c>
      <c r="X62" s="37">
        <v>4061939.69</v>
      </c>
      <c r="Y62" s="63">
        <v>18333014.22</v>
      </c>
    </row>
    <row r="63" spans="1:25" ht="12.75">
      <c r="A63" s="227">
        <v>2</v>
      </c>
      <c r="B63" s="228">
        <v>8</v>
      </c>
      <c r="C63" s="228">
        <v>4</v>
      </c>
      <c r="D63" s="16">
        <v>1</v>
      </c>
      <c r="E63" s="16">
        <v>0</v>
      </c>
      <c r="F63" s="19"/>
      <c r="G63" s="54" t="s">
        <v>336</v>
      </c>
      <c r="H63" s="60">
        <v>26736284.02</v>
      </c>
      <c r="I63" s="11">
        <v>12569322</v>
      </c>
      <c r="J63" s="11">
        <v>138569.52</v>
      </c>
      <c r="K63" s="11">
        <v>10358885.88</v>
      </c>
      <c r="L63" s="11">
        <v>6598828.31</v>
      </c>
      <c r="M63" s="11">
        <v>141906.66</v>
      </c>
      <c r="N63" s="11">
        <v>141094.82</v>
      </c>
      <c r="O63" s="11">
        <v>86925</v>
      </c>
      <c r="P63" s="11">
        <v>268281.16</v>
      </c>
      <c r="Q63" s="11">
        <v>0</v>
      </c>
      <c r="R63" s="11">
        <v>406</v>
      </c>
      <c r="S63" s="11">
        <v>133793.61</v>
      </c>
      <c r="T63" s="11">
        <v>500813.15</v>
      </c>
      <c r="U63" s="11">
        <v>345951</v>
      </c>
      <c r="V63" s="60">
        <v>2140886.17</v>
      </c>
      <c r="W63" s="11">
        <v>2139906.74</v>
      </c>
      <c r="X63" s="37">
        <v>1503372.04</v>
      </c>
      <c r="Y63" s="63">
        <v>1529599.88</v>
      </c>
    </row>
    <row r="64" spans="1:25" ht="12.75">
      <c r="A64" s="227">
        <v>2</v>
      </c>
      <c r="B64" s="228">
        <v>14</v>
      </c>
      <c r="C64" s="228">
        <v>1</v>
      </c>
      <c r="D64" s="16">
        <v>1</v>
      </c>
      <c r="E64" s="16">
        <v>0</v>
      </c>
      <c r="F64" s="19"/>
      <c r="G64" s="54" t="s">
        <v>337</v>
      </c>
      <c r="H64" s="60">
        <v>67946620.34</v>
      </c>
      <c r="I64" s="11">
        <v>25650029</v>
      </c>
      <c r="J64" s="11">
        <v>1887043.11</v>
      </c>
      <c r="K64" s="11">
        <v>23482395.55</v>
      </c>
      <c r="L64" s="11">
        <v>14657277.96</v>
      </c>
      <c r="M64" s="11">
        <v>264253.29</v>
      </c>
      <c r="N64" s="11">
        <v>611135.2</v>
      </c>
      <c r="O64" s="11">
        <v>85907.94</v>
      </c>
      <c r="P64" s="11">
        <v>823115.86</v>
      </c>
      <c r="Q64" s="11">
        <v>0</v>
      </c>
      <c r="R64" s="11">
        <v>0</v>
      </c>
      <c r="S64" s="11">
        <v>1694141.87</v>
      </c>
      <c r="T64" s="11">
        <v>796301.73</v>
      </c>
      <c r="U64" s="11">
        <v>1016447.97</v>
      </c>
      <c r="V64" s="60">
        <v>3533813.73</v>
      </c>
      <c r="W64" s="11">
        <v>15730533.85</v>
      </c>
      <c r="X64" s="37">
        <v>5386148.4</v>
      </c>
      <c r="Y64" s="63">
        <v>1196618.83</v>
      </c>
    </row>
    <row r="65" spans="1:25" ht="12.75">
      <c r="A65" s="227">
        <v>2</v>
      </c>
      <c r="B65" s="228">
        <v>15</v>
      </c>
      <c r="C65" s="228">
        <v>1</v>
      </c>
      <c r="D65" s="16">
        <v>1</v>
      </c>
      <c r="E65" s="16">
        <v>0</v>
      </c>
      <c r="F65" s="19"/>
      <c r="G65" s="54" t="s">
        <v>338</v>
      </c>
      <c r="H65" s="60">
        <v>62093396.34</v>
      </c>
      <c r="I65" s="11">
        <v>24161745</v>
      </c>
      <c r="J65" s="11">
        <v>1616627.68</v>
      </c>
      <c r="K65" s="11">
        <v>24220190.8</v>
      </c>
      <c r="L65" s="11">
        <v>17595425.22</v>
      </c>
      <c r="M65" s="11">
        <v>270363.42</v>
      </c>
      <c r="N65" s="11">
        <v>1155024.68</v>
      </c>
      <c r="O65" s="11">
        <v>89876.47</v>
      </c>
      <c r="P65" s="11">
        <v>729789.29</v>
      </c>
      <c r="Q65" s="11">
        <v>0</v>
      </c>
      <c r="R65" s="11">
        <v>0</v>
      </c>
      <c r="S65" s="11">
        <v>1279223.36</v>
      </c>
      <c r="T65" s="11">
        <v>746791.76</v>
      </c>
      <c r="U65" s="11">
        <v>1433246.51</v>
      </c>
      <c r="V65" s="60">
        <v>920450.09</v>
      </c>
      <c r="W65" s="11">
        <v>9178172.14</v>
      </c>
      <c r="X65" s="37">
        <v>2910249.29</v>
      </c>
      <c r="Y65" s="63">
        <v>2916660.72</v>
      </c>
    </row>
    <row r="66" spans="1:25" ht="12.75">
      <c r="A66" s="227">
        <v>2</v>
      </c>
      <c r="B66" s="228">
        <v>6</v>
      </c>
      <c r="C66" s="228">
        <v>3</v>
      </c>
      <c r="D66" s="16">
        <v>1</v>
      </c>
      <c r="E66" s="16">
        <v>0</v>
      </c>
      <c r="F66" s="19"/>
      <c r="G66" s="54" t="s">
        <v>339</v>
      </c>
      <c r="H66" s="60">
        <v>12510440.51</v>
      </c>
      <c r="I66" s="11">
        <v>3487316</v>
      </c>
      <c r="J66" s="11">
        <v>90215.16</v>
      </c>
      <c r="K66" s="11">
        <v>7684581.01</v>
      </c>
      <c r="L66" s="11">
        <v>6511353.29</v>
      </c>
      <c r="M66" s="11">
        <v>43722.31</v>
      </c>
      <c r="N66" s="11">
        <v>35173.98</v>
      </c>
      <c r="O66" s="11">
        <v>35319</v>
      </c>
      <c r="P66" s="11">
        <v>15244</v>
      </c>
      <c r="Q66" s="11">
        <v>0</v>
      </c>
      <c r="R66" s="11">
        <v>0</v>
      </c>
      <c r="S66" s="11">
        <v>23134.21</v>
      </c>
      <c r="T66" s="11">
        <v>125137.04</v>
      </c>
      <c r="U66" s="11">
        <v>88557</v>
      </c>
      <c r="V66" s="60">
        <v>806940.18</v>
      </c>
      <c r="W66" s="11">
        <v>699331.15</v>
      </c>
      <c r="X66" s="37">
        <v>477104.71</v>
      </c>
      <c r="Y66" s="63">
        <v>548997.19</v>
      </c>
    </row>
    <row r="67" spans="1:25" ht="12.75">
      <c r="A67" s="227">
        <v>2</v>
      </c>
      <c r="B67" s="228">
        <v>2</v>
      </c>
      <c r="C67" s="228">
        <v>3</v>
      </c>
      <c r="D67" s="16">
        <v>1</v>
      </c>
      <c r="E67" s="16">
        <v>0</v>
      </c>
      <c r="F67" s="19"/>
      <c r="G67" s="54" t="s">
        <v>340</v>
      </c>
      <c r="H67" s="60">
        <v>10119639.59</v>
      </c>
      <c r="I67" s="11">
        <v>3995306</v>
      </c>
      <c r="J67" s="11">
        <v>63919.15</v>
      </c>
      <c r="K67" s="11">
        <v>4684128.61</v>
      </c>
      <c r="L67" s="11">
        <v>3139448.59</v>
      </c>
      <c r="M67" s="11">
        <v>399301.88</v>
      </c>
      <c r="N67" s="11">
        <v>91951</v>
      </c>
      <c r="O67" s="11">
        <v>69397.57</v>
      </c>
      <c r="P67" s="11">
        <v>22285</v>
      </c>
      <c r="Q67" s="11">
        <v>0</v>
      </c>
      <c r="R67" s="11">
        <v>0</v>
      </c>
      <c r="S67" s="11">
        <v>26050.65</v>
      </c>
      <c r="T67" s="11">
        <v>146955.26</v>
      </c>
      <c r="U67" s="11">
        <v>169503.81</v>
      </c>
      <c r="V67" s="60">
        <v>619234.85</v>
      </c>
      <c r="W67" s="11">
        <v>1071486.72</v>
      </c>
      <c r="X67" s="37">
        <v>1009728.72</v>
      </c>
      <c r="Y67" s="63">
        <v>304799.11</v>
      </c>
    </row>
    <row r="68" spans="1:25" ht="12.75">
      <c r="A68" s="227">
        <v>2</v>
      </c>
      <c r="B68" s="228">
        <v>2</v>
      </c>
      <c r="C68" s="228">
        <v>4</v>
      </c>
      <c r="D68" s="16">
        <v>1</v>
      </c>
      <c r="E68" s="16">
        <v>0</v>
      </c>
      <c r="F68" s="19"/>
      <c r="G68" s="54" t="s">
        <v>341</v>
      </c>
      <c r="H68" s="60">
        <v>8361580.4</v>
      </c>
      <c r="I68" s="11">
        <v>2181148</v>
      </c>
      <c r="J68" s="11">
        <v>24180.43</v>
      </c>
      <c r="K68" s="11">
        <v>4860264.75</v>
      </c>
      <c r="L68" s="11">
        <v>3343126.92</v>
      </c>
      <c r="M68" s="11">
        <v>343480.32</v>
      </c>
      <c r="N68" s="11">
        <v>71162.8</v>
      </c>
      <c r="O68" s="11">
        <v>23033</v>
      </c>
      <c r="P68" s="11">
        <v>12718</v>
      </c>
      <c r="Q68" s="11">
        <v>0</v>
      </c>
      <c r="R68" s="11">
        <v>324091.2</v>
      </c>
      <c r="S68" s="11">
        <v>84586.35</v>
      </c>
      <c r="T68" s="11">
        <v>95565.45</v>
      </c>
      <c r="U68" s="11">
        <v>74526</v>
      </c>
      <c r="V68" s="60">
        <v>487974.71</v>
      </c>
      <c r="W68" s="11">
        <v>1143554.82</v>
      </c>
      <c r="X68" s="37">
        <v>143312.15</v>
      </c>
      <c r="Y68" s="63">
        <v>152432.4</v>
      </c>
    </row>
    <row r="69" spans="1:25" ht="12.75">
      <c r="A69" s="227">
        <v>2</v>
      </c>
      <c r="B69" s="228">
        <v>8</v>
      </c>
      <c r="C69" s="228">
        <v>5</v>
      </c>
      <c r="D69" s="16">
        <v>1</v>
      </c>
      <c r="E69" s="16">
        <v>0</v>
      </c>
      <c r="F69" s="19"/>
      <c r="G69" s="54" t="s">
        <v>342</v>
      </c>
      <c r="H69" s="60">
        <v>20507176.28</v>
      </c>
      <c r="I69" s="11">
        <v>3431425</v>
      </c>
      <c r="J69" s="11">
        <v>213555.91</v>
      </c>
      <c r="K69" s="11">
        <v>11264709.91</v>
      </c>
      <c r="L69" s="11">
        <v>8447299.91</v>
      </c>
      <c r="M69" s="11">
        <v>20912.48</v>
      </c>
      <c r="N69" s="11">
        <v>60900</v>
      </c>
      <c r="O69" s="11">
        <v>130541.35</v>
      </c>
      <c r="P69" s="11">
        <v>31686.5</v>
      </c>
      <c r="Q69" s="11">
        <v>0</v>
      </c>
      <c r="R69" s="11">
        <v>55622.6</v>
      </c>
      <c r="S69" s="11">
        <v>70798.88</v>
      </c>
      <c r="T69" s="11">
        <v>266269.32</v>
      </c>
      <c r="U69" s="11">
        <v>317166.49</v>
      </c>
      <c r="V69" s="60">
        <v>1863512.38</v>
      </c>
      <c r="W69" s="11">
        <v>2670131.06</v>
      </c>
      <c r="X69" s="37">
        <v>1230835.87</v>
      </c>
      <c r="Y69" s="63">
        <v>2927354.4</v>
      </c>
    </row>
    <row r="70" spans="1:25" ht="12.75">
      <c r="A70" s="227">
        <v>2</v>
      </c>
      <c r="B70" s="228">
        <v>21</v>
      </c>
      <c r="C70" s="228">
        <v>3</v>
      </c>
      <c r="D70" s="16">
        <v>1</v>
      </c>
      <c r="E70" s="16">
        <v>0</v>
      </c>
      <c r="F70" s="19"/>
      <c r="G70" s="54" t="s">
        <v>343</v>
      </c>
      <c r="H70" s="60">
        <v>19024898.36</v>
      </c>
      <c r="I70" s="11">
        <v>6537929</v>
      </c>
      <c r="J70" s="11">
        <v>88263.35</v>
      </c>
      <c r="K70" s="11">
        <v>6443944.11</v>
      </c>
      <c r="L70" s="11">
        <v>4238737.85</v>
      </c>
      <c r="M70" s="11">
        <v>21626.82</v>
      </c>
      <c r="N70" s="11">
        <v>48518.7</v>
      </c>
      <c r="O70" s="11">
        <v>33220</v>
      </c>
      <c r="P70" s="11">
        <v>23930.52</v>
      </c>
      <c r="Q70" s="11">
        <v>0</v>
      </c>
      <c r="R70" s="11">
        <v>3662.4</v>
      </c>
      <c r="S70" s="11">
        <v>76681.81</v>
      </c>
      <c r="T70" s="11">
        <v>405043.68</v>
      </c>
      <c r="U70" s="11">
        <v>308804.2</v>
      </c>
      <c r="V70" s="60">
        <v>1283718.13</v>
      </c>
      <c r="W70" s="11">
        <v>3210354.34</v>
      </c>
      <c r="X70" s="37">
        <v>2351963.42</v>
      </c>
      <c r="Y70" s="63">
        <v>2744407.56</v>
      </c>
    </row>
    <row r="71" spans="1:25" ht="12.75">
      <c r="A71" s="227">
        <v>2</v>
      </c>
      <c r="B71" s="228">
        <v>6</v>
      </c>
      <c r="C71" s="228">
        <v>4</v>
      </c>
      <c r="D71" s="16">
        <v>1</v>
      </c>
      <c r="E71" s="16">
        <v>0</v>
      </c>
      <c r="F71" s="19"/>
      <c r="G71" s="54" t="s">
        <v>344</v>
      </c>
      <c r="H71" s="60">
        <v>25116390.58</v>
      </c>
      <c r="I71" s="11">
        <v>3245818</v>
      </c>
      <c r="J71" s="11">
        <v>126426.7</v>
      </c>
      <c r="K71" s="11">
        <v>13382516.06</v>
      </c>
      <c r="L71" s="11">
        <v>9401367.91</v>
      </c>
      <c r="M71" s="11">
        <v>1346.55</v>
      </c>
      <c r="N71" s="11">
        <v>35140.92</v>
      </c>
      <c r="O71" s="11">
        <v>10779.08</v>
      </c>
      <c r="P71" s="11">
        <v>32850.42</v>
      </c>
      <c r="Q71" s="11">
        <v>0</v>
      </c>
      <c r="R71" s="11">
        <v>5298.1</v>
      </c>
      <c r="S71" s="11">
        <v>378315.13</v>
      </c>
      <c r="T71" s="11">
        <v>379171.69</v>
      </c>
      <c r="U71" s="11">
        <v>457654.99</v>
      </c>
      <c r="V71" s="60">
        <v>2680591.27</v>
      </c>
      <c r="W71" s="11">
        <v>6746589.4</v>
      </c>
      <c r="X71" s="37">
        <v>5845065.26</v>
      </c>
      <c r="Y71" s="63">
        <v>1615040.42</v>
      </c>
    </row>
    <row r="72" spans="1:25" ht="12.75">
      <c r="A72" s="227">
        <v>2</v>
      </c>
      <c r="B72" s="228">
        <v>19</v>
      </c>
      <c r="C72" s="228">
        <v>1</v>
      </c>
      <c r="D72" s="16">
        <v>1</v>
      </c>
      <c r="E72" s="16">
        <v>0</v>
      </c>
      <c r="F72" s="19"/>
      <c r="G72" s="54" t="s">
        <v>345</v>
      </c>
      <c r="H72" s="60">
        <v>111405343.16</v>
      </c>
      <c r="I72" s="11">
        <v>41473368</v>
      </c>
      <c r="J72" s="11">
        <v>3100476.59</v>
      </c>
      <c r="K72" s="11">
        <v>43318493.01</v>
      </c>
      <c r="L72" s="11">
        <v>28873646.23</v>
      </c>
      <c r="M72" s="11">
        <v>102442.48</v>
      </c>
      <c r="N72" s="11">
        <v>934905.49</v>
      </c>
      <c r="O72" s="11">
        <v>332941.9</v>
      </c>
      <c r="P72" s="11">
        <v>1325937.72</v>
      </c>
      <c r="Q72" s="11">
        <v>0</v>
      </c>
      <c r="R72" s="11">
        <v>0</v>
      </c>
      <c r="S72" s="11">
        <v>1272432.67</v>
      </c>
      <c r="T72" s="11">
        <v>1289972.68</v>
      </c>
      <c r="U72" s="11">
        <v>2274369.57</v>
      </c>
      <c r="V72" s="60">
        <v>6911844.27</v>
      </c>
      <c r="W72" s="11">
        <v>12199996.5</v>
      </c>
      <c r="X72" s="37">
        <v>11657910.46</v>
      </c>
      <c r="Y72" s="63">
        <v>11313009.06</v>
      </c>
    </row>
    <row r="73" spans="1:25" ht="12.75">
      <c r="A73" s="227">
        <v>2</v>
      </c>
      <c r="B73" s="228">
        <v>19</v>
      </c>
      <c r="C73" s="228">
        <v>2</v>
      </c>
      <c r="D73" s="16">
        <v>1</v>
      </c>
      <c r="E73" s="16">
        <v>0</v>
      </c>
      <c r="F73" s="19"/>
      <c r="G73" s="54" t="s">
        <v>346</v>
      </c>
      <c r="H73" s="60">
        <v>44966044.25</v>
      </c>
      <c r="I73" s="11">
        <v>15782041</v>
      </c>
      <c r="J73" s="11">
        <v>778583.71</v>
      </c>
      <c r="K73" s="11">
        <v>18084662.36</v>
      </c>
      <c r="L73" s="11">
        <v>13788194.35</v>
      </c>
      <c r="M73" s="11">
        <v>390298.14</v>
      </c>
      <c r="N73" s="11">
        <v>261586.18</v>
      </c>
      <c r="O73" s="11">
        <v>44740.1</v>
      </c>
      <c r="P73" s="11">
        <v>67283.12</v>
      </c>
      <c r="Q73" s="11">
        <v>0</v>
      </c>
      <c r="R73" s="11">
        <v>0</v>
      </c>
      <c r="S73" s="11">
        <v>231900.99</v>
      </c>
      <c r="T73" s="11">
        <v>423088.1</v>
      </c>
      <c r="U73" s="11">
        <v>704004.71</v>
      </c>
      <c r="V73" s="60">
        <v>2173566.67</v>
      </c>
      <c r="W73" s="11">
        <v>5584216.7</v>
      </c>
      <c r="X73" s="37">
        <v>1670545.77</v>
      </c>
      <c r="Y73" s="63">
        <v>4736540.48</v>
      </c>
    </row>
    <row r="74" spans="1:25" ht="12.75">
      <c r="A74" s="227">
        <v>2</v>
      </c>
      <c r="B74" s="228">
        <v>10</v>
      </c>
      <c r="C74" s="228">
        <v>2</v>
      </c>
      <c r="D74" s="16">
        <v>1</v>
      </c>
      <c r="E74" s="16">
        <v>0</v>
      </c>
      <c r="F74" s="19"/>
      <c r="G74" s="54" t="s">
        <v>347</v>
      </c>
      <c r="H74" s="60">
        <v>15146161.54</v>
      </c>
      <c r="I74" s="11">
        <v>2041756</v>
      </c>
      <c r="J74" s="11">
        <v>44447.33</v>
      </c>
      <c r="K74" s="11">
        <v>6749781.63</v>
      </c>
      <c r="L74" s="11">
        <v>4039756.03</v>
      </c>
      <c r="M74" s="11">
        <v>32783.24</v>
      </c>
      <c r="N74" s="11">
        <v>63988.3</v>
      </c>
      <c r="O74" s="11">
        <v>21102.91</v>
      </c>
      <c r="P74" s="11">
        <v>11657.07</v>
      </c>
      <c r="Q74" s="11">
        <v>0</v>
      </c>
      <c r="R74" s="11">
        <v>7743.8</v>
      </c>
      <c r="S74" s="11">
        <v>159492.86</v>
      </c>
      <c r="T74" s="11">
        <v>289577.41</v>
      </c>
      <c r="U74" s="11">
        <v>179533.25</v>
      </c>
      <c r="V74" s="60">
        <v>1944146.76</v>
      </c>
      <c r="W74" s="11">
        <v>3373275.7</v>
      </c>
      <c r="X74" s="37">
        <v>2777077.32</v>
      </c>
      <c r="Y74" s="63">
        <v>2936900.88</v>
      </c>
    </row>
    <row r="75" spans="1:25" ht="12.75">
      <c r="A75" s="227">
        <v>2</v>
      </c>
      <c r="B75" s="228">
        <v>26</v>
      </c>
      <c r="C75" s="228">
        <v>1</v>
      </c>
      <c r="D75" s="16">
        <v>1</v>
      </c>
      <c r="E75" s="16">
        <v>0</v>
      </c>
      <c r="F75" s="19"/>
      <c r="G75" s="54" t="s">
        <v>348</v>
      </c>
      <c r="H75" s="60">
        <v>7001278.93</v>
      </c>
      <c r="I75" s="11">
        <v>1409120</v>
      </c>
      <c r="J75" s="11">
        <v>163906.58</v>
      </c>
      <c r="K75" s="11">
        <v>2667533.21</v>
      </c>
      <c r="L75" s="11">
        <v>1932109.71</v>
      </c>
      <c r="M75" s="11">
        <v>70544.8</v>
      </c>
      <c r="N75" s="11">
        <v>39535</v>
      </c>
      <c r="O75" s="11">
        <v>5104</v>
      </c>
      <c r="P75" s="11">
        <v>6635</v>
      </c>
      <c r="Q75" s="11">
        <v>0</v>
      </c>
      <c r="R75" s="11">
        <v>152004.43</v>
      </c>
      <c r="S75" s="11">
        <v>26841.06</v>
      </c>
      <c r="T75" s="11">
        <v>31624.79</v>
      </c>
      <c r="U75" s="11">
        <v>104179.98</v>
      </c>
      <c r="V75" s="60">
        <v>298954.44</v>
      </c>
      <c r="W75" s="11">
        <v>303702.65</v>
      </c>
      <c r="X75" s="37">
        <v>251237.56</v>
      </c>
      <c r="Y75" s="63">
        <v>2457016.49</v>
      </c>
    </row>
    <row r="76" spans="1:25" ht="12.75">
      <c r="A76" s="227">
        <v>2</v>
      </c>
      <c r="B76" s="228">
        <v>25</v>
      </c>
      <c r="C76" s="228">
        <v>1</v>
      </c>
      <c r="D76" s="16">
        <v>1</v>
      </c>
      <c r="E76" s="16">
        <v>0</v>
      </c>
      <c r="F76" s="19"/>
      <c r="G76" s="54" t="s">
        <v>349</v>
      </c>
      <c r="H76" s="60">
        <v>5501424.88</v>
      </c>
      <c r="I76" s="11">
        <v>2560569</v>
      </c>
      <c r="J76" s="11">
        <v>40026.8</v>
      </c>
      <c r="K76" s="11">
        <v>2364742.02</v>
      </c>
      <c r="L76" s="11">
        <v>1574663.3</v>
      </c>
      <c r="M76" s="11">
        <v>63715.18</v>
      </c>
      <c r="N76" s="11">
        <v>117292.66</v>
      </c>
      <c r="O76" s="11">
        <v>7542</v>
      </c>
      <c r="P76" s="11">
        <v>8949</v>
      </c>
      <c r="Q76" s="11">
        <v>0</v>
      </c>
      <c r="R76" s="11">
        <v>0</v>
      </c>
      <c r="S76" s="11">
        <v>31490.04</v>
      </c>
      <c r="T76" s="11">
        <v>96527.84</v>
      </c>
      <c r="U76" s="11">
        <v>84690.62</v>
      </c>
      <c r="V76" s="60">
        <v>379871.38</v>
      </c>
      <c r="W76" s="11">
        <v>301422.07</v>
      </c>
      <c r="X76" s="37">
        <v>105360.91</v>
      </c>
      <c r="Y76" s="63">
        <v>234664.99</v>
      </c>
    </row>
    <row r="77" spans="1:25" ht="12.75">
      <c r="A77" s="227">
        <v>2</v>
      </c>
      <c r="B77" s="228">
        <v>25</v>
      </c>
      <c r="C77" s="228">
        <v>2</v>
      </c>
      <c r="D77" s="16">
        <v>1</v>
      </c>
      <c r="E77" s="16">
        <v>0</v>
      </c>
      <c r="F77" s="19"/>
      <c r="G77" s="54" t="s">
        <v>350</v>
      </c>
      <c r="H77" s="60">
        <v>53516593.81</v>
      </c>
      <c r="I77" s="11">
        <v>25389517</v>
      </c>
      <c r="J77" s="11">
        <v>1097295.8</v>
      </c>
      <c r="K77" s="11">
        <v>21497699.31</v>
      </c>
      <c r="L77" s="11">
        <v>13451173.86</v>
      </c>
      <c r="M77" s="11">
        <v>125654</v>
      </c>
      <c r="N77" s="11">
        <v>272022</v>
      </c>
      <c r="O77" s="11">
        <v>149567.97</v>
      </c>
      <c r="P77" s="11">
        <v>794365.98</v>
      </c>
      <c r="Q77" s="11">
        <v>0</v>
      </c>
      <c r="R77" s="11">
        <v>0</v>
      </c>
      <c r="S77" s="11">
        <v>344766.18</v>
      </c>
      <c r="T77" s="11">
        <v>887372.53</v>
      </c>
      <c r="U77" s="11">
        <v>1552859.77</v>
      </c>
      <c r="V77" s="60">
        <v>3919917.02</v>
      </c>
      <c r="W77" s="11">
        <v>1169841.62</v>
      </c>
      <c r="X77" s="37">
        <v>717268.77</v>
      </c>
      <c r="Y77" s="63">
        <v>4362240.08</v>
      </c>
    </row>
    <row r="78" spans="1:25" ht="12.75">
      <c r="A78" s="227">
        <v>2</v>
      </c>
      <c r="B78" s="228">
        <v>26</v>
      </c>
      <c r="C78" s="228">
        <v>2</v>
      </c>
      <c r="D78" s="16">
        <v>1</v>
      </c>
      <c r="E78" s="16">
        <v>0</v>
      </c>
      <c r="F78" s="19"/>
      <c r="G78" s="54" t="s">
        <v>351</v>
      </c>
      <c r="H78" s="60">
        <v>29010997.68</v>
      </c>
      <c r="I78" s="11">
        <v>10328328</v>
      </c>
      <c r="J78" s="11">
        <v>258608.06</v>
      </c>
      <c r="K78" s="11">
        <v>10476223.85</v>
      </c>
      <c r="L78" s="11">
        <v>6335884.35</v>
      </c>
      <c r="M78" s="11">
        <v>149487.85</v>
      </c>
      <c r="N78" s="11">
        <v>322920.93</v>
      </c>
      <c r="O78" s="11">
        <v>63968.95</v>
      </c>
      <c r="P78" s="11">
        <v>431360.59</v>
      </c>
      <c r="Q78" s="11">
        <v>0</v>
      </c>
      <c r="R78" s="11">
        <v>0</v>
      </c>
      <c r="S78" s="11">
        <v>268020.55</v>
      </c>
      <c r="T78" s="11">
        <v>393815.84</v>
      </c>
      <c r="U78" s="11">
        <v>440923.75</v>
      </c>
      <c r="V78" s="60">
        <v>2069841.04</v>
      </c>
      <c r="W78" s="11">
        <v>6082472.51</v>
      </c>
      <c r="X78" s="37">
        <v>2275302.21</v>
      </c>
      <c r="Y78" s="63">
        <v>1865365.26</v>
      </c>
    </row>
    <row r="79" spans="1:25" s="95" customFormat="1" ht="15">
      <c r="A79" s="231"/>
      <c r="B79" s="232"/>
      <c r="C79" s="232"/>
      <c r="D79" s="101"/>
      <c r="E79" s="101"/>
      <c r="F79" s="102" t="s">
        <v>352</v>
      </c>
      <c r="G79" s="291"/>
      <c r="H79" s="104">
        <v>1048796108.91</v>
      </c>
      <c r="I79" s="103">
        <v>290452246</v>
      </c>
      <c r="J79" s="103">
        <v>12835191.519999998</v>
      </c>
      <c r="K79" s="103">
        <v>579450824.2000002</v>
      </c>
      <c r="L79" s="103">
        <v>354522791.82</v>
      </c>
      <c r="M79" s="103">
        <v>88302243.82</v>
      </c>
      <c r="N79" s="103">
        <v>13807667.509999996</v>
      </c>
      <c r="O79" s="103">
        <v>1490434.45</v>
      </c>
      <c r="P79" s="103">
        <v>1316417.07</v>
      </c>
      <c r="Q79" s="103">
        <v>0</v>
      </c>
      <c r="R79" s="103">
        <v>39904137.07999998</v>
      </c>
      <c r="S79" s="103">
        <v>1812776.89</v>
      </c>
      <c r="T79" s="103">
        <v>9372061.84</v>
      </c>
      <c r="U79" s="103">
        <v>18088940.3</v>
      </c>
      <c r="V79" s="104">
        <v>50833353.419999994</v>
      </c>
      <c r="W79" s="103">
        <v>45305298.91999998</v>
      </c>
      <c r="X79" s="255">
        <v>27484125.29</v>
      </c>
      <c r="Y79" s="105">
        <v>120752548.27000004</v>
      </c>
    </row>
    <row r="80" spans="1:25" s="134" customFormat="1" ht="14.25">
      <c r="A80" s="249">
        <v>2</v>
      </c>
      <c r="B80" s="250">
        <v>1</v>
      </c>
      <c r="C80" s="250">
        <v>2</v>
      </c>
      <c r="D80" s="143">
        <v>2</v>
      </c>
      <c r="E80" s="143">
        <v>0</v>
      </c>
      <c r="F80" s="140"/>
      <c r="G80" s="300" t="s">
        <v>322</v>
      </c>
      <c r="H80" s="142">
        <v>27375606.61</v>
      </c>
      <c r="I80" s="141">
        <v>7279596</v>
      </c>
      <c r="J80" s="141">
        <v>132945.09</v>
      </c>
      <c r="K80" s="141">
        <v>14851623.15</v>
      </c>
      <c r="L80" s="141">
        <v>11255434.25</v>
      </c>
      <c r="M80" s="141">
        <v>950000</v>
      </c>
      <c r="N80" s="141">
        <v>383112.82</v>
      </c>
      <c r="O80" s="141">
        <v>83453.59</v>
      </c>
      <c r="P80" s="141">
        <v>22234.5</v>
      </c>
      <c r="Q80" s="141">
        <v>0</v>
      </c>
      <c r="R80" s="141">
        <v>247539.68</v>
      </c>
      <c r="S80" s="141">
        <v>6680.08</v>
      </c>
      <c r="T80" s="141">
        <v>195541.55</v>
      </c>
      <c r="U80" s="141">
        <v>586246.96</v>
      </c>
      <c r="V80" s="142">
        <v>1121379.72</v>
      </c>
      <c r="W80" s="141">
        <v>650951.72</v>
      </c>
      <c r="X80" s="258">
        <v>445978.4</v>
      </c>
      <c r="Y80" s="148">
        <v>4460490.65</v>
      </c>
    </row>
    <row r="81" spans="1:25" ht="12.75">
      <c r="A81" s="227">
        <v>2</v>
      </c>
      <c r="B81" s="228">
        <v>17</v>
      </c>
      <c r="C81" s="228">
        <v>1</v>
      </c>
      <c r="D81" s="16">
        <v>2</v>
      </c>
      <c r="E81" s="16">
        <v>0</v>
      </c>
      <c r="F81" s="19"/>
      <c r="G81" s="54" t="s">
        <v>353</v>
      </c>
      <c r="H81" s="60">
        <v>6844964.81</v>
      </c>
      <c r="I81" s="11">
        <v>2255796</v>
      </c>
      <c r="J81" s="11">
        <v>31667.58</v>
      </c>
      <c r="K81" s="11">
        <v>4024447.42</v>
      </c>
      <c r="L81" s="11">
        <v>1454498.48</v>
      </c>
      <c r="M81" s="11">
        <v>2180976.21</v>
      </c>
      <c r="N81" s="11">
        <v>96766.66</v>
      </c>
      <c r="O81" s="11">
        <v>1575</v>
      </c>
      <c r="P81" s="11">
        <v>16694</v>
      </c>
      <c r="Q81" s="11">
        <v>0</v>
      </c>
      <c r="R81" s="11">
        <v>306</v>
      </c>
      <c r="S81" s="11">
        <v>42811.24</v>
      </c>
      <c r="T81" s="11">
        <v>61374.5</v>
      </c>
      <c r="U81" s="11">
        <v>74612</v>
      </c>
      <c r="V81" s="60">
        <v>94833.33</v>
      </c>
      <c r="W81" s="11">
        <v>221227.32</v>
      </c>
      <c r="X81" s="37">
        <v>139055.8</v>
      </c>
      <c r="Y81" s="63">
        <v>311826.49</v>
      </c>
    </row>
    <row r="82" spans="1:25" ht="12.75">
      <c r="A82" s="227">
        <v>2</v>
      </c>
      <c r="B82" s="228">
        <v>9</v>
      </c>
      <c r="C82" s="228">
        <v>2</v>
      </c>
      <c r="D82" s="16">
        <v>2</v>
      </c>
      <c r="E82" s="16">
        <v>0</v>
      </c>
      <c r="F82" s="19"/>
      <c r="G82" s="54" t="s">
        <v>323</v>
      </c>
      <c r="H82" s="60">
        <v>13272038.42</v>
      </c>
      <c r="I82" s="11">
        <v>3834819</v>
      </c>
      <c r="J82" s="11">
        <v>73060.18</v>
      </c>
      <c r="K82" s="11">
        <v>7869354.53</v>
      </c>
      <c r="L82" s="11">
        <v>4657357.24</v>
      </c>
      <c r="M82" s="11">
        <v>1619429.36</v>
      </c>
      <c r="N82" s="11">
        <v>227637.06</v>
      </c>
      <c r="O82" s="11">
        <v>23008</v>
      </c>
      <c r="P82" s="11">
        <v>17982</v>
      </c>
      <c r="Q82" s="11">
        <v>0</v>
      </c>
      <c r="R82" s="11">
        <v>214451.8</v>
      </c>
      <c r="S82" s="11">
        <v>6302.61</v>
      </c>
      <c r="T82" s="11">
        <v>138188.47</v>
      </c>
      <c r="U82" s="11">
        <v>132717.47</v>
      </c>
      <c r="V82" s="60">
        <v>832280.52</v>
      </c>
      <c r="W82" s="11">
        <v>842187.27</v>
      </c>
      <c r="X82" s="37">
        <v>737850.34</v>
      </c>
      <c r="Y82" s="63">
        <v>652617.44</v>
      </c>
    </row>
    <row r="83" spans="1:25" ht="12.75">
      <c r="A83" s="227">
        <v>2</v>
      </c>
      <c r="B83" s="228">
        <v>24</v>
      </c>
      <c r="C83" s="228">
        <v>2</v>
      </c>
      <c r="D83" s="16">
        <v>2</v>
      </c>
      <c r="E83" s="16">
        <v>0</v>
      </c>
      <c r="F83" s="19"/>
      <c r="G83" s="54" t="s">
        <v>354</v>
      </c>
      <c r="H83" s="60">
        <v>4456304.23</v>
      </c>
      <c r="I83" s="11">
        <v>1066420</v>
      </c>
      <c r="J83" s="11">
        <v>29498.24</v>
      </c>
      <c r="K83" s="11">
        <v>2977497.96</v>
      </c>
      <c r="L83" s="11">
        <v>1143489.68</v>
      </c>
      <c r="M83" s="11">
        <v>1569575.62</v>
      </c>
      <c r="N83" s="11">
        <v>34426.3</v>
      </c>
      <c r="O83" s="11">
        <v>97.1</v>
      </c>
      <c r="P83" s="11">
        <v>9266</v>
      </c>
      <c r="Q83" s="11">
        <v>0</v>
      </c>
      <c r="R83" s="11">
        <v>89487.39</v>
      </c>
      <c r="S83" s="11">
        <v>7210.8</v>
      </c>
      <c r="T83" s="11">
        <v>36613.52</v>
      </c>
      <c r="U83" s="11">
        <v>41433.69</v>
      </c>
      <c r="V83" s="60">
        <v>45897.86</v>
      </c>
      <c r="W83" s="11">
        <v>323495.35</v>
      </c>
      <c r="X83" s="37">
        <v>258219.1</v>
      </c>
      <c r="Y83" s="63">
        <v>59392.68</v>
      </c>
    </row>
    <row r="84" spans="1:25" ht="12.75">
      <c r="A84" s="227">
        <v>2</v>
      </c>
      <c r="B84" s="228">
        <v>13</v>
      </c>
      <c r="C84" s="228">
        <v>1</v>
      </c>
      <c r="D84" s="16">
        <v>2</v>
      </c>
      <c r="E84" s="16">
        <v>0</v>
      </c>
      <c r="F84" s="19"/>
      <c r="G84" s="54" t="s">
        <v>355</v>
      </c>
      <c r="H84" s="60">
        <v>4700274.24</v>
      </c>
      <c r="I84" s="11">
        <v>1555875</v>
      </c>
      <c r="J84" s="11">
        <v>3356.15</v>
      </c>
      <c r="K84" s="11">
        <v>2416843.78</v>
      </c>
      <c r="L84" s="11">
        <v>1231184.37</v>
      </c>
      <c r="M84" s="11">
        <v>514937.87</v>
      </c>
      <c r="N84" s="11">
        <v>59531</v>
      </c>
      <c r="O84" s="11">
        <v>18837</v>
      </c>
      <c r="P84" s="11">
        <v>13672</v>
      </c>
      <c r="Q84" s="11">
        <v>0</v>
      </c>
      <c r="R84" s="11">
        <v>393.67</v>
      </c>
      <c r="S84" s="11">
        <v>3875.1</v>
      </c>
      <c r="T84" s="11">
        <v>40696.18</v>
      </c>
      <c r="U84" s="11">
        <v>51695</v>
      </c>
      <c r="V84" s="60">
        <v>482021.59</v>
      </c>
      <c r="W84" s="11">
        <v>131523.07</v>
      </c>
      <c r="X84" s="37">
        <v>64888.62</v>
      </c>
      <c r="Y84" s="63">
        <v>592676.24</v>
      </c>
    </row>
    <row r="85" spans="1:25" ht="12.75">
      <c r="A85" s="227">
        <v>2</v>
      </c>
      <c r="B85" s="228">
        <v>21</v>
      </c>
      <c r="C85" s="228">
        <v>4</v>
      </c>
      <c r="D85" s="16">
        <v>2</v>
      </c>
      <c r="E85" s="16">
        <v>0</v>
      </c>
      <c r="F85" s="19"/>
      <c r="G85" s="54" t="s">
        <v>356</v>
      </c>
      <c r="H85" s="60">
        <v>9791447.73</v>
      </c>
      <c r="I85" s="11">
        <v>2643512</v>
      </c>
      <c r="J85" s="11">
        <v>19616.71</v>
      </c>
      <c r="K85" s="11">
        <v>4762169.59</v>
      </c>
      <c r="L85" s="11">
        <v>2230756.7</v>
      </c>
      <c r="M85" s="11">
        <v>122328.72</v>
      </c>
      <c r="N85" s="11">
        <v>343433.46</v>
      </c>
      <c r="O85" s="11">
        <v>10584.7</v>
      </c>
      <c r="P85" s="11">
        <v>3742</v>
      </c>
      <c r="Q85" s="11">
        <v>0</v>
      </c>
      <c r="R85" s="11">
        <v>969941.4</v>
      </c>
      <c r="S85" s="11">
        <v>111754.18</v>
      </c>
      <c r="T85" s="11">
        <v>64186.73</v>
      </c>
      <c r="U85" s="11">
        <v>290888.4</v>
      </c>
      <c r="V85" s="60">
        <v>614553.3</v>
      </c>
      <c r="W85" s="11">
        <v>1498210.5</v>
      </c>
      <c r="X85" s="37">
        <v>63303.06</v>
      </c>
      <c r="Y85" s="63">
        <v>867938.93</v>
      </c>
    </row>
    <row r="86" spans="1:25" ht="12.75">
      <c r="A86" s="227">
        <v>2</v>
      </c>
      <c r="B86" s="228">
        <v>23</v>
      </c>
      <c r="C86" s="228">
        <v>1</v>
      </c>
      <c r="D86" s="16">
        <v>2</v>
      </c>
      <c r="E86" s="16">
        <v>0</v>
      </c>
      <c r="F86" s="19"/>
      <c r="G86" s="54" t="s">
        <v>357</v>
      </c>
      <c r="H86" s="60">
        <v>22987900.2</v>
      </c>
      <c r="I86" s="11">
        <v>11027905</v>
      </c>
      <c r="J86" s="11">
        <v>57376.48</v>
      </c>
      <c r="K86" s="11">
        <v>8846698.85</v>
      </c>
      <c r="L86" s="11">
        <v>6690937.67</v>
      </c>
      <c r="M86" s="11">
        <v>534733.42</v>
      </c>
      <c r="N86" s="11">
        <v>148770.7</v>
      </c>
      <c r="O86" s="11">
        <v>70739.54</v>
      </c>
      <c r="P86" s="11">
        <v>44407.5</v>
      </c>
      <c r="Q86" s="11">
        <v>0</v>
      </c>
      <c r="R86" s="11">
        <v>10862.7</v>
      </c>
      <c r="S86" s="11">
        <v>1684.44</v>
      </c>
      <c r="T86" s="11">
        <v>204292.17</v>
      </c>
      <c r="U86" s="11">
        <v>617075.03</v>
      </c>
      <c r="V86" s="60">
        <v>523195.68</v>
      </c>
      <c r="W86" s="11">
        <v>725476.93</v>
      </c>
      <c r="X86" s="37">
        <v>560645.86</v>
      </c>
      <c r="Y86" s="63">
        <v>2330442.94</v>
      </c>
    </row>
    <row r="87" spans="1:25" ht="12.75">
      <c r="A87" s="227">
        <v>2</v>
      </c>
      <c r="B87" s="228">
        <v>23</v>
      </c>
      <c r="C87" s="228">
        <v>2</v>
      </c>
      <c r="D87" s="16">
        <v>2</v>
      </c>
      <c r="E87" s="16">
        <v>0</v>
      </c>
      <c r="F87" s="19"/>
      <c r="G87" s="54" t="s">
        <v>358</v>
      </c>
      <c r="H87" s="60">
        <v>63452541.71</v>
      </c>
      <c r="I87" s="11">
        <v>21120313</v>
      </c>
      <c r="J87" s="11">
        <v>837815.7</v>
      </c>
      <c r="K87" s="11">
        <v>29424279.05</v>
      </c>
      <c r="L87" s="11">
        <v>20402109.89</v>
      </c>
      <c r="M87" s="11">
        <v>2022443.52</v>
      </c>
      <c r="N87" s="11">
        <v>832378.49</v>
      </c>
      <c r="O87" s="11">
        <v>113911.82</v>
      </c>
      <c r="P87" s="11">
        <v>60206</v>
      </c>
      <c r="Q87" s="11">
        <v>0</v>
      </c>
      <c r="R87" s="11">
        <v>0</v>
      </c>
      <c r="S87" s="11">
        <v>59559.35</v>
      </c>
      <c r="T87" s="11">
        <v>598347.75</v>
      </c>
      <c r="U87" s="11">
        <v>2041202.81</v>
      </c>
      <c r="V87" s="60">
        <v>3294119.42</v>
      </c>
      <c r="W87" s="11">
        <v>2188451.43</v>
      </c>
      <c r="X87" s="37">
        <v>1798846.37</v>
      </c>
      <c r="Y87" s="63">
        <v>9881682.53</v>
      </c>
    </row>
    <row r="88" spans="1:25" ht="12.75">
      <c r="A88" s="227">
        <v>2</v>
      </c>
      <c r="B88" s="228">
        <v>19</v>
      </c>
      <c r="C88" s="228">
        <v>3</v>
      </c>
      <c r="D88" s="16">
        <v>2</v>
      </c>
      <c r="E88" s="16">
        <v>0</v>
      </c>
      <c r="F88" s="19"/>
      <c r="G88" s="54" t="s">
        <v>359</v>
      </c>
      <c r="H88" s="60">
        <v>9546536.3</v>
      </c>
      <c r="I88" s="11">
        <v>1965325</v>
      </c>
      <c r="J88" s="11">
        <v>84470.82</v>
      </c>
      <c r="K88" s="11">
        <v>4209570.27</v>
      </c>
      <c r="L88" s="11">
        <v>2332768.44</v>
      </c>
      <c r="M88" s="11">
        <v>968754.11</v>
      </c>
      <c r="N88" s="11">
        <v>88072</v>
      </c>
      <c r="O88" s="11">
        <v>25472</v>
      </c>
      <c r="P88" s="11">
        <v>10894</v>
      </c>
      <c r="Q88" s="11">
        <v>0</v>
      </c>
      <c r="R88" s="11">
        <v>367164.89</v>
      </c>
      <c r="S88" s="11">
        <v>6435.22</v>
      </c>
      <c r="T88" s="11">
        <v>83010.94</v>
      </c>
      <c r="U88" s="11">
        <v>40914.02</v>
      </c>
      <c r="V88" s="60">
        <v>286084.65</v>
      </c>
      <c r="W88" s="11">
        <v>1016105.23</v>
      </c>
      <c r="X88" s="37">
        <v>576518.6</v>
      </c>
      <c r="Y88" s="63">
        <v>2271064.98</v>
      </c>
    </row>
    <row r="89" spans="1:25" ht="12.75">
      <c r="A89" s="227">
        <v>2</v>
      </c>
      <c r="B89" s="228">
        <v>14</v>
      </c>
      <c r="C89" s="228">
        <v>3</v>
      </c>
      <c r="D89" s="16">
        <v>2</v>
      </c>
      <c r="E89" s="16">
        <v>0</v>
      </c>
      <c r="F89" s="19"/>
      <c r="G89" s="54" t="s">
        <v>360</v>
      </c>
      <c r="H89" s="60">
        <v>11661939.49</v>
      </c>
      <c r="I89" s="11">
        <v>2584355</v>
      </c>
      <c r="J89" s="11">
        <v>40081.68</v>
      </c>
      <c r="K89" s="11">
        <v>5255046.79</v>
      </c>
      <c r="L89" s="11">
        <v>3142278.24</v>
      </c>
      <c r="M89" s="11">
        <v>858291.1</v>
      </c>
      <c r="N89" s="11">
        <v>51289.58</v>
      </c>
      <c r="O89" s="11">
        <v>4137</v>
      </c>
      <c r="P89" s="11">
        <v>14045</v>
      </c>
      <c r="Q89" s="11">
        <v>0</v>
      </c>
      <c r="R89" s="11">
        <v>154032.2</v>
      </c>
      <c r="S89" s="11">
        <v>3146.61</v>
      </c>
      <c r="T89" s="11">
        <v>99337.28</v>
      </c>
      <c r="U89" s="11">
        <v>159593.12</v>
      </c>
      <c r="V89" s="60">
        <v>768896.66</v>
      </c>
      <c r="W89" s="11">
        <v>2430648.58</v>
      </c>
      <c r="X89" s="37">
        <v>2366637.73</v>
      </c>
      <c r="Y89" s="63">
        <v>1351807.44</v>
      </c>
    </row>
    <row r="90" spans="1:25" ht="12.75">
      <c r="A90" s="227">
        <v>2</v>
      </c>
      <c r="B90" s="228">
        <v>15</v>
      </c>
      <c r="C90" s="228">
        <v>2</v>
      </c>
      <c r="D90" s="16">
        <v>2</v>
      </c>
      <c r="E90" s="16">
        <v>0</v>
      </c>
      <c r="F90" s="19"/>
      <c r="G90" s="54" t="s">
        <v>361</v>
      </c>
      <c r="H90" s="60">
        <v>6630729.41</v>
      </c>
      <c r="I90" s="11">
        <v>1913749</v>
      </c>
      <c r="J90" s="11">
        <v>44725.69</v>
      </c>
      <c r="K90" s="11">
        <v>3664478.48</v>
      </c>
      <c r="L90" s="11">
        <v>1178448.04</v>
      </c>
      <c r="M90" s="11">
        <v>2134507.61</v>
      </c>
      <c r="N90" s="11">
        <v>83785</v>
      </c>
      <c r="O90" s="11">
        <v>-308.2</v>
      </c>
      <c r="P90" s="11">
        <v>13956</v>
      </c>
      <c r="Q90" s="11">
        <v>0</v>
      </c>
      <c r="R90" s="11">
        <v>0</v>
      </c>
      <c r="S90" s="11">
        <v>0</v>
      </c>
      <c r="T90" s="11">
        <v>83734.41</v>
      </c>
      <c r="U90" s="11">
        <v>140511</v>
      </c>
      <c r="V90" s="60">
        <v>29844.62</v>
      </c>
      <c r="W90" s="11">
        <v>247218.45</v>
      </c>
      <c r="X90" s="37">
        <v>121242.27</v>
      </c>
      <c r="Y90" s="63">
        <v>760557.79</v>
      </c>
    </row>
    <row r="91" spans="1:25" ht="12.75">
      <c r="A91" s="227">
        <v>2</v>
      </c>
      <c r="B91" s="228">
        <v>14</v>
      </c>
      <c r="C91" s="228">
        <v>4</v>
      </c>
      <c r="D91" s="16">
        <v>2</v>
      </c>
      <c r="E91" s="16">
        <v>0</v>
      </c>
      <c r="F91" s="19"/>
      <c r="G91" s="54" t="s">
        <v>362</v>
      </c>
      <c r="H91" s="60">
        <v>4567853.87</v>
      </c>
      <c r="I91" s="11">
        <v>1053408</v>
      </c>
      <c r="J91" s="11">
        <v>16980.62</v>
      </c>
      <c r="K91" s="11">
        <v>2301456.84</v>
      </c>
      <c r="L91" s="11">
        <v>863482.53</v>
      </c>
      <c r="M91" s="11">
        <v>1035739.01</v>
      </c>
      <c r="N91" s="11">
        <v>73469.53</v>
      </c>
      <c r="O91" s="11">
        <v>5498</v>
      </c>
      <c r="P91" s="11">
        <v>9000</v>
      </c>
      <c r="Q91" s="11">
        <v>0</v>
      </c>
      <c r="R91" s="11">
        <v>0</v>
      </c>
      <c r="S91" s="11">
        <v>11532.9</v>
      </c>
      <c r="T91" s="11">
        <v>54831.47</v>
      </c>
      <c r="U91" s="11">
        <v>70582.3</v>
      </c>
      <c r="V91" s="60">
        <v>177321.1</v>
      </c>
      <c r="W91" s="11">
        <v>209961.16</v>
      </c>
      <c r="X91" s="37">
        <v>162627.77</v>
      </c>
      <c r="Y91" s="63">
        <v>986047.25</v>
      </c>
    </row>
    <row r="92" spans="1:25" ht="12.75">
      <c r="A92" s="227">
        <v>2</v>
      </c>
      <c r="B92" s="228">
        <v>2</v>
      </c>
      <c r="C92" s="228">
        <v>5</v>
      </c>
      <c r="D92" s="16">
        <v>2</v>
      </c>
      <c r="E92" s="16">
        <v>0</v>
      </c>
      <c r="F92" s="19"/>
      <c r="G92" s="54" t="s">
        <v>325</v>
      </c>
      <c r="H92" s="60">
        <v>11557893.85</v>
      </c>
      <c r="I92" s="11">
        <v>3313103</v>
      </c>
      <c r="J92" s="11">
        <v>22007.57</v>
      </c>
      <c r="K92" s="11">
        <v>6102941.52</v>
      </c>
      <c r="L92" s="11">
        <v>2507569.69</v>
      </c>
      <c r="M92" s="11">
        <v>2096905.85</v>
      </c>
      <c r="N92" s="11">
        <v>28961</v>
      </c>
      <c r="O92" s="11">
        <v>13087</v>
      </c>
      <c r="P92" s="11">
        <v>15681.5</v>
      </c>
      <c r="Q92" s="11">
        <v>0</v>
      </c>
      <c r="R92" s="11">
        <v>866785.6</v>
      </c>
      <c r="S92" s="11">
        <v>9875.28</v>
      </c>
      <c r="T92" s="11">
        <v>113907.89</v>
      </c>
      <c r="U92" s="11">
        <v>141358.99</v>
      </c>
      <c r="V92" s="60">
        <v>308808.72</v>
      </c>
      <c r="W92" s="11">
        <v>867169.2</v>
      </c>
      <c r="X92" s="37">
        <v>375060.28</v>
      </c>
      <c r="Y92" s="63">
        <v>1252672.56</v>
      </c>
    </row>
    <row r="93" spans="1:25" ht="12.75">
      <c r="A93" s="227">
        <v>2</v>
      </c>
      <c r="B93" s="228">
        <v>16</v>
      </c>
      <c r="C93" s="228">
        <v>2</v>
      </c>
      <c r="D93" s="16">
        <v>2</v>
      </c>
      <c r="E93" s="16">
        <v>0</v>
      </c>
      <c r="F93" s="19"/>
      <c r="G93" s="54" t="s">
        <v>363</v>
      </c>
      <c r="H93" s="60">
        <v>4741271.64</v>
      </c>
      <c r="I93" s="11">
        <v>1838445</v>
      </c>
      <c r="J93" s="11">
        <v>2882.34</v>
      </c>
      <c r="K93" s="11">
        <v>2172545.24</v>
      </c>
      <c r="L93" s="11">
        <v>1207069.37</v>
      </c>
      <c r="M93" s="11">
        <v>649568.91</v>
      </c>
      <c r="N93" s="11">
        <v>26719.65</v>
      </c>
      <c r="O93" s="11">
        <v>18152.43</v>
      </c>
      <c r="P93" s="11">
        <v>8275</v>
      </c>
      <c r="Q93" s="11">
        <v>0</v>
      </c>
      <c r="R93" s="11">
        <v>0</v>
      </c>
      <c r="S93" s="11">
        <v>2888.23</v>
      </c>
      <c r="T93" s="11">
        <v>66494.25</v>
      </c>
      <c r="U93" s="11">
        <v>81079.6</v>
      </c>
      <c r="V93" s="60">
        <v>112297.8</v>
      </c>
      <c r="W93" s="11">
        <v>519513.82</v>
      </c>
      <c r="X93" s="37">
        <v>256186</v>
      </c>
      <c r="Y93" s="63">
        <v>207885.24</v>
      </c>
    </row>
    <row r="94" spans="1:25" ht="12.75">
      <c r="A94" s="227">
        <v>2</v>
      </c>
      <c r="B94" s="228">
        <v>3</v>
      </c>
      <c r="C94" s="228">
        <v>2</v>
      </c>
      <c r="D94" s="16">
        <v>2</v>
      </c>
      <c r="E94" s="16">
        <v>0</v>
      </c>
      <c r="F94" s="19"/>
      <c r="G94" s="54" t="s">
        <v>326</v>
      </c>
      <c r="H94" s="60">
        <v>12764188.23</v>
      </c>
      <c r="I94" s="11">
        <v>4831269</v>
      </c>
      <c r="J94" s="11">
        <v>76717.41</v>
      </c>
      <c r="K94" s="11">
        <v>6429312.64</v>
      </c>
      <c r="L94" s="11">
        <v>4620332.64</v>
      </c>
      <c r="M94" s="11">
        <v>467328.01</v>
      </c>
      <c r="N94" s="11">
        <v>122034</v>
      </c>
      <c r="O94" s="11">
        <v>17852</v>
      </c>
      <c r="P94" s="11">
        <v>10592</v>
      </c>
      <c r="Q94" s="11">
        <v>0</v>
      </c>
      <c r="R94" s="11">
        <v>6752.45</v>
      </c>
      <c r="S94" s="11">
        <v>72962.99</v>
      </c>
      <c r="T94" s="11">
        <v>379320.53</v>
      </c>
      <c r="U94" s="11">
        <v>277555.8</v>
      </c>
      <c r="V94" s="60">
        <v>454582.22</v>
      </c>
      <c r="W94" s="11">
        <v>120371.29</v>
      </c>
      <c r="X94" s="37">
        <v>52829.17</v>
      </c>
      <c r="Y94" s="63">
        <v>1306517.89</v>
      </c>
    </row>
    <row r="95" spans="1:25" ht="12.75">
      <c r="A95" s="227">
        <v>2</v>
      </c>
      <c r="B95" s="228">
        <v>16</v>
      </c>
      <c r="C95" s="228">
        <v>3</v>
      </c>
      <c r="D95" s="16">
        <v>2</v>
      </c>
      <c r="E95" s="16">
        <v>0</v>
      </c>
      <c r="F95" s="19"/>
      <c r="G95" s="54" t="s">
        <v>364</v>
      </c>
      <c r="H95" s="60">
        <v>19821832.04</v>
      </c>
      <c r="I95" s="11">
        <v>2241289</v>
      </c>
      <c r="J95" s="11">
        <v>42700.88</v>
      </c>
      <c r="K95" s="11">
        <v>10350846.42</v>
      </c>
      <c r="L95" s="11">
        <v>6004882.6</v>
      </c>
      <c r="M95" s="11">
        <v>761609.23</v>
      </c>
      <c r="N95" s="11">
        <v>43809.31</v>
      </c>
      <c r="O95" s="11">
        <v>8000</v>
      </c>
      <c r="P95" s="11">
        <v>18501.82</v>
      </c>
      <c r="Q95" s="11">
        <v>0</v>
      </c>
      <c r="R95" s="11">
        <v>3015826.19</v>
      </c>
      <c r="S95" s="11">
        <v>57400.19</v>
      </c>
      <c r="T95" s="11">
        <v>60360.82</v>
      </c>
      <c r="U95" s="11">
        <v>249052.05</v>
      </c>
      <c r="V95" s="60">
        <v>131404.21</v>
      </c>
      <c r="W95" s="11">
        <v>102550.73</v>
      </c>
      <c r="X95" s="37">
        <v>56519.22</v>
      </c>
      <c r="Y95" s="63">
        <v>7084445.01</v>
      </c>
    </row>
    <row r="96" spans="1:25" ht="12.75">
      <c r="A96" s="227">
        <v>2</v>
      </c>
      <c r="B96" s="228">
        <v>1</v>
      </c>
      <c r="C96" s="228">
        <v>3</v>
      </c>
      <c r="D96" s="16">
        <v>2</v>
      </c>
      <c r="E96" s="16">
        <v>0</v>
      </c>
      <c r="F96" s="19"/>
      <c r="G96" s="54" t="s">
        <v>365</v>
      </c>
      <c r="H96" s="60">
        <v>14554525.17</v>
      </c>
      <c r="I96" s="11">
        <v>2015498</v>
      </c>
      <c r="J96" s="11">
        <v>7020.5</v>
      </c>
      <c r="K96" s="11">
        <v>9187116.35</v>
      </c>
      <c r="L96" s="11">
        <v>7819767.13</v>
      </c>
      <c r="M96" s="11">
        <v>270525.45</v>
      </c>
      <c r="N96" s="11">
        <v>161072.8</v>
      </c>
      <c r="O96" s="11">
        <v>15439</v>
      </c>
      <c r="P96" s="11">
        <v>13482.5</v>
      </c>
      <c r="Q96" s="11">
        <v>0</v>
      </c>
      <c r="R96" s="11">
        <v>0</v>
      </c>
      <c r="S96" s="11">
        <v>24593.84</v>
      </c>
      <c r="T96" s="11">
        <v>137949.32</v>
      </c>
      <c r="U96" s="11">
        <v>66680.11</v>
      </c>
      <c r="V96" s="60">
        <v>677606.2</v>
      </c>
      <c r="W96" s="11">
        <v>488861</v>
      </c>
      <c r="X96" s="37">
        <v>360440</v>
      </c>
      <c r="Y96" s="63">
        <v>2856029.32</v>
      </c>
    </row>
    <row r="97" spans="1:25" ht="12.75">
      <c r="A97" s="227">
        <v>2</v>
      </c>
      <c r="B97" s="228">
        <v>6</v>
      </c>
      <c r="C97" s="228">
        <v>5</v>
      </c>
      <c r="D97" s="16">
        <v>2</v>
      </c>
      <c r="E97" s="16">
        <v>0</v>
      </c>
      <c r="F97" s="19"/>
      <c r="G97" s="54" t="s">
        <v>366</v>
      </c>
      <c r="H97" s="60">
        <v>6382803.84</v>
      </c>
      <c r="I97" s="11">
        <v>1869961</v>
      </c>
      <c r="J97" s="11">
        <v>9462.98</v>
      </c>
      <c r="K97" s="11">
        <v>2275055.03</v>
      </c>
      <c r="L97" s="11">
        <v>1585684.29</v>
      </c>
      <c r="M97" s="11">
        <v>102775.01</v>
      </c>
      <c r="N97" s="11">
        <v>37358.3</v>
      </c>
      <c r="O97" s="11">
        <v>10258.97</v>
      </c>
      <c r="P97" s="11">
        <v>11554</v>
      </c>
      <c r="Q97" s="11">
        <v>0</v>
      </c>
      <c r="R97" s="11">
        <v>0</v>
      </c>
      <c r="S97" s="11">
        <v>1839.31</v>
      </c>
      <c r="T97" s="11">
        <v>62387.6</v>
      </c>
      <c r="U97" s="11">
        <v>115965.03</v>
      </c>
      <c r="V97" s="60">
        <v>347232.52</v>
      </c>
      <c r="W97" s="11">
        <v>874479</v>
      </c>
      <c r="X97" s="37">
        <v>575688.19</v>
      </c>
      <c r="Y97" s="63">
        <v>1353845.83</v>
      </c>
    </row>
    <row r="98" spans="1:25" ht="12.75">
      <c r="A98" s="227">
        <v>2</v>
      </c>
      <c r="B98" s="228">
        <v>4</v>
      </c>
      <c r="C98" s="228">
        <v>2</v>
      </c>
      <c r="D98" s="16">
        <v>2</v>
      </c>
      <c r="E98" s="16">
        <v>0</v>
      </c>
      <c r="F98" s="19"/>
      <c r="G98" s="54" t="s">
        <v>367</v>
      </c>
      <c r="H98" s="60">
        <v>3755132.07</v>
      </c>
      <c r="I98" s="11">
        <v>766001</v>
      </c>
      <c r="J98" s="11">
        <v>23910.5</v>
      </c>
      <c r="K98" s="11">
        <v>1849092.13</v>
      </c>
      <c r="L98" s="11">
        <v>826894.33</v>
      </c>
      <c r="M98" s="11">
        <v>498193.14</v>
      </c>
      <c r="N98" s="11">
        <v>42616.9</v>
      </c>
      <c r="O98" s="11">
        <v>0</v>
      </c>
      <c r="P98" s="11">
        <v>7929</v>
      </c>
      <c r="Q98" s="11">
        <v>0</v>
      </c>
      <c r="R98" s="11">
        <v>105575.61</v>
      </c>
      <c r="S98" s="11">
        <v>532.69</v>
      </c>
      <c r="T98" s="11">
        <v>44555.25</v>
      </c>
      <c r="U98" s="11">
        <v>6557</v>
      </c>
      <c r="V98" s="60">
        <v>316238.21</v>
      </c>
      <c r="W98" s="11">
        <v>237984.72</v>
      </c>
      <c r="X98" s="37">
        <v>75331.87</v>
      </c>
      <c r="Y98" s="63">
        <v>878143.72</v>
      </c>
    </row>
    <row r="99" spans="1:25" ht="12.75">
      <c r="A99" s="227">
        <v>2</v>
      </c>
      <c r="B99" s="228">
        <v>3</v>
      </c>
      <c r="C99" s="228">
        <v>3</v>
      </c>
      <c r="D99" s="16">
        <v>2</v>
      </c>
      <c r="E99" s="16">
        <v>0</v>
      </c>
      <c r="F99" s="19"/>
      <c r="G99" s="54" t="s">
        <v>368</v>
      </c>
      <c r="H99" s="60">
        <v>26344238.27</v>
      </c>
      <c r="I99" s="11">
        <v>4027594</v>
      </c>
      <c r="J99" s="11">
        <v>7289.82</v>
      </c>
      <c r="K99" s="11">
        <v>19423801.57</v>
      </c>
      <c r="L99" s="11">
        <v>8397970.23</v>
      </c>
      <c r="M99" s="11">
        <v>332331.5</v>
      </c>
      <c r="N99" s="11">
        <v>65246.68</v>
      </c>
      <c r="O99" s="11">
        <v>3473.8</v>
      </c>
      <c r="P99" s="11">
        <v>13520</v>
      </c>
      <c r="Q99" s="11">
        <v>0</v>
      </c>
      <c r="R99" s="11">
        <v>10217414.05</v>
      </c>
      <c r="S99" s="11">
        <v>140.74</v>
      </c>
      <c r="T99" s="11">
        <v>76105.71</v>
      </c>
      <c r="U99" s="11">
        <v>160149.97</v>
      </c>
      <c r="V99" s="60">
        <v>157448.89</v>
      </c>
      <c r="W99" s="11">
        <v>96303.48</v>
      </c>
      <c r="X99" s="37">
        <v>34036.92</v>
      </c>
      <c r="Y99" s="63">
        <v>2789249.4</v>
      </c>
    </row>
    <row r="100" spans="1:25" ht="12.75">
      <c r="A100" s="227">
        <v>2</v>
      </c>
      <c r="B100" s="228">
        <v>6</v>
      </c>
      <c r="C100" s="228">
        <v>6</v>
      </c>
      <c r="D100" s="16">
        <v>2</v>
      </c>
      <c r="E100" s="16">
        <v>0</v>
      </c>
      <c r="F100" s="19"/>
      <c r="G100" s="54" t="s">
        <v>369</v>
      </c>
      <c r="H100" s="60">
        <v>13247568.66</v>
      </c>
      <c r="I100" s="11">
        <v>4084937</v>
      </c>
      <c r="J100" s="11">
        <v>24702.72</v>
      </c>
      <c r="K100" s="11">
        <v>4105544.91</v>
      </c>
      <c r="L100" s="11">
        <v>2684380.48</v>
      </c>
      <c r="M100" s="11">
        <v>264107.83</v>
      </c>
      <c r="N100" s="11">
        <v>97652.28</v>
      </c>
      <c r="O100" s="11">
        <v>17102.76</v>
      </c>
      <c r="P100" s="11">
        <v>20482</v>
      </c>
      <c r="Q100" s="11">
        <v>0</v>
      </c>
      <c r="R100" s="11">
        <v>0</v>
      </c>
      <c r="S100" s="11">
        <v>10545.25</v>
      </c>
      <c r="T100" s="11">
        <v>75186.65</v>
      </c>
      <c r="U100" s="11">
        <v>301919.89</v>
      </c>
      <c r="V100" s="60">
        <v>634167.77</v>
      </c>
      <c r="W100" s="11">
        <v>304511.34</v>
      </c>
      <c r="X100" s="37">
        <v>195337.39</v>
      </c>
      <c r="Y100" s="63">
        <v>4727872.69</v>
      </c>
    </row>
    <row r="101" spans="1:25" ht="12.75">
      <c r="A101" s="227">
        <v>2</v>
      </c>
      <c r="B101" s="228">
        <v>23</v>
      </c>
      <c r="C101" s="228">
        <v>3</v>
      </c>
      <c r="D101" s="16">
        <v>2</v>
      </c>
      <c r="E101" s="16">
        <v>0</v>
      </c>
      <c r="F101" s="19"/>
      <c r="G101" s="54" t="s">
        <v>370</v>
      </c>
      <c r="H101" s="60">
        <v>4421641.51</v>
      </c>
      <c r="I101" s="11">
        <v>1131203</v>
      </c>
      <c r="J101" s="11">
        <v>4175.87</v>
      </c>
      <c r="K101" s="11">
        <v>2681635.63</v>
      </c>
      <c r="L101" s="11">
        <v>1112794.23</v>
      </c>
      <c r="M101" s="11">
        <v>1108146.11</v>
      </c>
      <c r="N101" s="11">
        <v>128299.55</v>
      </c>
      <c r="O101" s="11">
        <v>2835</v>
      </c>
      <c r="P101" s="11">
        <v>11179</v>
      </c>
      <c r="Q101" s="11">
        <v>0</v>
      </c>
      <c r="R101" s="11">
        <v>0</v>
      </c>
      <c r="S101" s="11">
        <v>2181.2</v>
      </c>
      <c r="T101" s="11">
        <v>59012.64</v>
      </c>
      <c r="U101" s="11">
        <v>60832.4</v>
      </c>
      <c r="V101" s="60">
        <v>196355.5</v>
      </c>
      <c r="W101" s="11">
        <v>79092.04</v>
      </c>
      <c r="X101" s="37">
        <v>10404.57</v>
      </c>
      <c r="Y101" s="63">
        <v>525534.97</v>
      </c>
    </row>
    <row r="102" spans="1:25" ht="12.75">
      <c r="A102" s="227">
        <v>2</v>
      </c>
      <c r="B102" s="228">
        <v>24</v>
      </c>
      <c r="C102" s="228">
        <v>3</v>
      </c>
      <c r="D102" s="16">
        <v>2</v>
      </c>
      <c r="E102" s="16">
        <v>0</v>
      </c>
      <c r="F102" s="19"/>
      <c r="G102" s="54" t="s">
        <v>371</v>
      </c>
      <c r="H102" s="60">
        <v>11806332.39</v>
      </c>
      <c r="I102" s="11">
        <v>3836475</v>
      </c>
      <c r="J102" s="11">
        <v>24014.28</v>
      </c>
      <c r="K102" s="11">
        <v>6472192.5</v>
      </c>
      <c r="L102" s="11">
        <v>4234004.45</v>
      </c>
      <c r="M102" s="11">
        <v>588350.58</v>
      </c>
      <c r="N102" s="11">
        <v>366018.7</v>
      </c>
      <c r="O102" s="11">
        <v>40518.6</v>
      </c>
      <c r="P102" s="11">
        <v>20153</v>
      </c>
      <c r="Q102" s="11">
        <v>0</v>
      </c>
      <c r="R102" s="11">
        <v>436973.34</v>
      </c>
      <c r="S102" s="11">
        <v>9044.02</v>
      </c>
      <c r="T102" s="11">
        <v>117786.61</v>
      </c>
      <c r="U102" s="11">
        <v>135720.02</v>
      </c>
      <c r="V102" s="60">
        <v>523623.18</v>
      </c>
      <c r="W102" s="11">
        <v>858176.57</v>
      </c>
      <c r="X102" s="37">
        <v>776854.54</v>
      </c>
      <c r="Y102" s="63">
        <v>615474.04</v>
      </c>
    </row>
    <row r="103" spans="1:25" ht="12.75">
      <c r="A103" s="227">
        <v>2</v>
      </c>
      <c r="B103" s="228">
        <v>7</v>
      </c>
      <c r="C103" s="228">
        <v>2</v>
      </c>
      <c r="D103" s="16">
        <v>2</v>
      </c>
      <c r="E103" s="16">
        <v>0</v>
      </c>
      <c r="F103" s="19"/>
      <c r="G103" s="54" t="s">
        <v>329</v>
      </c>
      <c r="H103" s="60">
        <v>12696641.91</v>
      </c>
      <c r="I103" s="11">
        <v>3471833</v>
      </c>
      <c r="J103" s="11">
        <v>33888.21</v>
      </c>
      <c r="K103" s="11">
        <v>5046480.67</v>
      </c>
      <c r="L103" s="11">
        <v>3217728.05</v>
      </c>
      <c r="M103" s="11">
        <v>374079.82</v>
      </c>
      <c r="N103" s="11">
        <v>114924.3</v>
      </c>
      <c r="O103" s="11">
        <v>18199.6</v>
      </c>
      <c r="P103" s="11">
        <v>12027</v>
      </c>
      <c r="Q103" s="11">
        <v>0</v>
      </c>
      <c r="R103" s="11">
        <v>278251.1</v>
      </c>
      <c r="S103" s="11">
        <v>1604.12</v>
      </c>
      <c r="T103" s="11">
        <v>89122.38</v>
      </c>
      <c r="U103" s="11">
        <v>139111.88</v>
      </c>
      <c r="V103" s="60">
        <v>801432.42</v>
      </c>
      <c r="W103" s="11">
        <v>622303.06</v>
      </c>
      <c r="X103" s="37">
        <v>505168.63</v>
      </c>
      <c r="Y103" s="63">
        <v>3522136.97</v>
      </c>
    </row>
    <row r="104" spans="1:25" ht="12.75">
      <c r="A104" s="227">
        <v>2</v>
      </c>
      <c r="B104" s="228">
        <v>8</v>
      </c>
      <c r="C104" s="228">
        <v>7</v>
      </c>
      <c r="D104" s="16">
        <v>2</v>
      </c>
      <c r="E104" s="16">
        <v>0</v>
      </c>
      <c r="F104" s="19"/>
      <c r="G104" s="54" t="s">
        <v>331</v>
      </c>
      <c r="H104" s="60">
        <v>20265399.95</v>
      </c>
      <c r="I104" s="11">
        <v>6191148</v>
      </c>
      <c r="J104" s="11">
        <v>116441.46</v>
      </c>
      <c r="K104" s="11">
        <v>10463596.09</v>
      </c>
      <c r="L104" s="11">
        <v>6180502.85</v>
      </c>
      <c r="M104" s="11">
        <v>2088720.75</v>
      </c>
      <c r="N104" s="11">
        <v>339845.6</v>
      </c>
      <c r="O104" s="11">
        <v>36862</v>
      </c>
      <c r="P104" s="11">
        <v>17957</v>
      </c>
      <c r="Q104" s="11">
        <v>0</v>
      </c>
      <c r="R104" s="11">
        <v>170477.83</v>
      </c>
      <c r="S104" s="11">
        <v>23729.92</v>
      </c>
      <c r="T104" s="11">
        <v>157204.79</v>
      </c>
      <c r="U104" s="11">
        <v>336427</v>
      </c>
      <c r="V104" s="60">
        <v>1111868.35</v>
      </c>
      <c r="W104" s="11">
        <v>1602035.21</v>
      </c>
      <c r="X104" s="37">
        <v>933856</v>
      </c>
      <c r="Y104" s="63">
        <v>1892179.19</v>
      </c>
    </row>
    <row r="105" spans="1:25" ht="12.75">
      <c r="A105" s="227">
        <v>2</v>
      </c>
      <c r="B105" s="228">
        <v>23</v>
      </c>
      <c r="C105" s="228">
        <v>5</v>
      </c>
      <c r="D105" s="16">
        <v>2</v>
      </c>
      <c r="E105" s="16">
        <v>0</v>
      </c>
      <c r="F105" s="19"/>
      <c r="G105" s="54" t="s">
        <v>372</v>
      </c>
      <c r="H105" s="60">
        <v>93008228.33</v>
      </c>
      <c r="I105" s="11">
        <v>24485978</v>
      </c>
      <c r="J105" s="11">
        <v>4139601.11</v>
      </c>
      <c r="K105" s="11">
        <v>58557840.04</v>
      </c>
      <c r="L105" s="11">
        <v>47305792.89</v>
      </c>
      <c r="M105" s="11">
        <v>2492938.56</v>
      </c>
      <c r="N105" s="11">
        <v>587128.12</v>
      </c>
      <c r="O105" s="11">
        <v>48534.12</v>
      </c>
      <c r="P105" s="11">
        <v>67131</v>
      </c>
      <c r="Q105" s="11">
        <v>0</v>
      </c>
      <c r="R105" s="11">
        <v>31331.97</v>
      </c>
      <c r="S105" s="11">
        <v>582211.79</v>
      </c>
      <c r="T105" s="11">
        <v>1243350.14</v>
      </c>
      <c r="U105" s="11">
        <v>2722122.97</v>
      </c>
      <c r="V105" s="60">
        <v>3477298.48</v>
      </c>
      <c r="W105" s="11">
        <v>1886455.27</v>
      </c>
      <c r="X105" s="37">
        <v>620632.88</v>
      </c>
      <c r="Y105" s="63">
        <v>3938353.91</v>
      </c>
    </row>
    <row r="106" spans="1:25" ht="12.75">
      <c r="A106" s="227">
        <v>2</v>
      </c>
      <c r="B106" s="228">
        <v>17</v>
      </c>
      <c r="C106" s="228">
        <v>2</v>
      </c>
      <c r="D106" s="16">
        <v>2</v>
      </c>
      <c r="E106" s="16">
        <v>0</v>
      </c>
      <c r="F106" s="19"/>
      <c r="G106" s="54" t="s">
        <v>373</v>
      </c>
      <c r="H106" s="60">
        <v>7272605.65</v>
      </c>
      <c r="I106" s="11">
        <v>1381860</v>
      </c>
      <c r="J106" s="11">
        <v>148345.51</v>
      </c>
      <c r="K106" s="11">
        <v>5083559.29</v>
      </c>
      <c r="L106" s="11">
        <v>1564386.94</v>
      </c>
      <c r="M106" s="11">
        <v>2375897.39</v>
      </c>
      <c r="N106" s="11">
        <v>49130.29</v>
      </c>
      <c r="O106" s="11">
        <v>5644</v>
      </c>
      <c r="P106" s="11">
        <v>7164.5</v>
      </c>
      <c r="Q106" s="11">
        <v>0</v>
      </c>
      <c r="R106" s="11">
        <v>638469.02</v>
      </c>
      <c r="S106" s="11">
        <v>1299.96</v>
      </c>
      <c r="T106" s="11">
        <v>60595.45</v>
      </c>
      <c r="U106" s="11">
        <v>13812</v>
      </c>
      <c r="V106" s="60">
        <v>367159.74</v>
      </c>
      <c r="W106" s="11">
        <v>182701.01</v>
      </c>
      <c r="X106" s="37">
        <v>157712.63</v>
      </c>
      <c r="Y106" s="63">
        <v>476139.84</v>
      </c>
    </row>
    <row r="107" spans="1:25" ht="12.75">
      <c r="A107" s="227">
        <v>2</v>
      </c>
      <c r="B107" s="228">
        <v>18</v>
      </c>
      <c r="C107" s="228">
        <v>1</v>
      </c>
      <c r="D107" s="16">
        <v>2</v>
      </c>
      <c r="E107" s="16">
        <v>0</v>
      </c>
      <c r="F107" s="19"/>
      <c r="G107" s="54" t="s">
        <v>374</v>
      </c>
      <c r="H107" s="60">
        <v>9899816.66</v>
      </c>
      <c r="I107" s="11">
        <v>2740012</v>
      </c>
      <c r="J107" s="11">
        <v>11459.41</v>
      </c>
      <c r="K107" s="11">
        <v>6478828.07</v>
      </c>
      <c r="L107" s="11">
        <v>1998416.24</v>
      </c>
      <c r="M107" s="11">
        <v>3111118.26</v>
      </c>
      <c r="N107" s="11">
        <v>208702.74</v>
      </c>
      <c r="O107" s="11">
        <v>16644.2</v>
      </c>
      <c r="P107" s="11">
        <v>24246</v>
      </c>
      <c r="Q107" s="11">
        <v>0</v>
      </c>
      <c r="R107" s="11">
        <v>0</v>
      </c>
      <c r="S107" s="11">
        <v>4248.42</v>
      </c>
      <c r="T107" s="11">
        <v>98629.42</v>
      </c>
      <c r="U107" s="11">
        <v>138797</v>
      </c>
      <c r="V107" s="60">
        <v>878025.79</v>
      </c>
      <c r="W107" s="11">
        <v>331550.44</v>
      </c>
      <c r="X107" s="37">
        <v>268515.44</v>
      </c>
      <c r="Y107" s="63">
        <v>337966.74</v>
      </c>
    </row>
    <row r="108" spans="1:25" ht="12.75">
      <c r="A108" s="227">
        <v>2</v>
      </c>
      <c r="B108" s="228">
        <v>3</v>
      </c>
      <c r="C108" s="228">
        <v>4</v>
      </c>
      <c r="D108" s="16">
        <v>2</v>
      </c>
      <c r="E108" s="16">
        <v>0</v>
      </c>
      <c r="F108" s="19"/>
      <c r="G108" s="54" t="s">
        <v>375</v>
      </c>
      <c r="H108" s="60">
        <v>6689837.34</v>
      </c>
      <c r="I108" s="11">
        <v>1977597</v>
      </c>
      <c r="J108" s="11">
        <v>67518.46</v>
      </c>
      <c r="K108" s="11">
        <v>2948047.74</v>
      </c>
      <c r="L108" s="11">
        <v>1745607.96</v>
      </c>
      <c r="M108" s="11">
        <v>531737.12</v>
      </c>
      <c r="N108" s="11">
        <v>30174</v>
      </c>
      <c r="O108" s="11">
        <v>16253.18</v>
      </c>
      <c r="P108" s="11">
        <v>4156</v>
      </c>
      <c r="Q108" s="11">
        <v>0</v>
      </c>
      <c r="R108" s="11">
        <v>140778.05</v>
      </c>
      <c r="S108" s="11">
        <v>6575.52</v>
      </c>
      <c r="T108" s="11">
        <v>70217.23</v>
      </c>
      <c r="U108" s="11">
        <v>80563.01</v>
      </c>
      <c r="V108" s="60">
        <v>321985.67</v>
      </c>
      <c r="W108" s="11">
        <v>134451.93</v>
      </c>
      <c r="X108" s="37">
        <v>24162.95</v>
      </c>
      <c r="Y108" s="63">
        <v>1562222.21</v>
      </c>
    </row>
    <row r="109" spans="1:25" ht="12.75">
      <c r="A109" s="227">
        <v>2</v>
      </c>
      <c r="B109" s="228">
        <v>13</v>
      </c>
      <c r="C109" s="228">
        <v>2</v>
      </c>
      <c r="D109" s="16">
        <v>2</v>
      </c>
      <c r="E109" s="16">
        <v>0</v>
      </c>
      <c r="F109" s="19"/>
      <c r="G109" s="54" t="s">
        <v>376</v>
      </c>
      <c r="H109" s="60">
        <v>15677494.99</v>
      </c>
      <c r="I109" s="11">
        <v>3311450</v>
      </c>
      <c r="J109" s="11">
        <v>178862.84</v>
      </c>
      <c r="K109" s="11">
        <v>9451257.96</v>
      </c>
      <c r="L109" s="11">
        <v>7087265.81</v>
      </c>
      <c r="M109" s="11">
        <v>527489.58</v>
      </c>
      <c r="N109" s="11">
        <v>295013.5</v>
      </c>
      <c r="O109" s="11">
        <v>69030.74</v>
      </c>
      <c r="P109" s="11">
        <v>13320</v>
      </c>
      <c r="Q109" s="11">
        <v>0</v>
      </c>
      <c r="R109" s="11">
        <v>620092.64</v>
      </c>
      <c r="S109" s="11">
        <v>18774.39</v>
      </c>
      <c r="T109" s="11">
        <v>120226.15</v>
      </c>
      <c r="U109" s="11">
        <v>116491.4</v>
      </c>
      <c r="V109" s="60">
        <v>583553.75</v>
      </c>
      <c r="W109" s="11">
        <v>184734.61</v>
      </c>
      <c r="X109" s="37">
        <v>52335.49</v>
      </c>
      <c r="Y109" s="63">
        <v>2551189.58</v>
      </c>
    </row>
    <row r="110" spans="1:25" ht="12.75">
      <c r="A110" s="227">
        <v>2</v>
      </c>
      <c r="B110" s="228">
        <v>9</v>
      </c>
      <c r="C110" s="228">
        <v>3</v>
      </c>
      <c r="D110" s="16">
        <v>2</v>
      </c>
      <c r="E110" s="16">
        <v>0</v>
      </c>
      <c r="F110" s="19"/>
      <c r="G110" s="54" t="s">
        <v>377</v>
      </c>
      <c r="H110" s="60">
        <v>6976437.12</v>
      </c>
      <c r="I110" s="11">
        <v>1271469</v>
      </c>
      <c r="J110" s="11">
        <v>33998.7</v>
      </c>
      <c r="K110" s="11">
        <v>3908743.65</v>
      </c>
      <c r="L110" s="11">
        <v>2360253.63</v>
      </c>
      <c r="M110" s="11">
        <v>1101601.01</v>
      </c>
      <c r="N110" s="11">
        <v>51814</v>
      </c>
      <c r="O110" s="11">
        <v>9106</v>
      </c>
      <c r="P110" s="11">
        <v>6844</v>
      </c>
      <c r="Q110" s="11">
        <v>0</v>
      </c>
      <c r="R110" s="11">
        <v>740</v>
      </c>
      <c r="S110" s="11">
        <v>9173.51</v>
      </c>
      <c r="T110" s="11">
        <v>44766.4</v>
      </c>
      <c r="U110" s="11">
        <v>61842.19</v>
      </c>
      <c r="V110" s="60">
        <v>262602.91</v>
      </c>
      <c r="W110" s="11">
        <v>111667.79</v>
      </c>
      <c r="X110" s="37">
        <v>48661</v>
      </c>
      <c r="Y110" s="63">
        <v>1650557.98</v>
      </c>
    </row>
    <row r="111" spans="1:25" ht="12.75">
      <c r="A111" s="227">
        <v>2</v>
      </c>
      <c r="B111" s="228">
        <v>9</v>
      </c>
      <c r="C111" s="228">
        <v>4</v>
      </c>
      <c r="D111" s="16">
        <v>2</v>
      </c>
      <c r="E111" s="16">
        <v>0</v>
      </c>
      <c r="F111" s="19"/>
      <c r="G111" s="54" t="s">
        <v>378</v>
      </c>
      <c r="H111" s="60">
        <v>12949341.08</v>
      </c>
      <c r="I111" s="11">
        <v>5311905</v>
      </c>
      <c r="J111" s="11">
        <v>16527.67</v>
      </c>
      <c r="K111" s="11">
        <v>6807979.97</v>
      </c>
      <c r="L111" s="11">
        <v>4512519.13</v>
      </c>
      <c r="M111" s="11">
        <v>994338.53</v>
      </c>
      <c r="N111" s="11">
        <v>123282</v>
      </c>
      <c r="O111" s="11">
        <v>18607</v>
      </c>
      <c r="P111" s="11">
        <v>10663</v>
      </c>
      <c r="Q111" s="11">
        <v>0</v>
      </c>
      <c r="R111" s="11">
        <v>271513.51</v>
      </c>
      <c r="S111" s="11">
        <v>0</v>
      </c>
      <c r="T111" s="11">
        <v>95570.72</v>
      </c>
      <c r="U111" s="11">
        <v>301177.82</v>
      </c>
      <c r="V111" s="60">
        <v>480308.26</v>
      </c>
      <c r="W111" s="11">
        <v>269258.01</v>
      </c>
      <c r="X111" s="37">
        <v>175150.28</v>
      </c>
      <c r="Y111" s="63">
        <v>543670.43</v>
      </c>
    </row>
    <row r="112" spans="1:25" ht="12.75">
      <c r="A112" s="227">
        <v>2</v>
      </c>
      <c r="B112" s="228">
        <v>9</v>
      </c>
      <c r="C112" s="228">
        <v>5</v>
      </c>
      <c r="D112" s="16">
        <v>2</v>
      </c>
      <c r="E112" s="16">
        <v>0</v>
      </c>
      <c r="F112" s="19"/>
      <c r="G112" s="54" t="s">
        <v>379</v>
      </c>
      <c r="H112" s="60">
        <v>16232713.13</v>
      </c>
      <c r="I112" s="11">
        <v>2225420</v>
      </c>
      <c r="J112" s="11">
        <v>22533.73</v>
      </c>
      <c r="K112" s="11">
        <v>10343502.69</v>
      </c>
      <c r="L112" s="11">
        <v>4947261.82</v>
      </c>
      <c r="M112" s="11">
        <v>1377183.75</v>
      </c>
      <c r="N112" s="11">
        <v>81290.2</v>
      </c>
      <c r="O112" s="11">
        <v>77282.8</v>
      </c>
      <c r="P112" s="11">
        <v>13984</v>
      </c>
      <c r="Q112" s="11">
        <v>0</v>
      </c>
      <c r="R112" s="11">
        <v>483191.4</v>
      </c>
      <c r="S112" s="11">
        <v>19694.48</v>
      </c>
      <c r="T112" s="11">
        <v>78785.9</v>
      </c>
      <c r="U112" s="11">
        <v>355265.76</v>
      </c>
      <c r="V112" s="60">
        <v>2909562.58</v>
      </c>
      <c r="W112" s="11">
        <v>84473.76</v>
      </c>
      <c r="X112" s="37">
        <v>46332.18</v>
      </c>
      <c r="Y112" s="63">
        <v>3556782.95</v>
      </c>
    </row>
    <row r="113" spans="1:25" ht="12.75">
      <c r="A113" s="227">
        <v>2</v>
      </c>
      <c r="B113" s="228">
        <v>8</v>
      </c>
      <c r="C113" s="228">
        <v>9</v>
      </c>
      <c r="D113" s="16">
        <v>2</v>
      </c>
      <c r="E113" s="16">
        <v>0</v>
      </c>
      <c r="F113" s="19"/>
      <c r="G113" s="54" t="s">
        <v>380</v>
      </c>
      <c r="H113" s="60">
        <v>3776578.76</v>
      </c>
      <c r="I113" s="11">
        <v>586075</v>
      </c>
      <c r="J113" s="11">
        <v>22074.49</v>
      </c>
      <c r="K113" s="11">
        <v>1593430.42</v>
      </c>
      <c r="L113" s="11">
        <v>1083405.11</v>
      </c>
      <c r="M113" s="11">
        <v>21296</v>
      </c>
      <c r="N113" s="11">
        <v>1839</v>
      </c>
      <c r="O113" s="11">
        <v>1852.5</v>
      </c>
      <c r="P113" s="11">
        <v>3653.5</v>
      </c>
      <c r="Q113" s="11">
        <v>0</v>
      </c>
      <c r="R113" s="11">
        <v>269.58</v>
      </c>
      <c r="S113" s="11">
        <v>4331.88</v>
      </c>
      <c r="T113" s="11">
        <v>17362.99</v>
      </c>
      <c r="U113" s="11">
        <v>36127</v>
      </c>
      <c r="V113" s="60">
        <v>423292.86</v>
      </c>
      <c r="W113" s="11">
        <v>363815.05</v>
      </c>
      <c r="X113" s="37">
        <v>208716.42</v>
      </c>
      <c r="Y113" s="63">
        <v>1211183.8</v>
      </c>
    </row>
    <row r="114" spans="1:25" ht="12.75">
      <c r="A114" s="227">
        <v>2</v>
      </c>
      <c r="B114" s="228">
        <v>10</v>
      </c>
      <c r="C114" s="228">
        <v>4</v>
      </c>
      <c r="D114" s="16">
        <v>2</v>
      </c>
      <c r="E114" s="16">
        <v>0</v>
      </c>
      <c r="F114" s="19"/>
      <c r="G114" s="54" t="s">
        <v>334</v>
      </c>
      <c r="H114" s="60">
        <v>8424281.59</v>
      </c>
      <c r="I114" s="11">
        <v>2194094</v>
      </c>
      <c r="J114" s="11">
        <v>30285.77</v>
      </c>
      <c r="K114" s="11">
        <v>5061172.72</v>
      </c>
      <c r="L114" s="11">
        <v>2660180.04</v>
      </c>
      <c r="M114" s="11">
        <v>1527383.95</v>
      </c>
      <c r="N114" s="11">
        <v>148828.15</v>
      </c>
      <c r="O114" s="11">
        <v>27177</v>
      </c>
      <c r="P114" s="11">
        <v>10339</v>
      </c>
      <c r="Q114" s="11">
        <v>0</v>
      </c>
      <c r="R114" s="11">
        <v>15308.28</v>
      </c>
      <c r="S114" s="11">
        <v>3712.58</v>
      </c>
      <c r="T114" s="11">
        <v>59072.2</v>
      </c>
      <c r="U114" s="11">
        <v>140284.32</v>
      </c>
      <c r="V114" s="60">
        <v>468887.2</v>
      </c>
      <c r="W114" s="11">
        <v>121869.47</v>
      </c>
      <c r="X114" s="37">
        <v>60936.4</v>
      </c>
      <c r="Y114" s="63">
        <v>1016859.63</v>
      </c>
    </row>
    <row r="115" spans="1:25" ht="12.75">
      <c r="A115" s="227">
        <v>2</v>
      </c>
      <c r="B115" s="228">
        <v>11</v>
      </c>
      <c r="C115" s="228">
        <v>2</v>
      </c>
      <c r="D115" s="16">
        <v>2</v>
      </c>
      <c r="E115" s="16">
        <v>0</v>
      </c>
      <c r="F115" s="19"/>
      <c r="G115" s="54" t="s">
        <v>335</v>
      </c>
      <c r="H115" s="60">
        <v>43702874.24</v>
      </c>
      <c r="I115" s="11">
        <v>14196571</v>
      </c>
      <c r="J115" s="11">
        <v>68529.64</v>
      </c>
      <c r="K115" s="11">
        <v>27660008.04</v>
      </c>
      <c r="L115" s="11">
        <v>15317749.7</v>
      </c>
      <c r="M115" s="11">
        <v>1224107.26</v>
      </c>
      <c r="N115" s="11">
        <v>269990.78</v>
      </c>
      <c r="O115" s="11">
        <v>23167.2</v>
      </c>
      <c r="P115" s="11">
        <v>30631.38</v>
      </c>
      <c r="Q115" s="11">
        <v>0</v>
      </c>
      <c r="R115" s="11">
        <v>8904486.82</v>
      </c>
      <c r="S115" s="11">
        <v>1308.64</v>
      </c>
      <c r="T115" s="11">
        <v>156333.84</v>
      </c>
      <c r="U115" s="11">
        <v>587690.7</v>
      </c>
      <c r="V115" s="60">
        <v>1144541.72</v>
      </c>
      <c r="W115" s="11">
        <v>711029.52</v>
      </c>
      <c r="X115" s="37">
        <v>508981.29</v>
      </c>
      <c r="Y115" s="63">
        <v>1066736.04</v>
      </c>
    </row>
    <row r="116" spans="1:25" ht="12.75">
      <c r="A116" s="227">
        <v>2</v>
      </c>
      <c r="B116" s="228">
        <v>2</v>
      </c>
      <c r="C116" s="228">
        <v>6</v>
      </c>
      <c r="D116" s="16">
        <v>2</v>
      </c>
      <c r="E116" s="16">
        <v>0</v>
      </c>
      <c r="F116" s="19"/>
      <c r="G116" s="54" t="s">
        <v>381</v>
      </c>
      <c r="H116" s="60">
        <v>9282443.32</v>
      </c>
      <c r="I116" s="11">
        <v>3126391</v>
      </c>
      <c r="J116" s="11">
        <v>64393.67</v>
      </c>
      <c r="K116" s="11">
        <v>4860631.12</v>
      </c>
      <c r="L116" s="11">
        <v>1592061.29</v>
      </c>
      <c r="M116" s="11">
        <v>2278887.22</v>
      </c>
      <c r="N116" s="11">
        <v>137917</v>
      </c>
      <c r="O116" s="11">
        <v>37625</v>
      </c>
      <c r="P116" s="11">
        <v>24790</v>
      </c>
      <c r="Q116" s="11">
        <v>0</v>
      </c>
      <c r="R116" s="11">
        <v>8761</v>
      </c>
      <c r="S116" s="11">
        <v>15928.46</v>
      </c>
      <c r="T116" s="11">
        <v>140028.9</v>
      </c>
      <c r="U116" s="11">
        <v>111341.91</v>
      </c>
      <c r="V116" s="60">
        <v>513290.34</v>
      </c>
      <c r="W116" s="11">
        <v>780413.33</v>
      </c>
      <c r="X116" s="37">
        <v>659989.3</v>
      </c>
      <c r="Y116" s="63">
        <v>450614.2</v>
      </c>
    </row>
    <row r="117" spans="1:25" ht="12.75">
      <c r="A117" s="227">
        <v>2</v>
      </c>
      <c r="B117" s="228">
        <v>18</v>
      </c>
      <c r="C117" s="228">
        <v>2</v>
      </c>
      <c r="D117" s="16">
        <v>2</v>
      </c>
      <c r="E117" s="16">
        <v>0</v>
      </c>
      <c r="F117" s="19"/>
      <c r="G117" s="54" t="s">
        <v>382</v>
      </c>
      <c r="H117" s="60">
        <v>5270935.38</v>
      </c>
      <c r="I117" s="11">
        <v>2821898</v>
      </c>
      <c r="J117" s="11">
        <v>2164.21</v>
      </c>
      <c r="K117" s="11">
        <v>1970675.7</v>
      </c>
      <c r="L117" s="11">
        <v>534882.37</v>
      </c>
      <c r="M117" s="11">
        <v>649144.27</v>
      </c>
      <c r="N117" s="11">
        <v>104622.26</v>
      </c>
      <c r="O117" s="11">
        <v>6923.76</v>
      </c>
      <c r="P117" s="11">
        <v>15772</v>
      </c>
      <c r="Q117" s="11">
        <v>0</v>
      </c>
      <c r="R117" s="11">
        <v>8108</v>
      </c>
      <c r="S117" s="11">
        <v>4325.47</v>
      </c>
      <c r="T117" s="11">
        <v>78229.04</v>
      </c>
      <c r="U117" s="11">
        <v>102325.4</v>
      </c>
      <c r="V117" s="60">
        <v>466343.13</v>
      </c>
      <c r="W117" s="11">
        <v>266838.02</v>
      </c>
      <c r="X117" s="37">
        <v>69630</v>
      </c>
      <c r="Y117" s="63">
        <v>209359.45</v>
      </c>
    </row>
    <row r="118" spans="1:25" ht="12.75">
      <c r="A118" s="227">
        <v>2</v>
      </c>
      <c r="B118" s="228">
        <v>19</v>
      </c>
      <c r="C118" s="228">
        <v>5</v>
      </c>
      <c r="D118" s="16">
        <v>2</v>
      </c>
      <c r="E118" s="16">
        <v>0</v>
      </c>
      <c r="F118" s="19"/>
      <c r="G118" s="54" t="s">
        <v>383</v>
      </c>
      <c r="H118" s="60">
        <v>8857497.48</v>
      </c>
      <c r="I118" s="11">
        <v>2374483</v>
      </c>
      <c r="J118" s="11">
        <v>62074.43</v>
      </c>
      <c r="K118" s="11">
        <v>5472259.5</v>
      </c>
      <c r="L118" s="11">
        <v>2291353.3</v>
      </c>
      <c r="M118" s="11">
        <v>1843001.09</v>
      </c>
      <c r="N118" s="11">
        <v>167437.4</v>
      </c>
      <c r="O118" s="11">
        <v>4493</v>
      </c>
      <c r="P118" s="11">
        <v>10278.5</v>
      </c>
      <c r="Q118" s="11">
        <v>0</v>
      </c>
      <c r="R118" s="11">
        <v>327349.13</v>
      </c>
      <c r="S118" s="11">
        <v>62113.17</v>
      </c>
      <c r="T118" s="11">
        <v>119459.09</v>
      </c>
      <c r="U118" s="11">
        <v>158272.3</v>
      </c>
      <c r="V118" s="60">
        <v>488502.52</v>
      </c>
      <c r="W118" s="11">
        <v>795270.16</v>
      </c>
      <c r="X118" s="37">
        <v>680903.3</v>
      </c>
      <c r="Y118" s="63">
        <v>153410.39</v>
      </c>
    </row>
    <row r="119" spans="1:25" ht="12.75">
      <c r="A119" s="227">
        <v>2</v>
      </c>
      <c r="B119" s="228">
        <v>7</v>
      </c>
      <c r="C119" s="228">
        <v>4</v>
      </c>
      <c r="D119" s="16">
        <v>2</v>
      </c>
      <c r="E119" s="16">
        <v>0</v>
      </c>
      <c r="F119" s="19"/>
      <c r="G119" s="54" t="s">
        <v>384</v>
      </c>
      <c r="H119" s="60">
        <v>5068670.05</v>
      </c>
      <c r="I119" s="11">
        <v>1483654</v>
      </c>
      <c r="J119" s="11">
        <v>17493.35</v>
      </c>
      <c r="K119" s="11">
        <v>2553690.95</v>
      </c>
      <c r="L119" s="11">
        <v>1725370.36</v>
      </c>
      <c r="M119" s="11">
        <v>143434.67</v>
      </c>
      <c r="N119" s="11">
        <v>84258.18</v>
      </c>
      <c r="O119" s="11">
        <v>6395</v>
      </c>
      <c r="P119" s="11">
        <v>11835</v>
      </c>
      <c r="Q119" s="11">
        <v>0</v>
      </c>
      <c r="R119" s="11">
        <v>0</v>
      </c>
      <c r="S119" s="11">
        <v>13045</v>
      </c>
      <c r="T119" s="11">
        <v>56097.31</v>
      </c>
      <c r="U119" s="11">
        <v>73031</v>
      </c>
      <c r="V119" s="60">
        <v>440224.43</v>
      </c>
      <c r="W119" s="11">
        <v>255556.07</v>
      </c>
      <c r="X119" s="37">
        <v>205111.6</v>
      </c>
      <c r="Y119" s="63">
        <v>758275.68</v>
      </c>
    </row>
    <row r="120" spans="1:25" ht="12.75">
      <c r="A120" s="227">
        <v>2</v>
      </c>
      <c r="B120" s="228">
        <v>5</v>
      </c>
      <c r="C120" s="228">
        <v>3</v>
      </c>
      <c r="D120" s="16">
        <v>2</v>
      </c>
      <c r="E120" s="16">
        <v>0</v>
      </c>
      <c r="F120" s="19"/>
      <c r="G120" s="54" t="s">
        <v>385</v>
      </c>
      <c r="H120" s="60">
        <v>8218858.41</v>
      </c>
      <c r="I120" s="11">
        <v>1616295</v>
      </c>
      <c r="J120" s="11">
        <v>947.31</v>
      </c>
      <c r="K120" s="11">
        <v>5391003.59</v>
      </c>
      <c r="L120" s="11">
        <v>2544987.22</v>
      </c>
      <c r="M120" s="11">
        <v>1409586.33</v>
      </c>
      <c r="N120" s="11">
        <v>183406.02</v>
      </c>
      <c r="O120" s="11">
        <v>8221.58</v>
      </c>
      <c r="P120" s="11">
        <v>11131</v>
      </c>
      <c r="Q120" s="11">
        <v>0</v>
      </c>
      <c r="R120" s="11">
        <v>644267.56</v>
      </c>
      <c r="S120" s="11">
        <v>0</v>
      </c>
      <c r="T120" s="11">
        <v>84275.11</v>
      </c>
      <c r="U120" s="11">
        <v>103248.82</v>
      </c>
      <c r="V120" s="60">
        <v>401879.95</v>
      </c>
      <c r="W120" s="11">
        <v>180297.06</v>
      </c>
      <c r="X120" s="37">
        <v>50238.91</v>
      </c>
      <c r="Y120" s="63">
        <v>1030315.45</v>
      </c>
    </row>
    <row r="121" spans="1:25" ht="12.75">
      <c r="A121" s="227">
        <v>2</v>
      </c>
      <c r="B121" s="228">
        <v>23</v>
      </c>
      <c r="C121" s="228">
        <v>6</v>
      </c>
      <c r="D121" s="16">
        <v>2</v>
      </c>
      <c r="E121" s="16">
        <v>0</v>
      </c>
      <c r="F121" s="19"/>
      <c r="G121" s="54" t="s">
        <v>386</v>
      </c>
      <c r="H121" s="60">
        <v>7379836.33</v>
      </c>
      <c r="I121" s="11">
        <v>1621051</v>
      </c>
      <c r="J121" s="11">
        <v>14257.38</v>
      </c>
      <c r="K121" s="11">
        <v>5391373.93</v>
      </c>
      <c r="L121" s="11">
        <v>3095425.65</v>
      </c>
      <c r="M121" s="11">
        <v>1160639.2</v>
      </c>
      <c r="N121" s="11">
        <v>85724.68</v>
      </c>
      <c r="O121" s="11">
        <v>11496</v>
      </c>
      <c r="P121" s="11">
        <v>7846</v>
      </c>
      <c r="Q121" s="11">
        <v>0</v>
      </c>
      <c r="R121" s="11">
        <v>464602.2</v>
      </c>
      <c r="S121" s="11">
        <v>6825</v>
      </c>
      <c r="T121" s="11">
        <v>71848.8</v>
      </c>
      <c r="U121" s="11">
        <v>56547.98</v>
      </c>
      <c r="V121" s="60">
        <v>430418.42</v>
      </c>
      <c r="W121" s="11">
        <v>184986.24</v>
      </c>
      <c r="X121" s="37">
        <v>37860.5</v>
      </c>
      <c r="Y121" s="63">
        <v>168167.78</v>
      </c>
    </row>
    <row r="122" spans="1:25" ht="12.75">
      <c r="A122" s="227">
        <v>2</v>
      </c>
      <c r="B122" s="228">
        <v>18</v>
      </c>
      <c r="C122" s="228">
        <v>3</v>
      </c>
      <c r="D122" s="16">
        <v>2</v>
      </c>
      <c r="E122" s="16">
        <v>0</v>
      </c>
      <c r="F122" s="19"/>
      <c r="G122" s="54" t="s">
        <v>387</v>
      </c>
      <c r="H122" s="60">
        <v>27057458.01</v>
      </c>
      <c r="I122" s="11">
        <v>9028590</v>
      </c>
      <c r="J122" s="11">
        <v>581784.82</v>
      </c>
      <c r="K122" s="11">
        <v>13233919.43</v>
      </c>
      <c r="L122" s="11">
        <v>7150137.17</v>
      </c>
      <c r="M122" s="11">
        <v>2088010.41</v>
      </c>
      <c r="N122" s="11">
        <v>1719279.33</v>
      </c>
      <c r="O122" s="11">
        <v>35850.17</v>
      </c>
      <c r="P122" s="11">
        <v>56660.5</v>
      </c>
      <c r="Q122" s="11">
        <v>0</v>
      </c>
      <c r="R122" s="11">
        <v>250492.1</v>
      </c>
      <c r="S122" s="11">
        <v>61766.94</v>
      </c>
      <c r="T122" s="11">
        <v>225564.31</v>
      </c>
      <c r="U122" s="11">
        <v>669037.69</v>
      </c>
      <c r="V122" s="60">
        <v>977120.81</v>
      </c>
      <c r="W122" s="11">
        <v>1702771.65</v>
      </c>
      <c r="X122" s="37">
        <v>1383727.07</v>
      </c>
      <c r="Y122" s="63">
        <v>2510392.11</v>
      </c>
    </row>
    <row r="123" spans="1:25" ht="12.75">
      <c r="A123" s="227">
        <v>2</v>
      </c>
      <c r="B123" s="228">
        <v>9</v>
      </c>
      <c r="C123" s="228">
        <v>6</v>
      </c>
      <c r="D123" s="16">
        <v>2</v>
      </c>
      <c r="E123" s="16">
        <v>0</v>
      </c>
      <c r="F123" s="19"/>
      <c r="G123" s="54" t="s">
        <v>388</v>
      </c>
      <c r="H123" s="60">
        <v>7656236.51</v>
      </c>
      <c r="I123" s="11">
        <v>2905776</v>
      </c>
      <c r="J123" s="11">
        <v>132674.56</v>
      </c>
      <c r="K123" s="11">
        <v>3740565.55</v>
      </c>
      <c r="L123" s="11">
        <v>1909623.39</v>
      </c>
      <c r="M123" s="11">
        <v>926410.11</v>
      </c>
      <c r="N123" s="11">
        <v>166993.4</v>
      </c>
      <c r="O123" s="11">
        <v>16550</v>
      </c>
      <c r="P123" s="11">
        <v>21983.35</v>
      </c>
      <c r="Q123" s="11">
        <v>0</v>
      </c>
      <c r="R123" s="11">
        <v>0</v>
      </c>
      <c r="S123" s="11">
        <v>22529.2</v>
      </c>
      <c r="T123" s="11">
        <v>60879.38</v>
      </c>
      <c r="U123" s="11">
        <v>192074.9</v>
      </c>
      <c r="V123" s="60">
        <v>423521.82</v>
      </c>
      <c r="W123" s="11">
        <v>402720.86</v>
      </c>
      <c r="X123" s="37">
        <v>382634.4</v>
      </c>
      <c r="Y123" s="63">
        <v>474499.54</v>
      </c>
    </row>
    <row r="124" spans="1:25" ht="12.75">
      <c r="A124" s="227">
        <v>2</v>
      </c>
      <c r="B124" s="228">
        <v>5</v>
      </c>
      <c r="C124" s="228">
        <v>4</v>
      </c>
      <c r="D124" s="16">
        <v>2</v>
      </c>
      <c r="E124" s="16">
        <v>0</v>
      </c>
      <c r="F124" s="19"/>
      <c r="G124" s="54" t="s">
        <v>389</v>
      </c>
      <c r="H124" s="60">
        <v>6244762.59</v>
      </c>
      <c r="I124" s="11">
        <v>1466979</v>
      </c>
      <c r="J124" s="11">
        <v>11313.01</v>
      </c>
      <c r="K124" s="11">
        <v>4169381.15</v>
      </c>
      <c r="L124" s="11">
        <v>1616577.3</v>
      </c>
      <c r="M124" s="11">
        <v>1681065.78</v>
      </c>
      <c r="N124" s="11">
        <v>73611</v>
      </c>
      <c r="O124" s="11">
        <v>1457.39</v>
      </c>
      <c r="P124" s="11">
        <v>10772</v>
      </c>
      <c r="Q124" s="11">
        <v>0</v>
      </c>
      <c r="R124" s="11">
        <v>64887</v>
      </c>
      <c r="S124" s="11">
        <v>1292.72</v>
      </c>
      <c r="T124" s="11">
        <v>66249.24</v>
      </c>
      <c r="U124" s="11">
        <v>97167.76</v>
      </c>
      <c r="V124" s="60">
        <v>556300.96</v>
      </c>
      <c r="W124" s="11">
        <v>394106.72</v>
      </c>
      <c r="X124" s="37">
        <v>337737.61</v>
      </c>
      <c r="Y124" s="63">
        <v>202982.71</v>
      </c>
    </row>
    <row r="125" spans="1:25" ht="12.75">
      <c r="A125" s="227">
        <v>2</v>
      </c>
      <c r="B125" s="228">
        <v>6</v>
      </c>
      <c r="C125" s="228">
        <v>7</v>
      </c>
      <c r="D125" s="16">
        <v>2</v>
      </c>
      <c r="E125" s="16">
        <v>0</v>
      </c>
      <c r="F125" s="19"/>
      <c r="G125" s="54" t="s">
        <v>390</v>
      </c>
      <c r="H125" s="60">
        <v>16864912.04</v>
      </c>
      <c r="I125" s="11">
        <v>4863948</v>
      </c>
      <c r="J125" s="11">
        <v>110873.75</v>
      </c>
      <c r="K125" s="11">
        <v>9969987.4</v>
      </c>
      <c r="L125" s="11">
        <v>7572888.63</v>
      </c>
      <c r="M125" s="11">
        <v>194239.87</v>
      </c>
      <c r="N125" s="11">
        <v>248197.9</v>
      </c>
      <c r="O125" s="11">
        <v>16340.03</v>
      </c>
      <c r="P125" s="11">
        <v>29361.4</v>
      </c>
      <c r="Q125" s="11">
        <v>0</v>
      </c>
      <c r="R125" s="11">
        <v>0</v>
      </c>
      <c r="S125" s="11">
        <v>23934.77</v>
      </c>
      <c r="T125" s="11">
        <v>169099.98</v>
      </c>
      <c r="U125" s="11">
        <v>202432.28</v>
      </c>
      <c r="V125" s="60">
        <v>1513492.54</v>
      </c>
      <c r="W125" s="11">
        <v>1123645</v>
      </c>
      <c r="X125" s="37">
        <v>446040.15</v>
      </c>
      <c r="Y125" s="63">
        <v>796457.89</v>
      </c>
    </row>
    <row r="126" spans="1:25" ht="12.75">
      <c r="A126" s="227">
        <v>2</v>
      </c>
      <c r="B126" s="228">
        <v>4</v>
      </c>
      <c r="C126" s="228">
        <v>3</v>
      </c>
      <c r="D126" s="16">
        <v>2</v>
      </c>
      <c r="E126" s="16">
        <v>0</v>
      </c>
      <c r="F126" s="19"/>
      <c r="G126" s="54" t="s">
        <v>391</v>
      </c>
      <c r="H126" s="60">
        <v>4987329.64</v>
      </c>
      <c r="I126" s="11">
        <v>1471911</v>
      </c>
      <c r="J126" s="11">
        <v>42628.46</v>
      </c>
      <c r="K126" s="11">
        <v>3199237.74</v>
      </c>
      <c r="L126" s="11">
        <v>1511778.41</v>
      </c>
      <c r="M126" s="11">
        <v>1047173.02</v>
      </c>
      <c r="N126" s="11">
        <v>35240.9</v>
      </c>
      <c r="O126" s="11">
        <v>51154.5</v>
      </c>
      <c r="P126" s="11">
        <v>5991</v>
      </c>
      <c r="Q126" s="11">
        <v>0</v>
      </c>
      <c r="R126" s="11">
        <v>143982.47</v>
      </c>
      <c r="S126" s="11">
        <v>0</v>
      </c>
      <c r="T126" s="11">
        <v>60363.86</v>
      </c>
      <c r="U126" s="11">
        <v>47117.03</v>
      </c>
      <c r="V126" s="60">
        <v>296436.55</v>
      </c>
      <c r="W126" s="11">
        <v>69121.95</v>
      </c>
      <c r="X126" s="37">
        <v>41668.76</v>
      </c>
      <c r="Y126" s="63">
        <v>204430.49</v>
      </c>
    </row>
    <row r="127" spans="1:25" ht="12.75">
      <c r="A127" s="227">
        <v>2</v>
      </c>
      <c r="B127" s="228">
        <v>8</v>
      </c>
      <c r="C127" s="228">
        <v>11</v>
      </c>
      <c r="D127" s="16">
        <v>2</v>
      </c>
      <c r="E127" s="16">
        <v>0</v>
      </c>
      <c r="F127" s="19"/>
      <c r="G127" s="54" t="s">
        <v>336</v>
      </c>
      <c r="H127" s="60">
        <v>15038147.15</v>
      </c>
      <c r="I127" s="11">
        <v>5179877</v>
      </c>
      <c r="J127" s="11">
        <v>62764.52</v>
      </c>
      <c r="K127" s="11">
        <v>6066741.05</v>
      </c>
      <c r="L127" s="11">
        <v>3574520.23</v>
      </c>
      <c r="M127" s="11">
        <v>346336.67</v>
      </c>
      <c r="N127" s="11">
        <v>100073.06</v>
      </c>
      <c r="O127" s="11">
        <v>33289</v>
      </c>
      <c r="P127" s="11">
        <v>7424</v>
      </c>
      <c r="Q127" s="11">
        <v>0</v>
      </c>
      <c r="R127" s="11">
        <v>637325.15</v>
      </c>
      <c r="S127" s="11">
        <v>1702.19</v>
      </c>
      <c r="T127" s="11">
        <v>168586.41</v>
      </c>
      <c r="U127" s="11">
        <v>177057.3</v>
      </c>
      <c r="V127" s="60">
        <v>1020427.04</v>
      </c>
      <c r="W127" s="11">
        <v>2748295.11</v>
      </c>
      <c r="X127" s="37">
        <v>751040.1</v>
      </c>
      <c r="Y127" s="63">
        <v>980469.47</v>
      </c>
    </row>
    <row r="128" spans="1:25" ht="12.75">
      <c r="A128" s="227">
        <v>2</v>
      </c>
      <c r="B128" s="228">
        <v>14</v>
      </c>
      <c r="C128" s="228">
        <v>6</v>
      </c>
      <c r="D128" s="16">
        <v>2</v>
      </c>
      <c r="E128" s="16">
        <v>0</v>
      </c>
      <c r="F128" s="19"/>
      <c r="G128" s="54" t="s">
        <v>337</v>
      </c>
      <c r="H128" s="60">
        <v>20106550.95</v>
      </c>
      <c r="I128" s="11">
        <v>6127627</v>
      </c>
      <c r="J128" s="11">
        <v>85637</v>
      </c>
      <c r="K128" s="11">
        <v>10463080.35</v>
      </c>
      <c r="L128" s="11">
        <v>6195956.24</v>
      </c>
      <c r="M128" s="11">
        <v>1963113.24</v>
      </c>
      <c r="N128" s="11">
        <v>418954.73</v>
      </c>
      <c r="O128" s="11">
        <v>12943.86</v>
      </c>
      <c r="P128" s="11">
        <v>35898</v>
      </c>
      <c r="Q128" s="11">
        <v>0</v>
      </c>
      <c r="R128" s="11">
        <v>52568.45</v>
      </c>
      <c r="S128" s="11">
        <v>20179.05</v>
      </c>
      <c r="T128" s="11">
        <v>162259.94</v>
      </c>
      <c r="U128" s="11">
        <v>319761.11</v>
      </c>
      <c r="V128" s="60">
        <v>1281445.73</v>
      </c>
      <c r="W128" s="11">
        <v>576516.43</v>
      </c>
      <c r="X128" s="37">
        <v>382964.09</v>
      </c>
      <c r="Y128" s="63">
        <v>2853690.17</v>
      </c>
    </row>
    <row r="129" spans="1:25" ht="12.75">
      <c r="A129" s="227">
        <v>2</v>
      </c>
      <c r="B129" s="228">
        <v>15</v>
      </c>
      <c r="C129" s="228">
        <v>4</v>
      </c>
      <c r="D129" s="16">
        <v>2</v>
      </c>
      <c r="E129" s="16">
        <v>0</v>
      </c>
      <c r="F129" s="19"/>
      <c r="G129" s="54" t="s">
        <v>338</v>
      </c>
      <c r="H129" s="60">
        <v>29725978.08</v>
      </c>
      <c r="I129" s="11">
        <v>8689241</v>
      </c>
      <c r="J129" s="11">
        <v>191188.26</v>
      </c>
      <c r="K129" s="11">
        <v>16362100.58</v>
      </c>
      <c r="L129" s="11">
        <v>10727087.07</v>
      </c>
      <c r="M129" s="11">
        <v>2117057.89</v>
      </c>
      <c r="N129" s="11">
        <v>340380.74</v>
      </c>
      <c r="O129" s="11">
        <v>19020.74</v>
      </c>
      <c r="P129" s="11">
        <v>29288</v>
      </c>
      <c r="Q129" s="11">
        <v>0</v>
      </c>
      <c r="R129" s="11">
        <v>61106</v>
      </c>
      <c r="S129" s="11">
        <v>58557.55</v>
      </c>
      <c r="T129" s="11">
        <v>185219.56</v>
      </c>
      <c r="U129" s="11">
        <v>788499.6</v>
      </c>
      <c r="V129" s="60">
        <v>2035883.43</v>
      </c>
      <c r="W129" s="11">
        <v>1507335.9</v>
      </c>
      <c r="X129" s="37">
        <v>1045525.75</v>
      </c>
      <c r="Y129" s="63">
        <v>2976112.34</v>
      </c>
    </row>
    <row r="130" spans="1:25" ht="12.75">
      <c r="A130" s="227">
        <v>2</v>
      </c>
      <c r="B130" s="228">
        <v>1</v>
      </c>
      <c r="C130" s="228">
        <v>5</v>
      </c>
      <c r="D130" s="16">
        <v>2</v>
      </c>
      <c r="E130" s="16">
        <v>0</v>
      </c>
      <c r="F130" s="19"/>
      <c r="G130" s="54" t="s">
        <v>392</v>
      </c>
      <c r="H130" s="60">
        <v>15666393.65</v>
      </c>
      <c r="I130" s="11">
        <v>3209679</v>
      </c>
      <c r="J130" s="11">
        <v>139383.18</v>
      </c>
      <c r="K130" s="11">
        <v>10059643.52</v>
      </c>
      <c r="L130" s="11">
        <v>7818325.85</v>
      </c>
      <c r="M130" s="11">
        <v>106578.25</v>
      </c>
      <c r="N130" s="11">
        <v>248434</v>
      </c>
      <c r="O130" s="11">
        <v>8035.8</v>
      </c>
      <c r="P130" s="11">
        <v>18406</v>
      </c>
      <c r="Q130" s="11">
        <v>0</v>
      </c>
      <c r="R130" s="11">
        <v>256158</v>
      </c>
      <c r="S130" s="11">
        <v>3678.19</v>
      </c>
      <c r="T130" s="11">
        <v>125588.94</v>
      </c>
      <c r="U130" s="11">
        <v>116361.85</v>
      </c>
      <c r="V130" s="60">
        <v>1358076.64</v>
      </c>
      <c r="W130" s="11">
        <v>474559.17</v>
      </c>
      <c r="X130" s="37">
        <v>198331.13</v>
      </c>
      <c r="Y130" s="63">
        <v>1783128.78</v>
      </c>
    </row>
    <row r="131" spans="1:25" ht="12.75">
      <c r="A131" s="227">
        <v>2</v>
      </c>
      <c r="B131" s="228">
        <v>5</v>
      </c>
      <c r="C131" s="228">
        <v>5</v>
      </c>
      <c r="D131" s="16">
        <v>2</v>
      </c>
      <c r="E131" s="16">
        <v>0</v>
      </c>
      <c r="F131" s="19"/>
      <c r="G131" s="54" t="s">
        <v>393</v>
      </c>
      <c r="H131" s="60">
        <v>5258835.11</v>
      </c>
      <c r="I131" s="11">
        <v>1323368</v>
      </c>
      <c r="J131" s="11">
        <v>4616.86</v>
      </c>
      <c r="K131" s="11">
        <v>2832267.75</v>
      </c>
      <c r="L131" s="11">
        <v>1061185.91</v>
      </c>
      <c r="M131" s="11">
        <v>1380366.84</v>
      </c>
      <c r="N131" s="11">
        <v>80321.7</v>
      </c>
      <c r="O131" s="11">
        <v>19052.3</v>
      </c>
      <c r="P131" s="11">
        <v>9126</v>
      </c>
      <c r="Q131" s="11">
        <v>0</v>
      </c>
      <c r="R131" s="11">
        <v>44497.52</v>
      </c>
      <c r="S131" s="11">
        <v>6428.28</v>
      </c>
      <c r="T131" s="11">
        <v>47763.42</v>
      </c>
      <c r="U131" s="11">
        <v>85428.67</v>
      </c>
      <c r="V131" s="60">
        <v>98097.11</v>
      </c>
      <c r="W131" s="11">
        <v>175232.72</v>
      </c>
      <c r="X131" s="37">
        <v>76222.99</v>
      </c>
      <c r="Y131" s="63">
        <v>923349.78</v>
      </c>
    </row>
    <row r="132" spans="1:25" ht="12.75">
      <c r="A132" s="227">
        <v>2</v>
      </c>
      <c r="B132" s="228">
        <v>3</v>
      </c>
      <c r="C132" s="228">
        <v>5</v>
      </c>
      <c r="D132" s="16">
        <v>2</v>
      </c>
      <c r="E132" s="16">
        <v>0</v>
      </c>
      <c r="F132" s="19"/>
      <c r="G132" s="54" t="s">
        <v>394</v>
      </c>
      <c r="H132" s="60">
        <v>3226360.01</v>
      </c>
      <c r="I132" s="11">
        <v>739082</v>
      </c>
      <c r="J132" s="11">
        <v>2249.88</v>
      </c>
      <c r="K132" s="11">
        <v>1661108.29</v>
      </c>
      <c r="L132" s="11">
        <v>738161.35</v>
      </c>
      <c r="M132" s="11">
        <v>599995.5</v>
      </c>
      <c r="N132" s="11">
        <v>4150</v>
      </c>
      <c r="O132" s="11">
        <v>2621</v>
      </c>
      <c r="P132" s="11">
        <v>5527.79</v>
      </c>
      <c r="Q132" s="11">
        <v>0</v>
      </c>
      <c r="R132" s="11">
        <v>0</v>
      </c>
      <c r="S132" s="11">
        <v>59.37</v>
      </c>
      <c r="T132" s="11">
        <v>29488.22</v>
      </c>
      <c r="U132" s="11">
        <v>262018.73</v>
      </c>
      <c r="V132" s="60">
        <v>19086.33</v>
      </c>
      <c r="W132" s="11">
        <v>204591.05</v>
      </c>
      <c r="X132" s="37">
        <v>98896</v>
      </c>
      <c r="Y132" s="63">
        <v>619328.79</v>
      </c>
    </row>
    <row r="133" spans="1:25" ht="12.75">
      <c r="A133" s="227">
        <v>2</v>
      </c>
      <c r="B133" s="228">
        <v>26</v>
      </c>
      <c r="C133" s="228">
        <v>3</v>
      </c>
      <c r="D133" s="16">
        <v>2</v>
      </c>
      <c r="E133" s="16">
        <v>0</v>
      </c>
      <c r="F133" s="19"/>
      <c r="G133" s="54" t="s">
        <v>395</v>
      </c>
      <c r="H133" s="60">
        <v>7351600.56</v>
      </c>
      <c r="I133" s="11">
        <v>1466556</v>
      </c>
      <c r="J133" s="11">
        <v>751.96</v>
      </c>
      <c r="K133" s="11">
        <v>4231923.99</v>
      </c>
      <c r="L133" s="11">
        <v>2069577.31</v>
      </c>
      <c r="M133" s="11">
        <v>1325166.66</v>
      </c>
      <c r="N133" s="11">
        <v>119339.79</v>
      </c>
      <c r="O133" s="11">
        <v>3645.3</v>
      </c>
      <c r="P133" s="11">
        <v>4890.17</v>
      </c>
      <c r="Q133" s="11">
        <v>0</v>
      </c>
      <c r="R133" s="11">
        <v>20329.8</v>
      </c>
      <c r="S133" s="11">
        <v>3171.14</v>
      </c>
      <c r="T133" s="11">
        <v>59996.3</v>
      </c>
      <c r="U133" s="11">
        <v>53379.01</v>
      </c>
      <c r="V133" s="60">
        <v>572428.51</v>
      </c>
      <c r="W133" s="11">
        <v>484799.94</v>
      </c>
      <c r="X133" s="37">
        <v>362024.35</v>
      </c>
      <c r="Y133" s="63">
        <v>1167568.67</v>
      </c>
    </row>
    <row r="134" spans="1:25" ht="12.75">
      <c r="A134" s="227">
        <v>2</v>
      </c>
      <c r="B134" s="228">
        <v>10</v>
      </c>
      <c r="C134" s="228">
        <v>6</v>
      </c>
      <c r="D134" s="16">
        <v>2</v>
      </c>
      <c r="E134" s="16">
        <v>0</v>
      </c>
      <c r="F134" s="19"/>
      <c r="G134" s="54" t="s">
        <v>396</v>
      </c>
      <c r="H134" s="60">
        <v>2532992.26</v>
      </c>
      <c r="I134" s="11">
        <v>667602</v>
      </c>
      <c r="J134" s="11">
        <v>92.77</v>
      </c>
      <c r="K134" s="11">
        <v>1747010.66</v>
      </c>
      <c r="L134" s="11">
        <v>1119637.76</v>
      </c>
      <c r="M134" s="11">
        <v>261990.15</v>
      </c>
      <c r="N134" s="11">
        <v>23348</v>
      </c>
      <c r="O134" s="11">
        <v>2182</v>
      </c>
      <c r="P134" s="11">
        <v>3472.7</v>
      </c>
      <c r="Q134" s="11">
        <v>0</v>
      </c>
      <c r="R134" s="11">
        <v>182676.88</v>
      </c>
      <c r="S134" s="11">
        <v>1936.05</v>
      </c>
      <c r="T134" s="11">
        <v>16788.12</v>
      </c>
      <c r="U134" s="11">
        <v>11227</v>
      </c>
      <c r="V134" s="60">
        <v>123752</v>
      </c>
      <c r="W134" s="11">
        <v>25825.48</v>
      </c>
      <c r="X134" s="37">
        <v>4166.2</v>
      </c>
      <c r="Y134" s="63">
        <v>92461.35</v>
      </c>
    </row>
    <row r="135" spans="1:25" ht="12.75">
      <c r="A135" s="227">
        <v>2</v>
      </c>
      <c r="B135" s="228">
        <v>6</v>
      </c>
      <c r="C135" s="228">
        <v>8</v>
      </c>
      <c r="D135" s="16">
        <v>2</v>
      </c>
      <c r="E135" s="16">
        <v>0</v>
      </c>
      <c r="F135" s="19"/>
      <c r="G135" s="54" t="s">
        <v>397</v>
      </c>
      <c r="H135" s="60">
        <v>13073808.46</v>
      </c>
      <c r="I135" s="11">
        <v>4021835</v>
      </c>
      <c r="J135" s="11">
        <v>36593.41</v>
      </c>
      <c r="K135" s="11">
        <v>7321999.02</v>
      </c>
      <c r="L135" s="11">
        <v>5307965.65</v>
      </c>
      <c r="M135" s="11">
        <v>136289.3</v>
      </c>
      <c r="N135" s="11">
        <v>111800.9</v>
      </c>
      <c r="O135" s="11">
        <v>27417.49</v>
      </c>
      <c r="P135" s="11">
        <v>25143.6</v>
      </c>
      <c r="Q135" s="11">
        <v>0</v>
      </c>
      <c r="R135" s="11">
        <v>0</v>
      </c>
      <c r="S135" s="11">
        <v>69296.73</v>
      </c>
      <c r="T135" s="11">
        <v>170190.66</v>
      </c>
      <c r="U135" s="11">
        <v>264660.1</v>
      </c>
      <c r="V135" s="60">
        <v>1209234.59</v>
      </c>
      <c r="W135" s="11">
        <v>1132525.25</v>
      </c>
      <c r="X135" s="37">
        <v>943213.7</v>
      </c>
      <c r="Y135" s="63">
        <v>560855.78</v>
      </c>
    </row>
    <row r="136" spans="1:25" ht="12.75">
      <c r="A136" s="227">
        <v>2</v>
      </c>
      <c r="B136" s="228">
        <v>17</v>
      </c>
      <c r="C136" s="228">
        <v>3</v>
      </c>
      <c r="D136" s="16">
        <v>2</v>
      </c>
      <c r="E136" s="16">
        <v>0</v>
      </c>
      <c r="F136" s="19"/>
      <c r="G136" s="54" t="s">
        <v>398</v>
      </c>
      <c r="H136" s="60">
        <v>4546970.38</v>
      </c>
      <c r="I136" s="11">
        <v>1434408</v>
      </c>
      <c r="J136" s="11">
        <v>16599.84</v>
      </c>
      <c r="K136" s="11">
        <v>2556633.82</v>
      </c>
      <c r="L136" s="11">
        <v>789500.32</v>
      </c>
      <c r="M136" s="11">
        <v>1436627.03</v>
      </c>
      <c r="N136" s="11">
        <v>109830.15</v>
      </c>
      <c r="O136" s="11">
        <v>20623</v>
      </c>
      <c r="P136" s="11">
        <v>12168</v>
      </c>
      <c r="Q136" s="11">
        <v>0</v>
      </c>
      <c r="R136" s="11">
        <v>0</v>
      </c>
      <c r="S136" s="11">
        <v>3868.12</v>
      </c>
      <c r="T136" s="11">
        <v>66195.28</v>
      </c>
      <c r="U136" s="11">
        <v>63153</v>
      </c>
      <c r="V136" s="60">
        <v>54668.92</v>
      </c>
      <c r="W136" s="11">
        <v>478024.55</v>
      </c>
      <c r="X136" s="37">
        <v>461218</v>
      </c>
      <c r="Y136" s="63">
        <v>61304.17</v>
      </c>
    </row>
    <row r="137" spans="1:25" ht="12.75">
      <c r="A137" s="227">
        <v>2</v>
      </c>
      <c r="B137" s="228">
        <v>16</v>
      </c>
      <c r="C137" s="228">
        <v>6</v>
      </c>
      <c r="D137" s="16">
        <v>2</v>
      </c>
      <c r="E137" s="16">
        <v>0</v>
      </c>
      <c r="F137" s="19"/>
      <c r="G137" s="54" t="s">
        <v>399</v>
      </c>
      <c r="H137" s="60">
        <v>13321671.24</v>
      </c>
      <c r="I137" s="11">
        <v>2847604</v>
      </c>
      <c r="J137" s="11">
        <v>4713.08</v>
      </c>
      <c r="K137" s="11">
        <v>10173668.66</v>
      </c>
      <c r="L137" s="11">
        <v>2023699.4</v>
      </c>
      <c r="M137" s="11">
        <v>302935.9</v>
      </c>
      <c r="N137" s="11">
        <v>725956</v>
      </c>
      <c r="O137" s="11">
        <v>3287.34</v>
      </c>
      <c r="P137" s="11">
        <v>13472</v>
      </c>
      <c r="Q137" s="11">
        <v>0</v>
      </c>
      <c r="R137" s="11">
        <v>6842604.64</v>
      </c>
      <c r="S137" s="11">
        <v>330.18</v>
      </c>
      <c r="T137" s="11">
        <v>66770.27</v>
      </c>
      <c r="U137" s="11">
        <v>95862.47</v>
      </c>
      <c r="V137" s="60">
        <v>98750.46</v>
      </c>
      <c r="W137" s="11">
        <v>116556.63</v>
      </c>
      <c r="X137" s="37">
        <v>30781.8</v>
      </c>
      <c r="Y137" s="63">
        <v>179128.87</v>
      </c>
    </row>
    <row r="138" spans="1:25" ht="12.75">
      <c r="A138" s="227">
        <v>2</v>
      </c>
      <c r="B138" s="228">
        <v>11</v>
      </c>
      <c r="C138" s="228">
        <v>3</v>
      </c>
      <c r="D138" s="16">
        <v>2</v>
      </c>
      <c r="E138" s="16">
        <v>0</v>
      </c>
      <c r="F138" s="19"/>
      <c r="G138" s="54" t="s">
        <v>400</v>
      </c>
      <c r="H138" s="60">
        <v>39619903.47</v>
      </c>
      <c r="I138" s="11">
        <v>4409655</v>
      </c>
      <c r="J138" s="11">
        <v>3328286.83</v>
      </c>
      <c r="K138" s="11">
        <v>18968638.48</v>
      </c>
      <c r="L138" s="11">
        <v>16953886.02</v>
      </c>
      <c r="M138" s="11">
        <v>743766.91</v>
      </c>
      <c r="N138" s="11">
        <v>151568</v>
      </c>
      <c r="O138" s="11">
        <v>21165</v>
      </c>
      <c r="P138" s="11">
        <v>19011</v>
      </c>
      <c r="Q138" s="11">
        <v>0</v>
      </c>
      <c r="R138" s="11">
        <v>2611.8</v>
      </c>
      <c r="S138" s="11">
        <v>27517.06</v>
      </c>
      <c r="T138" s="11">
        <v>109628.94</v>
      </c>
      <c r="U138" s="11">
        <v>148357</v>
      </c>
      <c r="V138" s="60">
        <v>791126.75</v>
      </c>
      <c r="W138" s="11">
        <v>791620.82</v>
      </c>
      <c r="X138" s="37">
        <v>610446.35</v>
      </c>
      <c r="Y138" s="63">
        <v>12121702.34</v>
      </c>
    </row>
    <row r="139" spans="1:25" ht="12.75">
      <c r="A139" s="227">
        <v>2</v>
      </c>
      <c r="B139" s="228">
        <v>9</v>
      </c>
      <c r="C139" s="228">
        <v>8</v>
      </c>
      <c r="D139" s="16">
        <v>2</v>
      </c>
      <c r="E139" s="16">
        <v>0</v>
      </c>
      <c r="F139" s="19"/>
      <c r="G139" s="54" t="s">
        <v>401</v>
      </c>
      <c r="H139" s="60">
        <v>3401139.74</v>
      </c>
      <c r="I139" s="11">
        <v>785160</v>
      </c>
      <c r="J139" s="11">
        <v>1035.08</v>
      </c>
      <c r="K139" s="11">
        <v>2307143.83</v>
      </c>
      <c r="L139" s="11">
        <v>859532.4</v>
      </c>
      <c r="M139" s="11">
        <v>1238790.55</v>
      </c>
      <c r="N139" s="11">
        <v>2500</v>
      </c>
      <c r="O139" s="11">
        <v>132</v>
      </c>
      <c r="P139" s="11">
        <v>4004.6</v>
      </c>
      <c r="Q139" s="11">
        <v>0</v>
      </c>
      <c r="R139" s="11">
        <v>0</v>
      </c>
      <c r="S139" s="11">
        <v>110.31</v>
      </c>
      <c r="T139" s="11">
        <v>28909.03</v>
      </c>
      <c r="U139" s="11">
        <v>30779.04</v>
      </c>
      <c r="V139" s="60">
        <v>142385.9</v>
      </c>
      <c r="W139" s="11">
        <v>64714.19</v>
      </c>
      <c r="X139" s="37">
        <v>1523</v>
      </c>
      <c r="Y139" s="63">
        <v>243086.64</v>
      </c>
    </row>
    <row r="140" spans="1:25" ht="12.75">
      <c r="A140" s="227">
        <v>2</v>
      </c>
      <c r="B140" s="228">
        <v>10</v>
      </c>
      <c r="C140" s="228">
        <v>7</v>
      </c>
      <c r="D140" s="16">
        <v>2</v>
      </c>
      <c r="E140" s="16">
        <v>0</v>
      </c>
      <c r="F140" s="19"/>
      <c r="G140" s="54" t="s">
        <v>402</v>
      </c>
      <c r="H140" s="60">
        <v>7448150.45</v>
      </c>
      <c r="I140" s="11">
        <v>2449288</v>
      </c>
      <c r="J140" s="11">
        <v>2328.15</v>
      </c>
      <c r="K140" s="11">
        <v>3388038.23</v>
      </c>
      <c r="L140" s="11">
        <v>2205645.5</v>
      </c>
      <c r="M140" s="11">
        <v>564032.55</v>
      </c>
      <c r="N140" s="11">
        <v>61526.2</v>
      </c>
      <c r="O140" s="11">
        <v>16025.2</v>
      </c>
      <c r="P140" s="11">
        <v>12235</v>
      </c>
      <c r="Q140" s="11">
        <v>0</v>
      </c>
      <c r="R140" s="11">
        <v>0</v>
      </c>
      <c r="S140" s="11">
        <v>1237.83</v>
      </c>
      <c r="T140" s="11">
        <v>44553.21</v>
      </c>
      <c r="U140" s="11">
        <v>80897.35</v>
      </c>
      <c r="V140" s="60">
        <v>401885.39</v>
      </c>
      <c r="W140" s="11">
        <v>107531.9</v>
      </c>
      <c r="X140" s="37">
        <v>20106.16</v>
      </c>
      <c r="Y140" s="63">
        <v>1500964.17</v>
      </c>
    </row>
    <row r="141" spans="1:25" ht="12.75">
      <c r="A141" s="227">
        <v>2</v>
      </c>
      <c r="B141" s="228">
        <v>6</v>
      </c>
      <c r="C141" s="228">
        <v>9</v>
      </c>
      <c r="D141" s="16">
        <v>2</v>
      </c>
      <c r="E141" s="16">
        <v>0</v>
      </c>
      <c r="F141" s="19"/>
      <c r="G141" s="54" t="s">
        <v>403</v>
      </c>
      <c r="H141" s="60">
        <v>7360348.56</v>
      </c>
      <c r="I141" s="11">
        <v>1865761</v>
      </c>
      <c r="J141" s="11">
        <v>73232.02</v>
      </c>
      <c r="K141" s="11">
        <v>2989352.27</v>
      </c>
      <c r="L141" s="11">
        <v>2140252.19</v>
      </c>
      <c r="M141" s="11">
        <v>197028.8</v>
      </c>
      <c r="N141" s="11">
        <v>86379</v>
      </c>
      <c r="O141" s="11">
        <v>24202.07</v>
      </c>
      <c r="P141" s="11">
        <v>15203</v>
      </c>
      <c r="Q141" s="11">
        <v>0</v>
      </c>
      <c r="R141" s="11">
        <v>0</v>
      </c>
      <c r="S141" s="11">
        <v>3684.88</v>
      </c>
      <c r="T141" s="11">
        <v>77077.75</v>
      </c>
      <c r="U141" s="11">
        <v>96488.9</v>
      </c>
      <c r="V141" s="60">
        <v>349035.68</v>
      </c>
      <c r="W141" s="11">
        <v>947308.64</v>
      </c>
      <c r="X141" s="37">
        <v>756360.95</v>
      </c>
      <c r="Y141" s="63">
        <v>1484694.63</v>
      </c>
    </row>
    <row r="142" spans="1:25" ht="12.75">
      <c r="A142" s="227">
        <v>2</v>
      </c>
      <c r="B142" s="228">
        <v>21</v>
      </c>
      <c r="C142" s="228">
        <v>7</v>
      </c>
      <c r="D142" s="16">
        <v>2</v>
      </c>
      <c r="E142" s="16">
        <v>0</v>
      </c>
      <c r="F142" s="19"/>
      <c r="G142" s="54" t="s">
        <v>404</v>
      </c>
      <c r="H142" s="60">
        <v>5404858.68</v>
      </c>
      <c r="I142" s="11">
        <v>2171073</v>
      </c>
      <c r="J142" s="11">
        <v>12116.9</v>
      </c>
      <c r="K142" s="11">
        <v>2319421.3</v>
      </c>
      <c r="L142" s="11">
        <v>1495245.13</v>
      </c>
      <c r="M142" s="11">
        <v>156646.96</v>
      </c>
      <c r="N142" s="11">
        <v>165766.36</v>
      </c>
      <c r="O142" s="11">
        <v>5856.9</v>
      </c>
      <c r="P142" s="11">
        <v>5771</v>
      </c>
      <c r="Q142" s="11">
        <v>0</v>
      </c>
      <c r="R142" s="11">
        <v>0</v>
      </c>
      <c r="S142" s="11">
        <v>16878.96</v>
      </c>
      <c r="T142" s="11">
        <v>34872.68</v>
      </c>
      <c r="U142" s="11">
        <v>107605.2</v>
      </c>
      <c r="V142" s="60">
        <v>330778.11</v>
      </c>
      <c r="W142" s="11">
        <v>578390.33</v>
      </c>
      <c r="X142" s="37">
        <v>233830</v>
      </c>
      <c r="Y142" s="63">
        <v>323857.15</v>
      </c>
    </row>
    <row r="143" spans="1:25" ht="12.75">
      <c r="A143" s="227">
        <v>2</v>
      </c>
      <c r="B143" s="228">
        <v>24</v>
      </c>
      <c r="C143" s="228">
        <v>4</v>
      </c>
      <c r="D143" s="16">
        <v>2</v>
      </c>
      <c r="E143" s="16">
        <v>0</v>
      </c>
      <c r="F143" s="19"/>
      <c r="G143" s="54" t="s">
        <v>405</v>
      </c>
      <c r="H143" s="60">
        <v>7256374.62</v>
      </c>
      <c r="I143" s="11">
        <v>2256947</v>
      </c>
      <c r="J143" s="11">
        <v>29040.68</v>
      </c>
      <c r="K143" s="11">
        <v>3615644.71</v>
      </c>
      <c r="L143" s="11">
        <v>1917242.6</v>
      </c>
      <c r="M143" s="11">
        <v>982864.67</v>
      </c>
      <c r="N143" s="11">
        <v>162753.6</v>
      </c>
      <c r="O143" s="11">
        <v>6170</v>
      </c>
      <c r="P143" s="11">
        <v>8654</v>
      </c>
      <c r="Q143" s="11">
        <v>0</v>
      </c>
      <c r="R143" s="11">
        <v>10000.12</v>
      </c>
      <c r="S143" s="11">
        <v>11911.12</v>
      </c>
      <c r="T143" s="11">
        <v>83753.13</v>
      </c>
      <c r="U143" s="11">
        <v>59860.35</v>
      </c>
      <c r="V143" s="60">
        <v>372435.12</v>
      </c>
      <c r="W143" s="11">
        <v>474184.21</v>
      </c>
      <c r="X143" s="37">
        <v>400020.86</v>
      </c>
      <c r="Y143" s="63">
        <v>880558.02</v>
      </c>
    </row>
    <row r="144" spans="1:25" ht="12.75">
      <c r="A144" s="227">
        <v>2</v>
      </c>
      <c r="B144" s="228">
        <v>25</v>
      </c>
      <c r="C144" s="228">
        <v>5</v>
      </c>
      <c r="D144" s="16">
        <v>2</v>
      </c>
      <c r="E144" s="16">
        <v>0</v>
      </c>
      <c r="F144" s="19"/>
      <c r="G144" s="54" t="s">
        <v>406</v>
      </c>
      <c r="H144" s="60">
        <v>12031432.25</v>
      </c>
      <c r="I144" s="11">
        <v>2896722</v>
      </c>
      <c r="J144" s="11">
        <v>106362.6</v>
      </c>
      <c r="K144" s="11">
        <v>7438565.13</v>
      </c>
      <c r="L144" s="11">
        <v>4702290.61</v>
      </c>
      <c r="M144" s="11">
        <v>1268388.19</v>
      </c>
      <c r="N144" s="11">
        <v>59585.19</v>
      </c>
      <c r="O144" s="11">
        <v>9570.77</v>
      </c>
      <c r="P144" s="11">
        <v>17987</v>
      </c>
      <c r="Q144" s="11">
        <v>0</v>
      </c>
      <c r="R144" s="11">
        <v>776683.8</v>
      </c>
      <c r="S144" s="11">
        <v>12504.36</v>
      </c>
      <c r="T144" s="11">
        <v>49600.71</v>
      </c>
      <c r="U144" s="11">
        <v>97221.61</v>
      </c>
      <c r="V144" s="60">
        <v>444732.89</v>
      </c>
      <c r="W144" s="11">
        <v>385460.29</v>
      </c>
      <c r="X144" s="37">
        <v>226791.4</v>
      </c>
      <c r="Y144" s="63">
        <v>1204322.23</v>
      </c>
    </row>
    <row r="145" spans="1:25" ht="12.75">
      <c r="A145" s="227">
        <v>2</v>
      </c>
      <c r="B145" s="228">
        <v>19</v>
      </c>
      <c r="C145" s="228">
        <v>7</v>
      </c>
      <c r="D145" s="16">
        <v>2</v>
      </c>
      <c r="E145" s="16">
        <v>0</v>
      </c>
      <c r="F145" s="19"/>
      <c r="G145" s="54" t="s">
        <v>345</v>
      </c>
      <c r="H145" s="60">
        <v>23597803.47</v>
      </c>
      <c r="I145" s="11">
        <v>8281877</v>
      </c>
      <c r="J145" s="11">
        <v>376018.73</v>
      </c>
      <c r="K145" s="11">
        <v>13285433.7</v>
      </c>
      <c r="L145" s="11">
        <v>7969993.41</v>
      </c>
      <c r="M145" s="11">
        <v>2466692.92</v>
      </c>
      <c r="N145" s="11">
        <v>457781.81</v>
      </c>
      <c r="O145" s="11">
        <v>20529.48</v>
      </c>
      <c r="P145" s="11">
        <v>23785.5</v>
      </c>
      <c r="Q145" s="11">
        <v>0</v>
      </c>
      <c r="R145" s="11">
        <v>19475.8</v>
      </c>
      <c r="S145" s="11">
        <v>46839.93</v>
      </c>
      <c r="T145" s="11">
        <v>216067.59</v>
      </c>
      <c r="U145" s="11">
        <v>384947.78</v>
      </c>
      <c r="V145" s="60">
        <v>1679319.48</v>
      </c>
      <c r="W145" s="11">
        <v>825784.44</v>
      </c>
      <c r="X145" s="37">
        <v>391784.65</v>
      </c>
      <c r="Y145" s="63">
        <v>828689.6</v>
      </c>
    </row>
    <row r="146" spans="1:25" ht="12.75">
      <c r="A146" s="227">
        <v>2</v>
      </c>
      <c r="B146" s="228">
        <v>18</v>
      </c>
      <c r="C146" s="228">
        <v>5</v>
      </c>
      <c r="D146" s="16">
        <v>2</v>
      </c>
      <c r="E146" s="16">
        <v>0</v>
      </c>
      <c r="F146" s="19"/>
      <c r="G146" s="54" t="s">
        <v>407</v>
      </c>
      <c r="H146" s="60">
        <v>8136241.21</v>
      </c>
      <c r="I146" s="11">
        <v>1690388</v>
      </c>
      <c r="J146" s="11">
        <v>78714.53</v>
      </c>
      <c r="K146" s="11">
        <v>4563466.23</v>
      </c>
      <c r="L146" s="11">
        <v>1383229.98</v>
      </c>
      <c r="M146" s="11">
        <v>2487739.12</v>
      </c>
      <c r="N146" s="11">
        <v>135314</v>
      </c>
      <c r="O146" s="11">
        <v>10550</v>
      </c>
      <c r="P146" s="11">
        <v>18812</v>
      </c>
      <c r="Q146" s="11">
        <v>0</v>
      </c>
      <c r="R146" s="11">
        <v>0</v>
      </c>
      <c r="S146" s="11">
        <v>4347.23</v>
      </c>
      <c r="T146" s="11">
        <v>71854.84</v>
      </c>
      <c r="U146" s="11">
        <v>69900.71</v>
      </c>
      <c r="V146" s="60">
        <v>381718.35</v>
      </c>
      <c r="W146" s="11">
        <v>295605.45</v>
      </c>
      <c r="X146" s="37">
        <v>52821.1</v>
      </c>
      <c r="Y146" s="63">
        <v>1508067</v>
      </c>
    </row>
    <row r="147" spans="1:25" ht="12.75">
      <c r="A147" s="227">
        <v>2</v>
      </c>
      <c r="B147" s="228">
        <v>21</v>
      </c>
      <c r="C147" s="228">
        <v>8</v>
      </c>
      <c r="D147" s="16">
        <v>2</v>
      </c>
      <c r="E147" s="16">
        <v>0</v>
      </c>
      <c r="F147" s="19"/>
      <c r="G147" s="54" t="s">
        <v>408</v>
      </c>
      <c r="H147" s="60">
        <v>8161475.77</v>
      </c>
      <c r="I147" s="11">
        <v>2544575</v>
      </c>
      <c r="J147" s="11">
        <v>-1596.47</v>
      </c>
      <c r="K147" s="11">
        <v>3742643.56</v>
      </c>
      <c r="L147" s="11">
        <v>2864749.6</v>
      </c>
      <c r="M147" s="11">
        <v>109069.74</v>
      </c>
      <c r="N147" s="11">
        <v>69949.1</v>
      </c>
      <c r="O147" s="11">
        <v>20427.22</v>
      </c>
      <c r="P147" s="11">
        <v>6388.2</v>
      </c>
      <c r="Q147" s="11">
        <v>0</v>
      </c>
      <c r="R147" s="11">
        <v>0</v>
      </c>
      <c r="S147" s="11">
        <v>39184.02</v>
      </c>
      <c r="T147" s="11">
        <v>99633.41</v>
      </c>
      <c r="U147" s="11">
        <v>125624.3</v>
      </c>
      <c r="V147" s="60">
        <v>407617.97</v>
      </c>
      <c r="W147" s="11">
        <v>1711006.98</v>
      </c>
      <c r="X147" s="37">
        <v>579532.12</v>
      </c>
      <c r="Y147" s="63">
        <v>164846.7</v>
      </c>
    </row>
    <row r="148" spans="1:25" ht="12.75">
      <c r="A148" s="227">
        <v>2</v>
      </c>
      <c r="B148" s="228">
        <v>1</v>
      </c>
      <c r="C148" s="228">
        <v>6</v>
      </c>
      <c r="D148" s="16">
        <v>2</v>
      </c>
      <c r="E148" s="16">
        <v>0</v>
      </c>
      <c r="F148" s="19"/>
      <c r="G148" s="54" t="s">
        <v>409</v>
      </c>
      <c r="H148" s="60">
        <v>17078750.59</v>
      </c>
      <c r="I148" s="11">
        <v>3548028</v>
      </c>
      <c r="J148" s="11">
        <v>3477.09</v>
      </c>
      <c r="K148" s="11">
        <v>10557133.81</v>
      </c>
      <c r="L148" s="11">
        <v>8214893.82</v>
      </c>
      <c r="M148" s="11">
        <v>959848.97</v>
      </c>
      <c r="N148" s="11">
        <v>336055.1</v>
      </c>
      <c r="O148" s="11">
        <v>9649</v>
      </c>
      <c r="P148" s="11">
        <v>20796</v>
      </c>
      <c r="Q148" s="11">
        <v>0</v>
      </c>
      <c r="R148" s="11">
        <v>135850</v>
      </c>
      <c r="S148" s="11">
        <v>11174.16</v>
      </c>
      <c r="T148" s="11">
        <v>91463.86</v>
      </c>
      <c r="U148" s="11">
        <v>187541.99</v>
      </c>
      <c r="V148" s="60">
        <v>589860.91</v>
      </c>
      <c r="W148" s="11">
        <v>186699.26</v>
      </c>
      <c r="X148" s="37">
        <v>83881.06</v>
      </c>
      <c r="Y148" s="63">
        <v>2783412.43</v>
      </c>
    </row>
    <row r="149" spans="1:25" ht="12.75">
      <c r="A149" s="227">
        <v>2</v>
      </c>
      <c r="B149" s="228">
        <v>5</v>
      </c>
      <c r="C149" s="228">
        <v>6</v>
      </c>
      <c r="D149" s="16">
        <v>2</v>
      </c>
      <c r="E149" s="16">
        <v>0</v>
      </c>
      <c r="F149" s="19"/>
      <c r="G149" s="54" t="s">
        <v>410</v>
      </c>
      <c r="H149" s="60">
        <v>5083754.8</v>
      </c>
      <c r="I149" s="11">
        <v>1510624</v>
      </c>
      <c r="J149" s="11">
        <v>12036.76</v>
      </c>
      <c r="K149" s="11">
        <v>2843105.88</v>
      </c>
      <c r="L149" s="11">
        <v>767031.13</v>
      </c>
      <c r="M149" s="11">
        <v>1696102.24</v>
      </c>
      <c r="N149" s="11">
        <v>109676.5</v>
      </c>
      <c r="O149" s="11">
        <v>14639</v>
      </c>
      <c r="P149" s="11">
        <v>11867</v>
      </c>
      <c r="Q149" s="11">
        <v>0</v>
      </c>
      <c r="R149" s="11">
        <v>41074</v>
      </c>
      <c r="S149" s="11">
        <v>1775.43</v>
      </c>
      <c r="T149" s="11">
        <v>68579.3</v>
      </c>
      <c r="U149" s="11">
        <v>90426.83</v>
      </c>
      <c r="V149" s="60">
        <v>41934.45</v>
      </c>
      <c r="W149" s="11">
        <v>254170.9</v>
      </c>
      <c r="X149" s="37">
        <v>131499.7</v>
      </c>
      <c r="Y149" s="63">
        <v>463817.26</v>
      </c>
    </row>
    <row r="150" spans="1:25" ht="12.75">
      <c r="A150" s="227">
        <v>2</v>
      </c>
      <c r="B150" s="228">
        <v>22</v>
      </c>
      <c r="C150" s="228">
        <v>2</v>
      </c>
      <c r="D150" s="16">
        <v>2</v>
      </c>
      <c r="E150" s="16">
        <v>0</v>
      </c>
      <c r="F150" s="19"/>
      <c r="G150" s="54" t="s">
        <v>411</v>
      </c>
      <c r="H150" s="60">
        <v>8301717.91</v>
      </c>
      <c r="I150" s="11">
        <v>3264784</v>
      </c>
      <c r="J150" s="11">
        <v>64874.22</v>
      </c>
      <c r="K150" s="11">
        <v>4019912.17</v>
      </c>
      <c r="L150" s="11">
        <v>1472426.56</v>
      </c>
      <c r="M150" s="11">
        <v>1532131.22</v>
      </c>
      <c r="N150" s="11">
        <v>132638.8</v>
      </c>
      <c r="O150" s="11">
        <v>3044.48</v>
      </c>
      <c r="P150" s="11">
        <v>24772</v>
      </c>
      <c r="Q150" s="11">
        <v>0</v>
      </c>
      <c r="R150" s="11">
        <v>7705.7</v>
      </c>
      <c r="S150" s="11">
        <v>5702.62</v>
      </c>
      <c r="T150" s="11">
        <v>86479.43</v>
      </c>
      <c r="U150" s="11">
        <v>106748.17</v>
      </c>
      <c r="V150" s="60">
        <v>648263.19</v>
      </c>
      <c r="W150" s="11">
        <v>584941.39</v>
      </c>
      <c r="X150" s="37">
        <v>39710</v>
      </c>
      <c r="Y150" s="63">
        <v>367206.13</v>
      </c>
    </row>
    <row r="151" spans="1:25" ht="12.75">
      <c r="A151" s="227">
        <v>2</v>
      </c>
      <c r="B151" s="228">
        <v>20</v>
      </c>
      <c r="C151" s="228">
        <v>4</v>
      </c>
      <c r="D151" s="16">
        <v>2</v>
      </c>
      <c r="E151" s="16">
        <v>0</v>
      </c>
      <c r="F151" s="19"/>
      <c r="G151" s="54" t="s">
        <v>412</v>
      </c>
      <c r="H151" s="60">
        <v>16272850.87</v>
      </c>
      <c r="I151" s="11">
        <v>6651928</v>
      </c>
      <c r="J151" s="11">
        <v>78261.59</v>
      </c>
      <c r="K151" s="11">
        <v>9152931.61</v>
      </c>
      <c r="L151" s="11">
        <v>6029790.7</v>
      </c>
      <c r="M151" s="11">
        <v>1292248.7</v>
      </c>
      <c r="N151" s="11">
        <v>146856.17</v>
      </c>
      <c r="O151" s="11">
        <v>15660.93</v>
      </c>
      <c r="P151" s="11">
        <v>23508</v>
      </c>
      <c r="Q151" s="11">
        <v>0</v>
      </c>
      <c r="R151" s="11">
        <v>17064</v>
      </c>
      <c r="S151" s="11">
        <v>35839.86</v>
      </c>
      <c r="T151" s="11">
        <v>168469.43</v>
      </c>
      <c r="U151" s="11">
        <v>415951.05</v>
      </c>
      <c r="V151" s="60">
        <v>1007542.77</v>
      </c>
      <c r="W151" s="11">
        <v>191957.55</v>
      </c>
      <c r="X151" s="37">
        <v>38842.34</v>
      </c>
      <c r="Y151" s="63">
        <v>197772.12</v>
      </c>
    </row>
    <row r="152" spans="1:25" ht="12.75">
      <c r="A152" s="227">
        <v>2</v>
      </c>
      <c r="B152" s="228">
        <v>26</v>
      </c>
      <c r="C152" s="228">
        <v>5</v>
      </c>
      <c r="D152" s="16">
        <v>2</v>
      </c>
      <c r="E152" s="16">
        <v>0</v>
      </c>
      <c r="F152" s="19"/>
      <c r="G152" s="54" t="s">
        <v>413</v>
      </c>
      <c r="H152" s="60">
        <v>11420381.01</v>
      </c>
      <c r="I152" s="11">
        <v>1833184</v>
      </c>
      <c r="J152" s="11">
        <v>-6913.15</v>
      </c>
      <c r="K152" s="11">
        <v>7262693.84</v>
      </c>
      <c r="L152" s="11">
        <v>4007779.05</v>
      </c>
      <c r="M152" s="11">
        <v>2340365.76</v>
      </c>
      <c r="N152" s="11">
        <v>114868.8</v>
      </c>
      <c r="O152" s="11">
        <v>7284.39</v>
      </c>
      <c r="P152" s="11">
        <v>10387</v>
      </c>
      <c r="Q152" s="11">
        <v>0</v>
      </c>
      <c r="R152" s="11">
        <v>101079</v>
      </c>
      <c r="S152" s="11">
        <v>5582.4</v>
      </c>
      <c r="T152" s="11">
        <v>68984.58</v>
      </c>
      <c r="U152" s="11">
        <v>224194.97</v>
      </c>
      <c r="V152" s="60">
        <v>382167.89</v>
      </c>
      <c r="W152" s="11">
        <v>167225.34</v>
      </c>
      <c r="X152" s="37">
        <v>109619.46</v>
      </c>
      <c r="Y152" s="63">
        <v>2164190.98</v>
      </c>
    </row>
    <row r="153" spans="1:25" ht="12.75">
      <c r="A153" s="227">
        <v>2</v>
      </c>
      <c r="B153" s="228">
        <v>20</v>
      </c>
      <c r="C153" s="228">
        <v>5</v>
      </c>
      <c r="D153" s="16">
        <v>2</v>
      </c>
      <c r="E153" s="16">
        <v>0</v>
      </c>
      <c r="F153" s="19"/>
      <c r="G153" s="54" t="s">
        <v>414</v>
      </c>
      <c r="H153" s="60">
        <v>7196306.24</v>
      </c>
      <c r="I153" s="11">
        <v>2782262</v>
      </c>
      <c r="J153" s="11">
        <v>44567.82</v>
      </c>
      <c r="K153" s="11">
        <v>3299320.07</v>
      </c>
      <c r="L153" s="11">
        <v>1841524.03</v>
      </c>
      <c r="M153" s="11">
        <v>691382.22</v>
      </c>
      <c r="N153" s="11">
        <v>141117.2</v>
      </c>
      <c r="O153" s="11">
        <v>1825</v>
      </c>
      <c r="P153" s="11">
        <v>12961</v>
      </c>
      <c r="Q153" s="11">
        <v>0</v>
      </c>
      <c r="R153" s="11">
        <v>12061.43</v>
      </c>
      <c r="S153" s="11">
        <v>0</v>
      </c>
      <c r="T153" s="11">
        <v>79872.25</v>
      </c>
      <c r="U153" s="11">
        <v>96149.73</v>
      </c>
      <c r="V153" s="60">
        <v>422427.21</v>
      </c>
      <c r="W153" s="11">
        <v>284584.65</v>
      </c>
      <c r="X153" s="37">
        <v>221702.2</v>
      </c>
      <c r="Y153" s="63">
        <v>785571.7</v>
      </c>
    </row>
    <row r="154" spans="1:25" ht="12.75">
      <c r="A154" s="227">
        <v>2</v>
      </c>
      <c r="B154" s="228">
        <v>25</v>
      </c>
      <c r="C154" s="228">
        <v>7</v>
      </c>
      <c r="D154" s="16">
        <v>2</v>
      </c>
      <c r="E154" s="16">
        <v>0</v>
      </c>
      <c r="F154" s="19"/>
      <c r="G154" s="54" t="s">
        <v>350</v>
      </c>
      <c r="H154" s="60">
        <v>18182079.6</v>
      </c>
      <c r="I154" s="11">
        <v>3879981</v>
      </c>
      <c r="J154" s="11">
        <v>118797.71</v>
      </c>
      <c r="K154" s="11">
        <v>12971406.09</v>
      </c>
      <c r="L154" s="11">
        <v>9373251.35</v>
      </c>
      <c r="M154" s="11">
        <v>1272689.25</v>
      </c>
      <c r="N154" s="11">
        <v>54706.1</v>
      </c>
      <c r="O154" s="11">
        <v>15577</v>
      </c>
      <c r="P154" s="11">
        <v>51855.56</v>
      </c>
      <c r="Q154" s="11">
        <v>0</v>
      </c>
      <c r="R154" s="11">
        <v>226073.73</v>
      </c>
      <c r="S154" s="11">
        <v>12188.36</v>
      </c>
      <c r="T154" s="11">
        <v>306214.81</v>
      </c>
      <c r="U154" s="11">
        <v>226161.96</v>
      </c>
      <c r="V154" s="60">
        <v>1432687.97</v>
      </c>
      <c r="W154" s="11">
        <v>534774.26</v>
      </c>
      <c r="X154" s="37">
        <v>411501.65</v>
      </c>
      <c r="Y154" s="63">
        <v>677120.54</v>
      </c>
    </row>
    <row r="155" spans="1:25" ht="12.75">
      <c r="A155" s="227">
        <v>2</v>
      </c>
      <c r="B155" s="228">
        <v>26</v>
      </c>
      <c r="C155" s="228">
        <v>6</v>
      </c>
      <c r="D155" s="16">
        <v>2</v>
      </c>
      <c r="E155" s="16">
        <v>0</v>
      </c>
      <c r="F155" s="19"/>
      <c r="G155" s="54" t="s">
        <v>351</v>
      </c>
      <c r="H155" s="60">
        <v>11469483.59</v>
      </c>
      <c r="I155" s="11">
        <v>3257409</v>
      </c>
      <c r="J155" s="11">
        <v>104415.78</v>
      </c>
      <c r="K155" s="11">
        <v>6751874.51</v>
      </c>
      <c r="L155" s="11">
        <v>3245342.86</v>
      </c>
      <c r="M155" s="11">
        <v>2253487.04</v>
      </c>
      <c r="N155" s="11">
        <v>121924.7</v>
      </c>
      <c r="O155" s="11">
        <v>41945.03</v>
      </c>
      <c r="P155" s="11">
        <v>7934</v>
      </c>
      <c r="Q155" s="11">
        <v>0</v>
      </c>
      <c r="R155" s="11">
        <v>285046.38</v>
      </c>
      <c r="S155" s="11">
        <v>5023.03</v>
      </c>
      <c r="T155" s="11">
        <v>92718.62</v>
      </c>
      <c r="U155" s="11">
        <v>99596.43</v>
      </c>
      <c r="V155" s="60">
        <v>598856.42</v>
      </c>
      <c r="W155" s="11">
        <v>766597.52</v>
      </c>
      <c r="X155" s="37">
        <v>656823.5</v>
      </c>
      <c r="Y155" s="63">
        <v>589186.78</v>
      </c>
    </row>
    <row r="156" spans="1:25" ht="12.75">
      <c r="A156" s="227">
        <v>2</v>
      </c>
      <c r="B156" s="228">
        <v>23</v>
      </c>
      <c r="C156" s="228">
        <v>9</v>
      </c>
      <c r="D156" s="16">
        <v>2</v>
      </c>
      <c r="E156" s="16">
        <v>0</v>
      </c>
      <c r="F156" s="19"/>
      <c r="G156" s="54" t="s">
        <v>415</v>
      </c>
      <c r="H156" s="60">
        <v>16150106.72</v>
      </c>
      <c r="I156" s="11">
        <v>7007130</v>
      </c>
      <c r="J156" s="11">
        <v>133867.99</v>
      </c>
      <c r="K156" s="11">
        <v>8346303.11</v>
      </c>
      <c r="L156" s="11">
        <v>4654954.86</v>
      </c>
      <c r="M156" s="11">
        <v>2420292.6</v>
      </c>
      <c r="N156" s="11">
        <v>80827.29</v>
      </c>
      <c r="O156" s="11">
        <v>18479.27</v>
      </c>
      <c r="P156" s="11">
        <v>32482</v>
      </c>
      <c r="Q156" s="11">
        <v>0</v>
      </c>
      <c r="R156" s="11">
        <v>0</v>
      </c>
      <c r="S156" s="11">
        <v>42376.66</v>
      </c>
      <c r="T156" s="11">
        <v>157085.41</v>
      </c>
      <c r="U156" s="11">
        <v>468037.3</v>
      </c>
      <c r="V156" s="60">
        <v>471767.72</v>
      </c>
      <c r="W156" s="11">
        <v>247107.31</v>
      </c>
      <c r="X156" s="37">
        <v>91020</v>
      </c>
      <c r="Y156" s="63">
        <v>415698.31</v>
      </c>
    </row>
    <row r="157" spans="1:25" ht="12.75">
      <c r="A157" s="227">
        <v>2</v>
      </c>
      <c r="B157" s="228">
        <v>3</v>
      </c>
      <c r="C157" s="228">
        <v>6</v>
      </c>
      <c r="D157" s="16">
        <v>2</v>
      </c>
      <c r="E157" s="16">
        <v>0</v>
      </c>
      <c r="F157" s="19"/>
      <c r="G157" s="54" t="s">
        <v>416</v>
      </c>
      <c r="H157" s="60">
        <v>6226886.31</v>
      </c>
      <c r="I157" s="11">
        <v>1275355</v>
      </c>
      <c r="J157" s="11">
        <v>184524.14</v>
      </c>
      <c r="K157" s="11">
        <v>3140893.92</v>
      </c>
      <c r="L157" s="11">
        <v>1887862.7</v>
      </c>
      <c r="M157" s="11">
        <v>831175.86</v>
      </c>
      <c r="N157" s="11">
        <v>82172</v>
      </c>
      <c r="O157" s="11">
        <v>6992</v>
      </c>
      <c r="P157" s="11">
        <v>7201</v>
      </c>
      <c r="Q157" s="11">
        <v>0</v>
      </c>
      <c r="R157" s="11">
        <v>1278.25</v>
      </c>
      <c r="S157" s="11">
        <v>18269.61</v>
      </c>
      <c r="T157" s="11">
        <v>60840.87</v>
      </c>
      <c r="U157" s="11">
        <v>48388.01</v>
      </c>
      <c r="V157" s="60">
        <v>196713.62</v>
      </c>
      <c r="W157" s="11">
        <v>184828.87</v>
      </c>
      <c r="X157" s="37">
        <v>100719.42</v>
      </c>
      <c r="Y157" s="63">
        <v>1441284.38</v>
      </c>
    </row>
    <row r="158" spans="1:25" s="95" customFormat="1" ht="15">
      <c r="A158" s="231"/>
      <c r="B158" s="232"/>
      <c r="C158" s="232"/>
      <c r="D158" s="101"/>
      <c r="E158" s="101"/>
      <c r="F158" s="102" t="s">
        <v>417</v>
      </c>
      <c r="G158" s="291"/>
      <c r="H158" s="104">
        <v>1409835166.2799997</v>
      </c>
      <c r="I158" s="103">
        <v>366034407</v>
      </c>
      <c r="J158" s="103">
        <v>78886414.80000001</v>
      </c>
      <c r="K158" s="103">
        <v>700833605.2800001</v>
      </c>
      <c r="L158" s="103">
        <v>460336844.82000023</v>
      </c>
      <c r="M158" s="103">
        <v>57343694.79</v>
      </c>
      <c r="N158" s="103">
        <v>13413984.009999998</v>
      </c>
      <c r="O158" s="103">
        <v>2389893.8899999997</v>
      </c>
      <c r="P158" s="103">
        <v>5874909.14</v>
      </c>
      <c r="Q158" s="103">
        <v>0</v>
      </c>
      <c r="R158" s="103">
        <v>47310433.070000015</v>
      </c>
      <c r="S158" s="103">
        <v>5748455.880000001</v>
      </c>
      <c r="T158" s="103">
        <v>13311782.999999993</v>
      </c>
      <c r="U158" s="103">
        <v>18234547.630000003</v>
      </c>
      <c r="V158" s="104">
        <v>76869059.05</v>
      </c>
      <c r="W158" s="103">
        <v>108091207.68999998</v>
      </c>
      <c r="X158" s="255">
        <v>64114256.00000001</v>
      </c>
      <c r="Y158" s="105">
        <v>155989531.51000002</v>
      </c>
    </row>
    <row r="159" spans="1:25" ht="12.75">
      <c r="A159" s="227">
        <v>2</v>
      </c>
      <c r="B159" s="228">
        <v>24</v>
      </c>
      <c r="C159" s="228">
        <v>1</v>
      </c>
      <c r="D159" s="16">
        <v>3</v>
      </c>
      <c r="E159" s="16">
        <v>0</v>
      </c>
      <c r="F159" s="19"/>
      <c r="G159" s="54" t="s">
        <v>418</v>
      </c>
      <c r="H159" s="60">
        <v>7515222.26</v>
      </c>
      <c r="I159" s="11">
        <v>2145821</v>
      </c>
      <c r="J159" s="11">
        <v>187607</v>
      </c>
      <c r="K159" s="11">
        <v>3916509.3</v>
      </c>
      <c r="L159" s="11">
        <v>2532817.54</v>
      </c>
      <c r="M159" s="11">
        <v>377810.05</v>
      </c>
      <c r="N159" s="11">
        <v>81949.06</v>
      </c>
      <c r="O159" s="11">
        <v>6871</v>
      </c>
      <c r="P159" s="11">
        <v>15275</v>
      </c>
      <c r="Q159" s="11">
        <v>0</v>
      </c>
      <c r="R159" s="11">
        <v>258205</v>
      </c>
      <c r="S159" s="11">
        <v>14573.63</v>
      </c>
      <c r="T159" s="11">
        <v>84487.94</v>
      </c>
      <c r="U159" s="11">
        <v>116671.69</v>
      </c>
      <c r="V159" s="60">
        <v>427848.39</v>
      </c>
      <c r="W159" s="11">
        <v>471899.51</v>
      </c>
      <c r="X159" s="37">
        <v>324618.91</v>
      </c>
      <c r="Y159" s="63">
        <v>793385.45</v>
      </c>
    </row>
    <row r="160" spans="1:25" ht="12.75">
      <c r="A160" s="227">
        <v>2</v>
      </c>
      <c r="B160" s="228">
        <v>14</v>
      </c>
      <c r="C160" s="228">
        <v>2</v>
      </c>
      <c r="D160" s="16">
        <v>3</v>
      </c>
      <c r="E160" s="16">
        <v>0</v>
      </c>
      <c r="F160" s="19"/>
      <c r="G160" s="54" t="s">
        <v>419</v>
      </c>
      <c r="H160" s="60">
        <v>13400412.26</v>
      </c>
      <c r="I160" s="11">
        <v>3736240</v>
      </c>
      <c r="J160" s="11">
        <v>34028.97</v>
      </c>
      <c r="K160" s="11">
        <v>5447579.63</v>
      </c>
      <c r="L160" s="11">
        <v>2697956.27</v>
      </c>
      <c r="M160" s="11">
        <v>1459359.72</v>
      </c>
      <c r="N160" s="11">
        <v>147101.41</v>
      </c>
      <c r="O160" s="11">
        <v>23407.35</v>
      </c>
      <c r="P160" s="11">
        <v>26600.5</v>
      </c>
      <c r="Q160" s="11">
        <v>0</v>
      </c>
      <c r="R160" s="11">
        <v>32272.44</v>
      </c>
      <c r="S160" s="11">
        <v>39856.46</v>
      </c>
      <c r="T160" s="11">
        <v>168686.05</v>
      </c>
      <c r="U160" s="11">
        <v>138361.17</v>
      </c>
      <c r="V160" s="60">
        <v>713978.26</v>
      </c>
      <c r="W160" s="11">
        <v>3565374.53</v>
      </c>
      <c r="X160" s="37">
        <v>3373041.01</v>
      </c>
      <c r="Y160" s="63">
        <v>617189.13</v>
      </c>
    </row>
    <row r="161" spans="1:25" ht="12.75">
      <c r="A161" s="227">
        <v>2</v>
      </c>
      <c r="B161" s="228">
        <v>25</v>
      </c>
      <c r="C161" s="228">
        <v>3</v>
      </c>
      <c r="D161" s="16">
        <v>3</v>
      </c>
      <c r="E161" s="16">
        <v>0</v>
      </c>
      <c r="F161" s="19"/>
      <c r="G161" s="54" t="s">
        <v>420</v>
      </c>
      <c r="H161" s="60">
        <v>120573690.02</v>
      </c>
      <c r="I161" s="11">
        <v>19532641</v>
      </c>
      <c r="J161" s="11">
        <v>5619083.12</v>
      </c>
      <c r="K161" s="11">
        <v>80183079.7</v>
      </c>
      <c r="L161" s="11">
        <v>61448859.87</v>
      </c>
      <c r="M161" s="11">
        <v>573082.45</v>
      </c>
      <c r="N161" s="11">
        <v>807390.01</v>
      </c>
      <c r="O161" s="11">
        <v>111936.62</v>
      </c>
      <c r="P161" s="11">
        <v>63802.34</v>
      </c>
      <c r="Q161" s="11">
        <v>0</v>
      </c>
      <c r="R161" s="11">
        <v>9798590.4</v>
      </c>
      <c r="S161" s="11">
        <v>223730.12</v>
      </c>
      <c r="T161" s="11">
        <v>482918.86</v>
      </c>
      <c r="U161" s="11">
        <v>602612.62</v>
      </c>
      <c r="V161" s="60">
        <v>6070156.41</v>
      </c>
      <c r="W161" s="11">
        <v>4274532.67</v>
      </c>
      <c r="X161" s="37">
        <v>3911030.68</v>
      </c>
      <c r="Y161" s="63">
        <v>10964353.53</v>
      </c>
    </row>
    <row r="162" spans="1:25" ht="12.75">
      <c r="A162" s="227">
        <v>2</v>
      </c>
      <c r="B162" s="228">
        <v>5</v>
      </c>
      <c r="C162" s="228">
        <v>2</v>
      </c>
      <c r="D162" s="16">
        <v>3</v>
      </c>
      <c r="E162" s="16">
        <v>0</v>
      </c>
      <c r="F162" s="19"/>
      <c r="G162" s="54" t="s">
        <v>421</v>
      </c>
      <c r="H162" s="60">
        <v>11528947.12</v>
      </c>
      <c r="I162" s="11">
        <v>3646630</v>
      </c>
      <c r="J162" s="11">
        <v>41601.65</v>
      </c>
      <c r="K162" s="11">
        <v>6126318.67</v>
      </c>
      <c r="L162" s="11">
        <v>3863581.84</v>
      </c>
      <c r="M162" s="11">
        <v>862874.63</v>
      </c>
      <c r="N162" s="11">
        <v>85115.1</v>
      </c>
      <c r="O162" s="11">
        <v>43058</v>
      </c>
      <c r="P162" s="11">
        <v>26627.12</v>
      </c>
      <c r="Q162" s="11">
        <v>0</v>
      </c>
      <c r="R162" s="11">
        <v>11125.81</v>
      </c>
      <c r="S162" s="11">
        <v>22178.72</v>
      </c>
      <c r="T162" s="11">
        <v>202615.59</v>
      </c>
      <c r="U162" s="11">
        <v>134209.67</v>
      </c>
      <c r="V162" s="60">
        <v>874932.19</v>
      </c>
      <c r="W162" s="11">
        <v>1322483.9</v>
      </c>
      <c r="X162" s="37">
        <v>1268182.41</v>
      </c>
      <c r="Y162" s="63">
        <v>391912.9</v>
      </c>
    </row>
    <row r="163" spans="1:25" ht="12.75">
      <c r="A163" s="227">
        <v>2</v>
      </c>
      <c r="B163" s="228">
        <v>22</v>
      </c>
      <c r="C163" s="228">
        <v>1</v>
      </c>
      <c r="D163" s="16">
        <v>3</v>
      </c>
      <c r="E163" s="16">
        <v>0</v>
      </c>
      <c r="F163" s="19"/>
      <c r="G163" s="54" t="s">
        <v>422</v>
      </c>
      <c r="H163" s="60">
        <v>36260596.65</v>
      </c>
      <c r="I163" s="11">
        <v>8820166</v>
      </c>
      <c r="J163" s="11">
        <v>1095116.07</v>
      </c>
      <c r="K163" s="11">
        <v>22478677.3</v>
      </c>
      <c r="L163" s="11">
        <v>18668082.58</v>
      </c>
      <c r="M163" s="11">
        <v>711079.93</v>
      </c>
      <c r="N163" s="11">
        <v>555123.74</v>
      </c>
      <c r="O163" s="11">
        <v>52968.08</v>
      </c>
      <c r="P163" s="11">
        <v>73473.7</v>
      </c>
      <c r="Q163" s="11">
        <v>0</v>
      </c>
      <c r="R163" s="11">
        <v>22409.5</v>
      </c>
      <c r="S163" s="11">
        <v>370388.15</v>
      </c>
      <c r="T163" s="11">
        <v>317509.14</v>
      </c>
      <c r="U163" s="11">
        <v>-92333.3</v>
      </c>
      <c r="V163" s="60">
        <v>1799975.78</v>
      </c>
      <c r="W163" s="11">
        <v>1745345.89</v>
      </c>
      <c r="X163" s="37">
        <v>396369.7</v>
      </c>
      <c r="Y163" s="63">
        <v>2121291.39</v>
      </c>
    </row>
    <row r="164" spans="1:25" ht="12.75">
      <c r="A164" s="227">
        <v>2</v>
      </c>
      <c r="B164" s="228">
        <v>8</v>
      </c>
      <c r="C164" s="228">
        <v>6</v>
      </c>
      <c r="D164" s="16">
        <v>3</v>
      </c>
      <c r="E164" s="16">
        <v>0</v>
      </c>
      <c r="F164" s="19"/>
      <c r="G164" s="54" t="s">
        <v>423</v>
      </c>
      <c r="H164" s="60">
        <v>30268672.75</v>
      </c>
      <c r="I164" s="11">
        <v>7290665</v>
      </c>
      <c r="J164" s="11">
        <v>395494.91</v>
      </c>
      <c r="K164" s="11">
        <v>13501146.18</v>
      </c>
      <c r="L164" s="11">
        <v>9016703.2</v>
      </c>
      <c r="M164" s="11">
        <v>798979.41</v>
      </c>
      <c r="N164" s="11">
        <v>325927</v>
      </c>
      <c r="O164" s="11">
        <v>37355</v>
      </c>
      <c r="P164" s="11">
        <v>263306</v>
      </c>
      <c r="Q164" s="11">
        <v>0</v>
      </c>
      <c r="R164" s="11">
        <v>9898.6</v>
      </c>
      <c r="S164" s="11">
        <v>192205.38</v>
      </c>
      <c r="T164" s="11">
        <v>362721.02</v>
      </c>
      <c r="U164" s="11">
        <v>388929.57</v>
      </c>
      <c r="V164" s="60">
        <v>2105121</v>
      </c>
      <c r="W164" s="11">
        <v>5489185.92</v>
      </c>
      <c r="X164" s="37">
        <v>2476795.81</v>
      </c>
      <c r="Y164" s="63">
        <v>3592180.74</v>
      </c>
    </row>
    <row r="165" spans="1:25" ht="12.75">
      <c r="A165" s="227">
        <v>2</v>
      </c>
      <c r="B165" s="228">
        <v>16</v>
      </c>
      <c r="C165" s="228">
        <v>1</v>
      </c>
      <c r="D165" s="16">
        <v>3</v>
      </c>
      <c r="E165" s="16">
        <v>0</v>
      </c>
      <c r="F165" s="19"/>
      <c r="G165" s="54" t="s">
        <v>424</v>
      </c>
      <c r="H165" s="60">
        <v>17898671.83</v>
      </c>
      <c r="I165" s="11">
        <v>9101691</v>
      </c>
      <c r="J165" s="11">
        <v>53401.97</v>
      </c>
      <c r="K165" s="11">
        <v>7882471.94</v>
      </c>
      <c r="L165" s="11">
        <v>5765324.72</v>
      </c>
      <c r="M165" s="11">
        <v>576020.14</v>
      </c>
      <c r="N165" s="11">
        <v>290573</v>
      </c>
      <c r="O165" s="11">
        <v>36324.1</v>
      </c>
      <c r="P165" s="11">
        <v>24883.64</v>
      </c>
      <c r="Q165" s="11">
        <v>0</v>
      </c>
      <c r="R165" s="11">
        <v>181957.73</v>
      </c>
      <c r="S165" s="11">
        <v>53120.37</v>
      </c>
      <c r="T165" s="11">
        <v>209137.64</v>
      </c>
      <c r="U165" s="11">
        <v>287171.58</v>
      </c>
      <c r="V165" s="60">
        <v>457959.02</v>
      </c>
      <c r="W165" s="11">
        <v>628861.11</v>
      </c>
      <c r="X165" s="37">
        <v>376842.12</v>
      </c>
      <c r="Y165" s="63">
        <v>232245.81</v>
      </c>
    </row>
    <row r="166" spans="1:25" ht="12.75">
      <c r="A166" s="227">
        <v>2</v>
      </c>
      <c r="B166" s="228">
        <v>21</v>
      </c>
      <c r="C166" s="228">
        <v>5</v>
      </c>
      <c r="D166" s="16">
        <v>3</v>
      </c>
      <c r="E166" s="16">
        <v>0</v>
      </c>
      <c r="F166" s="19"/>
      <c r="G166" s="54" t="s">
        <v>425</v>
      </c>
      <c r="H166" s="60">
        <v>9319748.23</v>
      </c>
      <c r="I166" s="11">
        <v>3442569</v>
      </c>
      <c r="J166" s="11">
        <v>45212.25</v>
      </c>
      <c r="K166" s="11">
        <v>2763236.08</v>
      </c>
      <c r="L166" s="11">
        <v>2084116.47</v>
      </c>
      <c r="M166" s="11">
        <v>56328.72</v>
      </c>
      <c r="N166" s="11">
        <v>127689.35</v>
      </c>
      <c r="O166" s="11">
        <v>17772</v>
      </c>
      <c r="P166" s="11">
        <v>25591.03</v>
      </c>
      <c r="Q166" s="11">
        <v>0</v>
      </c>
      <c r="R166" s="11">
        <v>0</v>
      </c>
      <c r="S166" s="11">
        <v>15848.35</v>
      </c>
      <c r="T166" s="11">
        <v>140200.22</v>
      </c>
      <c r="U166" s="11">
        <v>167802.29</v>
      </c>
      <c r="V166" s="60">
        <v>127887.65</v>
      </c>
      <c r="W166" s="11">
        <v>1571477.41</v>
      </c>
      <c r="X166" s="37">
        <v>424898.38</v>
      </c>
      <c r="Y166" s="63">
        <v>1497253.49</v>
      </c>
    </row>
    <row r="167" spans="1:25" ht="12.75">
      <c r="A167" s="227">
        <v>2</v>
      </c>
      <c r="B167" s="228">
        <v>4</v>
      </c>
      <c r="C167" s="228">
        <v>1</v>
      </c>
      <c r="D167" s="16">
        <v>3</v>
      </c>
      <c r="E167" s="16">
        <v>0</v>
      </c>
      <c r="F167" s="19"/>
      <c r="G167" s="54" t="s">
        <v>426</v>
      </c>
      <c r="H167" s="60">
        <v>27108240.36</v>
      </c>
      <c r="I167" s="11">
        <v>7797400</v>
      </c>
      <c r="J167" s="11">
        <v>599626.76</v>
      </c>
      <c r="K167" s="11">
        <v>14266415.33</v>
      </c>
      <c r="L167" s="11">
        <v>7732089.48</v>
      </c>
      <c r="M167" s="11">
        <v>1889355.11</v>
      </c>
      <c r="N167" s="11">
        <v>250068.6</v>
      </c>
      <c r="O167" s="11">
        <v>60658.16</v>
      </c>
      <c r="P167" s="11">
        <v>302537</v>
      </c>
      <c r="Q167" s="11">
        <v>0</v>
      </c>
      <c r="R167" s="11">
        <v>977316.23</v>
      </c>
      <c r="S167" s="11">
        <v>78422.93</v>
      </c>
      <c r="T167" s="11">
        <v>355655.57</v>
      </c>
      <c r="U167" s="11">
        <v>430495.19</v>
      </c>
      <c r="V167" s="60">
        <v>2189817.06</v>
      </c>
      <c r="W167" s="11">
        <v>2998226.22</v>
      </c>
      <c r="X167" s="37">
        <v>1010951.09</v>
      </c>
      <c r="Y167" s="63">
        <v>1446572.05</v>
      </c>
    </row>
    <row r="168" spans="1:25" ht="12.75">
      <c r="A168" s="227">
        <v>2</v>
      </c>
      <c r="B168" s="228">
        <v>12</v>
      </c>
      <c r="C168" s="228">
        <v>1</v>
      </c>
      <c r="D168" s="16">
        <v>3</v>
      </c>
      <c r="E168" s="16">
        <v>0</v>
      </c>
      <c r="F168" s="19"/>
      <c r="G168" s="54" t="s">
        <v>427</v>
      </c>
      <c r="H168" s="60">
        <v>10520701.67</v>
      </c>
      <c r="I168" s="11">
        <v>4023737</v>
      </c>
      <c r="J168" s="11">
        <v>92448.42</v>
      </c>
      <c r="K168" s="11">
        <v>5466108.97</v>
      </c>
      <c r="L168" s="11">
        <v>3570228.79</v>
      </c>
      <c r="M168" s="11">
        <v>336649.55</v>
      </c>
      <c r="N168" s="11">
        <v>160394.7</v>
      </c>
      <c r="O168" s="11">
        <v>18487.84</v>
      </c>
      <c r="P168" s="11">
        <v>28349.54</v>
      </c>
      <c r="Q168" s="11">
        <v>0</v>
      </c>
      <c r="R168" s="11">
        <v>0</v>
      </c>
      <c r="S168" s="11">
        <v>35125.69</v>
      </c>
      <c r="T168" s="11">
        <v>182696.44</v>
      </c>
      <c r="U168" s="11">
        <v>264265.2</v>
      </c>
      <c r="V168" s="60">
        <v>869911.22</v>
      </c>
      <c r="W168" s="11">
        <v>681151.02</v>
      </c>
      <c r="X168" s="37">
        <v>364758.07</v>
      </c>
      <c r="Y168" s="63">
        <v>257256.26</v>
      </c>
    </row>
    <row r="169" spans="1:25" ht="12.75">
      <c r="A169" s="227">
        <v>2</v>
      </c>
      <c r="B169" s="228">
        <v>19</v>
      </c>
      <c r="C169" s="228">
        <v>4</v>
      </c>
      <c r="D169" s="16">
        <v>3</v>
      </c>
      <c r="E169" s="16">
        <v>0</v>
      </c>
      <c r="F169" s="19"/>
      <c r="G169" s="54" t="s">
        <v>428</v>
      </c>
      <c r="H169" s="60">
        <v>12489456.55</v>
      </c>
      <c r="I169" s="11">
        <v>4115300</v>
      </c>
      <c r="J169" s="11">
        <v>44359.2</v>
      </c>
      <c r="K169" s="11">
        <v>7106748.44</v>
      </c>
      <c r="L169" s="11">
        <v>4376306.57</v>
      </c>
      <c r="M169" s="11">
        <v>1108455.06</v>
      </c>
      <c r="N169" s="11">
        <v>101229</v>
      </c>
      <c r="O169" s="11">
        <v>13995</v>
      </c>
      <c r="P169" s="11">
        <v>21698.46</v>
      </c>
      <c r="Q169" s="11">
        <v>0</v>
      </c>
      <c r="R169" s="11">
        <v>37165.2</v>
      </c>
      <c r="S169" s="11">
        <v>39723.09</v>
      </c>
      <c r="T169" s="11">
        <v>158896.03</v>
      </c>
      <c r="U169" s="11">
        <v>251895</v>
      </c>
      <c r="V169" s="60">
        <v>997385.03</v>
      </c>
      <c r="W169" s="11">
        <v>650780.32</v>
      </c>
      <c r="X169" s="37">
        <v>586088.51</v>
      </c>
      <c r="Y169" s="63">
        <v>572268.59</v>
      </c>
    </row>
    <row r="170" spans="1:25" ht="12.75">
      <c r="A170" s="227">
        <v>2</v>
      </c>
      <c r="B170" s="228">
        <v>15</v>
      </c>
      <c r="C170" s="228">
        <v>3</v>
      </c>
      <c r="D170" s="16">
        <v>3</v>
      </c>
      <c r="E170" s="16">
        <v>0</v>
      </c>
      <c r="F170" s="19"/>
      <c r="G170" s="54" t="s">
        <v>429</v>
      </c>
      <c r="H170" s="60">
        <v>46869364.7</v>
      </c>
      <c r="I170" s="11">
        <v>13044011</v>
      </c>
      <c r="J170" s="11">
        <v>1087367.9</v>
      </c>
      <c r="K170" s="11">
        <v>24127598.76</v>
      </c>
      <c r="L170" s="11">
        <v>19494324.65</v>
      </c>
      <c r="M170" s="11">
        <v>763538.58</v>
      </c>
      <c r="N170" s="11">
        <v>430750.06</v>
      </c>
      <c r="O170" s="11">
        <v>36950.11</v>
      </c>
      <c r="P170" s="11">
        <v>56632.34</v>
      </c>
      <c r="Q170" s="11">
        <v>0</v>
      </c>
      <c r="R170" s="11">
        <v>76471.2</v>
      </c>
      <c r="S170" s="11">
        <v>355832.54</v>
      </c>
      <c r="T170" s="11">
        <v>397007.17</v>
      </c>
      <c r="U170" s="11">
        <v>695889.58</v>
      </c>
      <c r="V170" s="60">
        <v>1820202.53</v>
      </c>
      <c r="W170" s="11">
        <v>1591918.55</v>
      </c>
      <c r="X170" s="37">
        <v>162513.6</v>
      </c>
      <c r="Y170" s="63">
        <v>7018468.49</v>
      </c>
    </row>
    <row r="171" spans="1:25" ht="12.75">
      <c r="A171" s="227">
        <v>2</v>
      </c>
      <c r="B171" s="228">
        <v>23</v>
      </c>
      <c r="C171" s="228">
        <v>4</v>
      </c>
      <c r="D171" s="16">
        <v>3</v>
      </c>
      <c r="E171" s="16">
        <v>0</v>
      </c>
      <c r="F171" s="19"/>
      <c r="G171" s="54" t="s">
        <v>430</v>
      </c>
      <c r="H171" s="60">
        <v>57975243.49</v>
      </c>
      <c r="I171" s="11">
        <v>17593166</v>
      </c>
      <c r="J171" s="11">
        <v>1460718.35</v>
      </c>
      <c r="K171" s="11">
        <v>32168912.23</v>
      </c>
      <c r="L171" s="11">
        <v>21163718.35</v>
      </c>
      <c r="M171" s="11">
        <v>3535786.96</v>
      </c>
      <c r="N171" s="11">
        <v>741726.24</v>
      </c>
      <c r="O171" s="11">
        <v>175079.69</v>
      </c>
      <c r="P171" s="11">
        <v>78903.22</v>
      </c>
      <c r="Q171" s="11">
        <v>0</v>
      </c>
      <c r="R171" s="11">
        <v>247616.9</v>
      </c>
      <c r="S171" s="11">
        <v>109323.31</v>
      </c>
      <c r="T171" s="11">
        <v>436962.5</v>
      </c>
      <c r="U171" s="11">
        <v>1547858.16</v>
      </c>
      <c r="V171" s="60">
        <v>4131936.9</v>
      </c>
      <c r="W171" s="11">
        <v>3324003.58</v>
      </c>
      <c r="X171" s="37">
        <v>1800091.94</v>
      </c>
      <c r="Y171" s="63">
        <v>3428443.33</v>
      </c>
    </row>
    <row r="172" spans="1:25" ht="12.75">
      <c r="A172" s="227">
        <v>2</v>
      </c>
      <c r="B172" s="228">
        <v>8</v>
      </c>
      <c r="C172" s="228">
        <v>8</v>
      </c>
      <c r="D172" s="16">
        <v>3</v>
      </c>
      <c r="E172" s="16">
        <v>0</v>
      </c>
      <c r="F172" s="19"/>
      <c r="G172" s="54" t="s">
        <v>431</v>
      </c>
      <c r="H172" s="60">
        <v>12469579.32</v>
      </c>
      <c r="I172" s="11">
        <v>3828973</v>
      </c>
      <c r="J172" s="11">
        <v>35705.77</v>
      </c>
      <c r="K172" s="11">
        <v>6754447.33</v>
      </c>
      <c r="L172" s="11">
        <v>3828253.34</v>
      </c>
      <c r="M172" s="11">
        <v>222604.03</v>
      </c>
      <c r="N172" s="11">
        <v>77245.4</v>
      </c>
      <c r="O172" s="11">
        <v>10327</v>
      </c>
      <c r="P172" s="11">
        <v>25598.7</v>
      </c>
      <c r="Q172" s="11">
        <v>0</v>
      </c>
      <c r="R172" s="11">
        <v>168062.48</v>
      </c>
      <c r="S172" s="11">
        <v>122147.93</v>
      </c>
      <c r="T172" s="11">
        <v>208041</v>
      </c>
      <c r="U172" s="11">
        <v>244435.3</v>
      </c>
      <c r="V172" s="60">
        <v>1847732.15</v>
      </c>
      <c r="W172" s="11">
        <v>659498.82</v>
      </c>
      <c r="X172" s="37">
        <v>400678.77</v>
      </c>
      <c r="Y172" s="63">
        <v>1190954.4</v>
      </c>
    </row>
    <row r="173" spans="1:25" ht="12.75">
      <c r="A173" s="227">
        <v>2</v>
      </c>
      <c r="B173" s="228">
        <v>10</v>
      </c>
      <c r="C173" s="228">
        <v>3</v>
      </c>
      <c r="D173" s="16">
        <v>3</v>
      </c>
      <c r="E173" s="16">
        <v>0</v>
      </c>
      <c r="F173" s="19"/>
      <c r="G173" s="54" t="s">
        <v>432</v>
      </c>
      <c r="H173" s="60">
        <v>12881307.68</v>
      </c>
      <c r="I173" s="11">
        <v>3210388</v>
      </c>
      <c r="J173" s="11">
        <v>51525.42</v>
      </c>
      <c r="K173" s="11">
        <v>7051015.77</v>
      </c>
      <c r="L173" s="11">
        <v>4663461.24</v>
      </c>
      <c r="M173" s="11">
        <v>702366.93</v>
      </c>
      <c r="N173" s="11">
        <v>138945.85</v>
      </c>
      <c r="O173" s="11">
        <v>11877.19</v>
      </c>
      <c r="P173" s="11">
        <v>27691</v>
      </c>
      <c r="Q173" s="11">
        <v>0</v>
      </c>
      <c r="R173" s="11">
        <v>309817.6</v>
      </c>
      <c r="S173" s="11">
        <v>16407.94</v>
      </c>
      <c r="T173" s="11">
        <v>172622.27</v>
      </c>
      <c r="U173" s="11">
        <v>166577.79</v>
      </c>
      <c r="V173" s="60">
        <v>841247.96</v>
      </c>
      <c r="W173" s="11">
        <v>353814.07</v>
      </c>
      <c r="X173" s="37">
        <v>235882.27</v>
      </c>
      <c r="Y173" s="63">
        <v>2214564.42</v>
      </c>
    </row>
    <row r="174" spans="1:25" ht="12.75">
      <c r="A174" s="227">
        <v>2</v>
      </c>
      <c r="B174" s="228">
        <v>7</v>
      </c>
      <c r="C174" s="228">
        <v>3</v>
      </c>
      <c r="D174" s="16">
        <v>3</v>
      </c>
      <c r="E174" s="16">
        <v>0</v>
      </c>
      <c r="F174" s="19"/>
      <c r="G174" s="54" t="s">
        <v>433</v>
      </c>
      <c r="H174" s="60">
        <v>13171028.55</v>
      </c>
      <c r="I174" s="11">
        <v>4470805</v>
      </c>
      <c r="J174" s="11">
        <v>35663.43</v>
      </c>
      <c r="K174" s="11">
        <v>5481974.78</v>
      </c>
      <c r="L174" s="11">
        <v>3790964.92</v>
      </c>
      <c r="M174" s="11">
        <v>199522.5</v>
      </c>
      <c r="N174" s="11">
        <v>113797</v>
      </c>
      <c r="O174" s="11">
        <v>21904</v>
      </c>
      <c r="P174" s="11">
        <v>23476</v>
      </c>
      <c r="Q174" s="11">
        <v>0</v>
      </c>
      <c r="R174" s="11">
        <v>0</v>
      </c>
      <c r="S174" s="11">
        <v>70741.33</v>
      </c>
      <c r="T174" s="11">
        <v>159695.19</v>
      </c>
      <c r="U174" s="11">
        <v>205968</v>
      </c>
      <c r="V174" s="60">
        <v>895905.84</v>
      </c>
      <c r="W174" s="11">
        <v>366749.84</v>
      </c>
      <c r="X174" s="37">
        <v>251693.91</v>
      </c>
      <c r="Y174" s="63">
        <v>2815835.5</v>
      </c>
    </row>
    <row r="175" spans="1:25" ht="12.75">
      <c r="A175" s="227">
        <v>2</v>
      </c>
      <c r="B175" s="228">
        <v>12</v>
      </c>
      <c r="C175" s="228">
        <v>2</v>
      </c>
      <c r="D175" s="16">
        <v>3</v>
      </c>
      <c r="E175" s="16">
        <v>0</v>
      </c>
      <c r="F175" s="19"/>
      <c r="G175" s="54" t="s">
        <v>434</v>
      </c>
      <c r="H175" s="60">
        <v>6530745.8</v>
      </c>
      <c r="I175" s="11">
        <v>1574569</v>
      </c>
      <c r="J175" s="11">
        <v>5151.48</v>
      </c>
      <c r="K175" s="11">
        <v>3479429.41</v>
      </c>
      <c r="L175" s="11">
        <v>1754594.85</v>
      </c>
      <c r="M175" s="11">
        <v>419849.26</v>
      </c>
      <c r="N175" s="11">
        <v>19311.34</v>
      </c>
      <c r="O175" s="11">
        <v>64071</v>
      </c>
      <c r="P175" s="11">
        <v>17955.44</v>
      </c>
      <c r="Q175" s="11">
        <v>0</v>
      </c>
      <c r="R175" s="11">
        <v>0</v>
      </c>
      <c r="S175" s="11">
        <v>9127.75</v>
      </c>
      <c r="T175" s="11">
        <v>57938.33</v>
      </c>
      <c r="U175" s="11">
        <v>125835.96</v>
      </c>
      <c r="V175" s="60">
        <v>1010745.48</v>
      </c>
      <c r="W175" s="11">
        <v>337476.13</v>
      </c>
      <c r="X175" s="37">
        <v>284354.2</v>
      </c>
      <c r="Y175" s="63">
        <v>1134119.78</v>
      </c>
    </row>
    <row r="176" spans="1:25" ht="12.75">
      <c r="A176" s="227">
        <v>2</v>
      </c>
      <c r="B176" s="228">
        <v>12</v>
      </c>
      <c r="C176" s="228">
        <v>3</v>
      </c>
      <c r="D176" s="16">
        <v>3</v>
      </c>
      <c r="E176" s="16">
        <v>0</v>
      </c>
      <c r="F176" s="19"/>
      <c r="G176" s="54" t="s">
        <v>435</v>
      </c>
      <c r="H176" s="60">
        <v>29060722.22</v>
      </c>
      <c r="I176" s="11">
        <v>7296105</v>
      </c>
      <c r="J176" s="11">
        <v>319034.47</v>
      </c>
      <c r="K176" s="11">
        <v>14679283.07</v>
      </c>
      <c r="L176" s="11">
        <v>8489679.17</v>
      </c>
      <c r="M176" s="11">
        <v>2398092.15</v>
      </c>
      <c r="N176" s="11">
        <v>474562.25</v>
      </c>
      <c r="O176" s="11">
        <v>44822.34</v>
      </c>
      <c r="P176" s="11">
        <v>437207.47</v>
      </c>
      <c r="Q176" s="11">
        <v>0</v>
      </c>
      <c r="R176" s="11">
        <v>410946.02</v>
      </c>
      <c r="S176" s="11">
        <v>206156.71</v>
      </c>
      <c r="T176" s="11">
        <v>320980.01</v>
      </c>
      <c r="U176" s="11">
        <v>355650.36</v>
      </c>
      <c r="V176" s="60">
        <v>1541186.59</v>
      </c>
      <c r="W176" s="11">
        <v>1204210.91</v>
      </c>
      <c r="X176" s="37">
        <v>802842.83</v>
      </c>
      <c r="Y176" s="63">
        <v>5562088.77</v>
      </c>
    </row>
    <row r="177" spans="1:25" ht="12.75">
      <c r="A177" s="227">
        <v>2</v>
      </c>
      <c r="B177" s="228">
        <v>21</v>
      </c>
      <c r="C177" s="228">
        <v>6</v>
      </c>
      <c r="D177" s="16">
        <v>3</v>
      </c>
      <c r="E177" s="16">
        <v>0</v>
      </c>
      <c r="F177" s="19"/>
      <c r="G177" s="54" t="s">
        <v>436</v>
      </c>
      <c r="H177" s="60">
        <v>13836068.34</v>
      </c>
      <c r="I177" s="11">
        <v>3155129</v>
      </c>
      <c r="J177" s="11">
        <v>6611.85</v>
      </c>
      <c r="K177" s="11">
        <v>5947223.88</v>
      </c>
      <c r="L177" s="11">
        <v>4293323.75</v>
      </c>
      <c r="M177" s="11">
        <v>108878.63</v>
      </c>
      <c r="N177" s="11">
        <v>43738.8</v>
      </c>
      <c r="O177" s="11">
        <v>2155</v>
      </c>
      <c r="P177" s="11">
        <v>19129</v>
      </c>
      <c r="Q177" s="11">
        <v>0</v>
      </c>
      <c r="R177" s="11">
        <v>541686</v>
      </c>
      <c r="S177" s="11">
        <v>17398.1</v>
      </c>
      <c r="T177" s="11">
        <v>111021.07</v>
      </c>
      <c r="U177" s="11">
        <v>113059.3</v>
      </c>
      <c r="V177" s="60">
        <v>696834.23</v>
      </c>
      <c r="W177" s="11">
        <v>3274451.69</v>
      </c>
      <c r="X177" s="37">
        <v>1089832.23</v>
      </c>
      <c r="Y177" s="63">
        <v>1452651.92</v>
      </c>
    </row>
    <row r="178" spans="1:25" ht="12.75">
      <c r="A178" s="227">
        <v>2</v>
      </c>
      <c r="B178" s="228">
        <v>14</v>
      </c>
      <c r="C178" s="228">
        <v>5</v>
      </c>
      <c r="D178" s="16">
        <v>3</v>
      </c>
      <c r="E178" s="16">
        <v>0</v>
      </c>
      <c r="F178" s="19"/>
      <c r="G178" s="54" t="s">
        <v>437</v>
      </c>
      <c r="H178" s="60">
        <v>10382075.97</v>
      </c>
      <c r="I178" s="11">
        <v>4561300</v>
      </c>
      <c r="J178" s="11">
        <v>18890.71</v>
      </c>
      <c r="K178" s="11">
        <v>3553796.56</v>
      </c>
      <c r="L178" s="11">
        <v>2464654.12</v>
      </c>
      <c r="M178" s="11">
        <v>201054.62</v>
      </c>
      <c r="N178" s="11">
        <v>222437.88</v>
      </c>
      <c r="O178" s="11">
        <v>17457</v>
      </c>
      <c r="P178" s="11">
        <v>10696</v>
      </c>
      <c r="Q178" s="11">
        <v>0</v>
      </c>
      <c r="R178" s="11">
        <v>3699.6</v>
      </c>
      <c r="S178" s="11">
        <v>9514.75</v>
      </c>
      <c r="T178" s="11">
        <v>95988.5</v>
      </c>
      <c r="U178" s="11">
        <v>67516.14</v>
      </c>
      <c r="V178" s="60">
        <v>460777.95</v>
      </c>
      <c r="W178" s="11">
        <v>238903.33</v>
      </c>
      <c r="X178" s="37">
        <v>169491.8</v>
      </c>
      <c r="Y178" s="63">
        <v>2009185.37</v>
      </c>
    </row>
    <row r="179" spans="1:25" ht="12.75">
      <c r="A179" s="227">
        <v>2</v>
      </c>
      <c r="B179" s="228">
        <v>8</v>
      </c>
      <c r="C179" s="228">
        <v>10</v>
      </c>
      <c r="D179" s="16">
        <v>3</v>
      </c>
      <c r="E179" s="16">
        <v>0</v>
      </c>
      <c r="F179" s="19"/>
      <c r="G179" s="54" t="s">
        <v>438</v>
      </c>
      <c r="H179" s="60">
        <v>7889245.88</v>
      </c>
      <c r="I179" s="11">
        <v>2598107</v>
      </c>
      <c r="J179" s="11">
        <v>18308.43</v>
      </c>
      <c r="K179" s="11">
        <v>4233461.04</v>
      </c>
      <c r="L179" s="11">
        <v>2112052.33</v>
      </c>
      <c r="M179" s="11">
        <v>423121.6</v>
      </c>
      <c r="N179" s="11">
        <v>60996.55</v>
      </c>
      <c r="O179" s="11">
        <v>18761</v>
      </c>
      <c r="P179" s="11">
        <v>19446.35</v>
      </c>
      <c r="Q179" s="11">
        <v>0</v>
      </c>
      <c r="R179" s="11">
        <v>22943.25</v>
      </c>
      <c r="S179" s="11">
        <v>27273.55</v>
      </c>
      <c r="T179" s="11">
        <v>98723.35</v>
      </c>
      <c r="U179" s="11">
        <v>211233</v>
      </c>
      <c r="V179" s="60">
        <v>1238910.06</v>
      </c>
      <c r="W179" s="11">
        <v>428367.26</v>
      </c>
      <c r="X179" s="37">
        <v>207337.7</v>
      </c>
      <c r="Y179" s="63">
        <v>611002.15</v>
      </c>
    </row>
    <row r="180" spans="1:25" ht="12.75">
      <c r="A180" s="227">
        <v>2</v>
      </c>
      <c r="B180" s="228">
        <v>13</v>
      </c>
      <c r="C180" s="228">
        <v>3</v>
      </c>
      <c r="D180" s="16">
        <v>3</v>
      </c>
      <c r="E180" s="16">
        <v>0</v>
      </c>
      <c r="F180" s="19"/>
      <c r="G180" s="54" t="s">
        <v>439</v>
      </c>
      <c r="H180" s="60">
        <v>32542823.02</v>
      </c>
      <c r="I180" s="11">
        <v>11087486</v>
      </c>
      <c r="J180" s="11">
        <v>250542.24</v>
      </c>
      <c r="K180" s="11">
        <v>16592695.79</v>
      </c>
      <c r="L180" s="11">
        <v>11392404.92</v>
      </c>
      <c r="M180" s="11">
        <v>750321.5</v>
      </c>
      <c r="N180" s="11">
        <v>624724.54</v>
      </c>
      <c r="O180" s="11">
        <v>61841</v>
      </c>
      <c r="P180" s="11">
        <v>361605.32</v>
      </c>
      <c r="Q180" s="11">
        <v>0</v>
      </c>
      <c r="R180" s="11">
        <v>181307.32</v>
      </c>
      <c r="S180" s="11">
        <v>218535.57</v>
      </c>
      <c r="T180" s="11">
        <v>413724.37</v>
      </c>
      <c r="U180" s="11">
        <v>581482.6</v>
      </c>
      <c r="V180" s="60">
        <v>2006748.65</v>
      </c>
      <c r="W180" s="11">
        <v>2535735.72</v>
      </c>
      <c r="X180" s="37">
        <v>1700443.45</v>
      </c>
      <c r="Y180" s="63">
        <v>2076363.27</v>
      </c>
    </row>
    <row r="181" spans="1:25" ht="12.75">
      <c r="A181" s="227">
        <v>2</v>
      </c>
      <c r="B181" s="228">
        <v>12</v>
      </c>
      <c r="C181" s="228">
        <v>4</v>
      </c>
      <c r="D181" s="16">
        <v>3</v>
      </c>
      <c r="E181" s="16">
        <v>0</v>
      </c>
      <c r="F181" s="19"/>
      <c r="G181" s="54" t="s">
        <v>440</v>
      </c>
      <c r="H181" s="60">
        <v>14665682.69</v>
      </c>
      <c r="I181" s="11">
        <v>3021161</v>
      </c>
      <c r="J181" s="11">
        <v>30392.28</v>
      </c>
      <c r="K181" s="11">
        <v>7681114.32</v>
      </c>
      <c r="L181" s="11">
        <v>3456552.84</v>
      </c>
      <c r="M181" s="11">
        <v>359930.6</v>
      </c>
      <c r="N181" s="11">
        <v>50274.75</v>
      </c>
      <c r="O181" s="11">
        <v>8004</v>
      </c>
      <c r="P181" s="11">
        <v>23370.69</v>
      </c>
      <c r="Q181" s="11">
        <v>0</v>
      </c>
      <c r="R181" s="11">
        <v>410818.2</v>
      </c>
      <c r="S181" s="11">
        <v>16626.13</v>
      </c>
      <c r="T181" s="11">
        <v>169037.71</v>
      </c>
      <c r="U181" s="11">
        <v>215168.4</v>
      </c>
      <c r="V181" s="60">
        <v>2971331</v>
      </c>
      <c r="W181" s="11">
        <v>388769.58</v>
      </c>
      <c r="X181" s="37">
        <v>264464.76</v>
      </c>
      <c r="Y181" s="63">
        <v>3544245.51</v>
      </c>
    </row>
    <row r="182" spans="1:25" ht="12.75">
      <c r="A182" s="227">
        <v>2</v>
      </c>
      <c r="B182" s="228">
        <v>2</v>
      </c>
      <c r="C182" s="228">
        <v>7</v>
      </c>
      <c r="D182" s="16">
        <v>3</v>
      </c>
      <c r="E182" s="16">
        <v>0</v>
      </c>
      <c r="F182" s="19"/>
      <c r="G182" s="54" t="s">
        <v>441</v>
      </c>
      <c r="H182" s="60">
        <v>7113147.37</v>
      </c>
      <c r="I182" s="11">
        <v>1829232</v>
      </c>
      <c r="J182" s="11">
        <v>13017.17</v>
      </c>
      <c r="K182" s="11">
        <v>4322046.35</v>
      </c>
      <c r="L182" s="11">
        <v>2831821.84</v>
      </c>
      <c r="M182" s="11">
        <v>893262.11</v>
      </c>
      <c r="N182" s="11">
        <v>16496</v>
      </c>
      <c r="O182" s="11">
        <v>13782</v>
      </c>
      <c r="P182" s="11">
        <v>17146.5</v>
      </c>
      <c r="Q182" s="11">
        <v>0</v>
      </c>
      <c r="R182" s="11">
        <v>119284</v>
      </c>
      <c r="S182" s="11">
        <v>15328.94</v>
      </c>
      <c r="T182" s="11">
        <v>109731.49</v>
      </c>
      <c r="U182" s="11">
        <v>68941.24</v>
      </c>
      <c r="V182" s="60">
        <v>236252.23</v>
      </c>
      <c r="W182" s="11">
        <v>579968.7</v>
      </c>
      <c r="X182" s="37">
        <v>110920.68</v>
      </c>
      <c r="Y182" s="63">
        <v>368883.15</v>
      </c>
    </row>
    <row r="183" spans="1:25" ht="12.75">
      <c r="A183" s="227">
        <v>2</v>
      </c>
      <c r="B183" s="228">
        <v>1</v>
      </c>
      <c r="C183" s="228">
        <v>4</v>
      </c>
      <c r="D183" s="16">
        <v>3</v>
      </c>
      <c r="E183" s="16">
        <v>0</v>
      </c>
      <c r="F183" s="19"/>
      <c r="G183" s="54" t="s">
        <v>442</v>
      </c>
      <c r="H183" s="60">
        <v>16566671.29</v>
      </c>
      <c r="I183" s="11">
        <v>4385394</v>
      </c>
      <c r="J183" s="11">
        <v>120935.95</v>
      </c>
      <c r="K183" s="11">
        <v>10260819.96</v>
      </c>
      <c r="L183" s="11">
        <v>7195533.65</v>
      </c>
      <c r="M183" s="11">
        <v>1044855.85</v>
      </c>
      <c r="N183" s="11">
        <v>234701.43</v>
      </c>
      <c r="O183" s="11">
        <v>48887.05</v>
      </c>
      <c r="P183" s="11">
        <v>42178</v>
      </c>
      <c r="Q183" s="11">
        <v>0</v>
      </c>
      <c r="R183" s="11">
        <v>111818</v>
      </c>
      <c r="S183" s="11">
        <v>17269.63</v>
      </c>
      <c r="T183" s="11">
        <v>242610.88</v>
      </c>
      <c r="U183" s="11">
        <v>229095.66</v>
      </c>
      <c r="V183" s="60">
        <v>1093869.81</v>
      </c>
      <c r="W183" s="11">
        <v>610207.49</v>
      </c>
      <c r="X183" s="37">
        <v>473822.92</v>
      </c>
      <c r="Y183" s="63">
        <v>1189313.89</v>
      </c>
    </row>
    <row r="184" spans="1:25" ht="12.75">
      <c r="A184" s="227">
        <v>2</v>
      </c>
      <c r="B184" s="228">
        <v>20</v>
      </c>
      <c r="C184" s="228">
        <v>1</v>
      </c>
      <c r="D184" s="16">
        <v>3</v>
      </c>
      <c r="E184" s="16">
        <v>0</v>
      </c>
      <c r="F184" s="19"/>
      <c r="G184" s="54" t="s">
        <v>443</v>
      </c>
      <c r="H184" s="60">
        <v>30231077.77</v>
      </c>
      <c r="I184" s="11">
        <v>12686504</v>
      </c>
      <c r="J184" s="11">
        <v>379292.74</v>
      </c>
      <c r="K184" s="11">
        <v>11365626.61</v>
      </c>
      <c r="L184" s="11">
        <v>7470864.52</v>
      </c>
      <c r="M184" s="11">
        <v>841406.08</v>
      </c>
      <c r="N184" s="11">
        <v>219987.37</v>
      </c>
      <c r="O184" s="11">
        <v>149675.28</v>
      </c>
      <c r="P184" s="11">
        <v>59545.83</v>
      </c>
      <c r="Q184" s="11">
        <v>0</v>
      </c>
      <c r="R184" s="11">
        <v>43318.8</v>
      </c>
      <c r="S184" s="11">
        <v>276445.45</v>
      </c>
      <c r="T184" s="11">
        <v>344254.48</v>
      </c>
      <c r="U184" s="11">
        <v>648840.32</v>
      </c>
      <c r="V184" s="60">
        <v>1311288.48</v>
      </c>
      <c r="W184" s="11">
        <v>3446722.45</v>
      </c>
      <c r="X184" s="37">
        <v>1315630</v>
      </c>
      <c r="Y184" s="63">
        <v>2352931.97</v>
      </c>
    </row>
    <row r="185" spans="1:25" ht="12.75">
      <c r="A185" s="227">
        <v>2</v>
      </c>
      <c r="B185" s="228">
        <v>10</v>
      </c>
      <c r="C185" s="228">
        <v>5</v>
      </c>
      <c r="D185" s="16">
        <v>3</v>
      </c>
      <c r="E185" s="16">
        <v>0</v>
      </c>
      <c r="F185" s="19"/>
      <c r="G185" s="54" t="s">
        <v>444</v>
      </c>
      <c r="H185" s="60">
        <v>8512708.85</v>
      </c>
      <c r="I185" s="11">
        <v>2328045</v>
      </c>
      <c r="J185" s="11">
        <v>92876.17</v>
      </c>
      <c r="K185" s="11">
        <v>3298888.7</v>
      </c>
      <c r="L185" s="11">
        <v>1616571.93</v>
      </c>
      <c r="M185" s="11">
        <v>471718.05</v>
      </c>
      <c r="N185" s="11">
        <v>53108.6</v>
      </c>
      <c r="O185" s="11">
        <v>8224.34</v>
      </c>
      <c r="P185" s="11">
        <v>14511</v>
      </c>
      <c r="Q185" s="11">
        <v>0</v>
      </c>
      <c r="R185" s="11">
        <v>0</v>
      </c>
      <c r="S185" s="11">
        <v>6569.29</v>
      </c>
      <c r="T185" s="11">
        <v>95070.34</v>
      </c>
      <c r="U185" s="11">
        <v>113082.5</v>
      </c>
      <c r="V185" s="60">
        <v>920032.65</v>
      </c>
      <c r="W185" s="11">
        <v>613673.53</v>
      </c>
      <c r="X185" s="37">
        <v>563997.76</v>
      </c>
      <c r="Y185" s="63">
        <v>2179225.45</v>
      </c>
    </row>
    <row r="186" spans="1:25" ht="12.75">
      <c r="A186" s="227">
        <v>2</v>
      </c>
      <c r="B186" s="228">
        <v>25</v>
      </c>
      <c r="C186" s="228">
        <v>4</v>
      </c>
      <c r="D186" s="16">
        <v>3</v>
      </c>
      <c r="E186" s="16">
        <v>0</v>
      </c>
      <c r="F186" s="19"/>
      <c r="G186" s="54" t="s">
        <v>445</v>
      </c>
      <c r="H186" s="60">
        <v>14337659.63</v>
      </c>
      <c r="I186" s="11">
        <v>3277866</v>
      </c>
      <c r="J186" s="11">
        <v>78794.63</v>
      </c>
      <c r="K186" s="11">
        <v>5148275.03</v>
      </c>
      <c r="L186" s="11">
        <v>2866509.88</v>
      </c>
      <c r="M186" s="11">
        <v>622555.88</v>
      </c>
      <c r="N186" s="11">
        <v>77793.4</v>
      </c>
      <c r="O186" s="11">
        <v>10217.05</v>
      </c>
      <c r="P186" s="11">
        <v>16060</v>
      </c>
      <c r="Q186" s="11">
        <v>0</v>
      </c>
      <c r="R186" s="11">
        <v>247585.2</v>
      </c>
      <c r="S186" s="11">
        <v>31239.03</v>
      </c>
      <c r="T186" s="11">
        <v>150712.33</v>
      </c>
      <c r="U186" s="11">
        <v>130541.1</v>
      </c>
      <c r="V186" s="60">
        <v>995061.16</v>
      </c>
      <c r="W186" s="11">
        <v>451266.27</v>
      </c>
      <c r="X186" s="37">
        <v>279588.75</v>
      </c>
      <c r="Y186" s="63">
        <v>5381457.7</v>
      </c>
    </row>
    <row r="187" spans="1:25" ht="12.75">
      <c r="A187" s="227">
        <v>2</v>
      </c>
      <c r="B187" s="228">
        <v>16</v>
      </c>
      <c r="C187" s="228">
        <v>4</v>
      </c>
      <c r="D187" s="16">
        <v>3</v>
      </c>
      <c r="E187" s="16">
        <v>0</v>
      </c>
      <c r="F187" s="19"/>
      <c r="G187" s="54" t="s">
        <v>446</v>
      </c>
      <c r="H187" s="60">
        <v>211833815.38</v>
      </c>
      <c r="I187" s="11">
        <v>25875743</v>
      </c>
      <c r="J187" s="11">
        <v>58369975.1</v>
      </c>
      <c r="K187" s="11">
        <v>95051554.64</v>
      </c>
      <c r="L187" s="11">
        <v>63636264.16</v>
      </c>
      <c r="M187" s="11">
        <v>217338.48</v>
      </c>
      <c r="N187" s="11">
        <v>528275.35</v>
      </c>
      <c r="O187" s="11">
        <v>77174.27</v>
      </c>
      <c r="P187" s="11">
        <v>465959.96</v>
      </c>
      <c r="Q187" s="11">
        <v>0</v>
      </c>
      <c r="R187" s="11">
        <v>26487119.95</v>
      </c>
      <c r="S187" s="11">
        <v>209101.84</v>
      </c>
      <c r="T187" s="11">
        <v>670550.66</v>
      </c>
      <c r="U187" s="11">
        <v>1346416.21</v>
      </c>
      <c r="V187" s="60">
        <v>1413353.76</v>
      </c>
      <c r="W187" s="11">
        <v>5199420.17</v>
      </c>
      <c r="X187" s="37">
        <v>1251182.49</v>
      </c>
      <c r="Y187" s="63">
        <v>27337122.47</v>
      </c>
    </row>
    <row r="188" spans="1:25" ht="12.75">
      <c r="A188" s="227">
        <v>2</v>
      </c>
      <c r="B188" s="228">
        <v>9</v>
      </c>
      <c r="C188" s="228">
        <v>7</v>
      </c>
      <c r="D188" s="16">
        <v>3</v>
      </c>
      <c r="E188" s="16">
        <v>0</v>
      </c>
      <c r="F188" s="19"/>
      <c r="G188" s="54" t="s">
        <v>447</v>
      </c>
      <c r="H188" s="60">
        <v>13164131.95</v>
      </c>
      <c r="I188" s="11">
        <v>3160258</v>
      </c>
      <c r="J188" s="11">
        <v>119292.33</v>
      </c>
      <c r="K188" s="11">
        <v>7701093.71</v>
      </c>
      <c r="L188" s="11">
        <v>5958030.34</v>
      </c>
      <c r="M188" s="11">
        <v>588659.52</v>
      </c>
      <c r="N188" s="11">
        <v>139255.33</v>
      </c>
      <c r="O188" s="11">
        <v>7753</v>
      </c>
      <c r="P188" s="11">
        <v>20924</v>
      </c>
      <c r="Q188" s="11">
        <v>0</v>
      </c>
      <c r="R188" s="11">
        <v>0</v>
      </c>
      <c r="S188" s="11">
        <v>37222.23</v>
      </c>
      <c r="T188" s="11">
        <v>150864.68</v>
      </c>
      <c r="U188" s="11">
        <v>134992.8</v>
      </c>
      <c r="V188" s="60">
        <v>663391.81</v>
      </c>
      <c r="W188" s="11">
        <v>652549.72</v>
      </c>
      <c r="X188" s="37">
        <v>150151.46</v>
      </c>
      <c r="Y188" s="63">
        <v>1530938.19</v>
      </c>
    </row>
    <row r="189" spans="1:25" ht="12.75">
      <c r="A189" s="227">
        <v>2</v>
      </c>
      <c r="B189" s="228">
        <v>20</v>
      </c>
      <c r="C189" s="228">
        <v>2</v>
      </c>
      <c r="D189" s="16">
        <v>3</v>
      </c>
      <c r="E189" s="16">
        <v>0</v>
      </c>
      <c r="F189" s="19"/>
      <c r="G189" s="54" t="s">
        <v>448</v>
      </c>
      <c r="H189" s="60">
        <v>12711160.38</v>
      </c>
      <c r="I189" s="11">
        <v>2844183</v>
      </c>
      <c r="J189" s="11">
        <v>147025.12</v>
      </c>
      <c r="K189" s="11">
        <v>6825710.94</v>
      </c>
      <c r="L189" s="11">
        <v>3313221.55</v>
      </c>
      <c r="M189" s="11">
        <v>1310038.81</v>
      </c>
      <c r="N189" s="11">
        <v>275890.03</v>
      </c>
      <c r="O189" s="11">
        <v>17865.6</v>
      </c>
      <c r="P189" s="11">
        <v>24686.3</v>
      </c>
      <c r="Q189" s="11">
        <v>0</v>
      </c>
      <c r="R189" s="11">
        <v>0</v>
      </c>
      <c r="S189" s="11">
        <v>56755.4</v>
      </c>
      <c r="T189" s="11">
        <v>160406.67</v>
      </c>
      <c r="U189" s="11">
        <v>180847.33</v>
      </c>
      <c r="V189" s="60">
        <v>1485999.25</v>
      </c>
      <c r="W189" s="11">
        <v>357606.54</v>
      </c>
      <c r="X189" s="37">
        <v>225276.03</v>
      </c>
      <c r="Y189" s="63">
        <v>2536634.78</v>
      </c>
    </row>
    <row r="190" spans="1:25" ht="12.75">
      <c r="A190" s="227">
        <v>2</v>
      </c>
      <c r="B190" s="228">
        <v>16</v>
      </c>
      <c r="C190" s="228">
        <v>5</v>
      </c>
      <c r="D190" s="16">
        <v>3</v>
      </c>
      <c r="E190" s="16">
        <v>0</v>
      </c>
      <c r="F190" s="19"/>
      <c r="G190" s="54" t="s">
        <v>449</v>
      </c>
      <c r="H190" s="60">
        <v>9796509.47</v>
      </c>
      <c r="I190" s="11">
        <v>4835818</v>
      </c>
      <c r="J190" s="11">
        <v>80136.12</v>
      </c>
      <c r="K190" s="11">
        <v>3889493.81</v>
      </c>
      <c r="L190" s="11">
        <v>2920886.66</v>
      </c>
      <c r="M190" s="11">
        <v>256102.44</v>
      </c>
      <c r="N190" s="11">
        <v>33330.4</v>
      </c>
      <c r="O190" s="11">
        <v>17804.1</v>
      </c>
      <c r="P190" s="11">
        <v>16179</v>
      </c>
      <c r="Q190" s="11">
        <v>0</v>
      </c>
      <c r="R190" s="11">
        <v>7733.26</v>
      </c>
      <c r="S190" s="11">
        <v>108544.39</v>
      </c>
      <c r="T190" s="11">
        <v>134008.41</v>
      </c>
      <c r="U190" s="11">
        <v>146787.3</v>
      </c>
      <c r="V190" s="60">
        <v>248117.85</v>
      </c>
      <c r="W190" s="11">
        <v>584649.28</v>
      </c>
      <c r="X190" s="37">
        <v>302870.39</v>
      </c>
      <c r="Y190" s="63">
        <v>406412.26</v>
      </c>
    </row>
    <row r="191" spans="1:25" ht="12.75">
      <c r="A191" s="227">
        <v>2</v>
      </c>
      <c r="B191" s="228">
        <v>8</v>
      </c>
      <c r="C191" s="228">
        <v>12</v>
      </c>
      <c r="D191" s="16">
        <v>3</v>
      </c>
      <c r="E191" s="16">
        <v>0</v>
      </c>
      <c r="F191" s="19"/>
      <c r="G191" s="54" t="s">
        <v>450</v>
      </c>
      <c r="H191" s="60">
        <v>15625895.31</v>
      </c>
      <c r="I191" s="11">
        <v>3268667</v>
      </c>
      <c r="J191" s="11">
        <v>248981.53</v>
      </c>
      <c r="K191" s="11">
        <v>7361473.49</v>
      </c>
      <c r="L191" s="11">
        <v>5077524.16</v>
      </c>
      <c r="M191" s="11">
        <v>715886.5</v>
      </c>
      <c r="N191" s="11">
        <v>95565.96</v>
      </c>
      <c r="O191" s="11">
        <v>75091.55</v>
      </c>
      <c r="P191" s="11">
        <v>16914.8</v>
      </c>
      <c r="Q191" s="11">
        <v>0</v>
      </c>
      <c r="R191" s="11">
        <v>186715.92</v>
      </c>
      <c r="S191" s="11">
        <v>172855.58</v>
      </c>
      <c r="T191" s="11">
        <v>155324.88</v>
      </c>
      <c r="U191" s="11">
        <v>113927.74</v>
      </c>
      <c r="V191" s="60">
        <v>751666.4</v>
      </c>
      <c r="W191" s="11">
        <v>2434200.95</v>
      </c>
      <c r="X191" s="37">
        <v>2144422.03</v>
      </c>
      <c r="Y191" s="63">
        <v>2312572.34</v>
      </c>
    </row>
    <row r="192" spans="1:25" ht="12.75">
      <c r="A192" s="227">
        <v>2</v>
      </c>
      <c r="B192" s="228">
        <v>23</v>
      </c>
      <c r="C192" s="228">
        <v>8</v>
      </c>
      <c r="D192" s="16">
        <v>3</v>
      </c>
      <c r="E192" s="16">
        <v>0</v>
      </c>
      <c r="F192" s="19"/>
      <c r="G192" s="54" t="s">
        <v>451</v>
      </c>
      <c r="H192" s="60">
        <v>45445124.49</v>
      </c>
      <c r="I192" s="11">
        <v>15191121</v>
      </c>
      <c r="J192" s="11">
        <v>-45385.53</v>
      </c>
      <c r="K192" s="11">
        <v>22749796.8</v>
      </c>
      <c r="L192" s="11">
        <v>18746332.3</v>
      </c>
      <c r="M192" s="11">
        <v>1222245.86</v>
      </c>
      <c r="N192" s="11">
        <v>270873.37</v>
      </c>
      <c r="O192" s="11">
        <v>84155.16</v>
      </c>
      <c r="P192" s="11">
        <v>49724.25</v>
      </c>
      <c r="Q192" s="11">
        <v>0</v>
      </c>
      <c r="R192" s="11">
        <v>0</v>
      </c>
      <c r="S192" s="11">
        <v>166869.45</v>
      </c>
      <c r="T192" s="11">
        <v>349964.03</v>
      </c>
      <c r="U192" s="11">
        <v>965900.09</v>
      </c>
      <c r="V192" s="60">
        <v>893732.29</v>
      </c>
      <c r="W192" s="11">
        <v>3942595.88</v>
      </c>
      <c r="X192" s="37">
        <v>2907953.32</v>
      </c>
      <c r="Y192" s="63">
        <v>3606996.34</v>
      </c>
    </row>
    <row r="193" spans="1:25" ht="12.75">
      <c r="A193" s="227">
        <v>2</v>
      </c>
      <c r="B193" s="228">
        <v>23</v>
      </c>
      <c r="C193" s="228">
        <v>7</v>
      </c>
      <c r="D193" s="16">
        <v>3</v>
      </c>
      <c r="E193" s="16">
        <v>0</v>
      </c>
      <c r="F193" s="19"/>
      <c r="G193" s="54" t="s">
        <v>452</v>
      </c>
      <c r="H193" s="60">
        <v>22650199.45</v>
      </c>
      <c r="I193" s="11">
        <v>7062614</v>
      </c>
      <c r="J193" s="11">
        <v>374637.68</v>
      </c>
      <c r="K193" s="11">
        <v>12801908.33</v>
      </c>
      <c r="L193" s="11">
        <v>6718713.41</v>
      </c>
      <c r="M193" s="11">
        <v>2295353.67</v>
      </c>
      <c r="N193" s="11">
        <v>300067.05</v>
      </c>
      <c r="O193" s="11">
        <v>27028.58</v>
      </c>
      <c r="P193" s="11">
        <v>44711</v>
      </c>
      <c r="Q193" s="11">
        <v>0</v>
      </c>
      <c r="R193" s="11">
        <v>600742.45</v>
      </c>
      <c r="S193" s="11">
        <v>235416.66</v>
      </c>
      <c r="T193" s="11">
        <v>292379.77</v>
      </c>
      <c r="U193" s="11">
        <v>393312.61</v>
      </c>
      <c r="V193" s="60">
        <v>1894183.13</v>
      </c>
      <c r="W193" s="11">
        <v>1735873.96</v>
      </c>
      <c r="X193" s="37">
        <v>1152376.59</v>
      </c>
      <c r="Y193" s="63">
        <v>675165.48</v>
      </c>
    </row>
    <row r="194" spans="1:25" ht="12.75">
      <c r="A194" s="227">
        <v>2</v>
      </c>
      <c r="B194" s="228">
        <v>8</v>
      </c>
      <c r="C194" s="228">
        <v>13</v>
      </c>
      <c r="D194" s="16">
        <v>3</v>
      </c>
      <c r="E194" s="16">
        <v>0</v>
      </c>
      <c r="F194" s="19"/>
      <c r="G194" s="54" t="s">
        <v>453</v>
      </c>
      <c r="H194" s="60">
        <v>11450937.04</v>
      </c>
      <c r="I194" s="11">
        <v>2785022</v>
      </c>
      <c r="J194" s="11">
        <v>110937.33</v>
      </c>
      <c r="K194" s="11">
        <v>5384648.42</v>
      </c>
      <c r="L194" s="11">
        <v>3777429.13</v>
      </c>
      <c r="M194" s="11">
        <v>58895.82</v>
      </c>
      <c r="N194" s="11">
        <v>48324.2</v>
      </c>
      <c r="O194" s="11">
        <v>17161.84</v>
      </c>
      <c r="P194" s="11">
        <v>18450.26</v>
      </c>
      <c r="Q194" s="11">
        <v>0</v>
      </c>
      <c r="R194" s="11">
        <v>0</v>
      </c>
      <c r="S194" s="11">
        <v>10907.67</v>
      </c>
      <c r="T194" s="11">
        <v>182217.56</v>
      </c>
      <c r="U194" s="11">
        <v>183849</v>
      </c>
      <c r="V194" s="60">
        <v>1087412.94</v>
      </c>
      <c r="W194" s="11">
        <v>2065746.3</v>
      </c>
      <c r="X194" s="37">
        <v>1562749.32</v>
      </c>
      <c r="Y194" s="63">
        <v>1104582.99</v>
      </c>
    </row>
    <row r="195" spans="1:25" ht="12.75">
      <c r="A195" s="227">
        <v>2</v>
      </c>
      <c r="B195" s="228">
        <v>19</v>
      </c>
      <c r="C195" s="228">
        <v>6</v>
      </c>
      <c r="D195" s="16">
        <v>3</v>
      </c>
      <c r="E195" s="16">
        <v>0</v>
      </c>
      <c r="F195" s="19"/>
      <c r="G195" s="54" t="s">
        <v>454</v>
      </c>
      <c r="H195" s="60">
        <v>54135179.69</v>
      </c>
      <c r="I195" s="11">
        <v>13191695</v>
      </c>
      <c r="J195" s="11">
        <v>681064.52</v>
      </c>
      <c r="K195" s="11">
        <v>26453869.05</v>
      </c>
      <c r="L195" s="11">
        <v>15911024.04</v>
      </c>
      <c r="M195" s="11">
        <v>2186914.76</v>
      </c>
      <c r="N195" s="11">
        <v>772079.23</v>
      </c>
      <c r="O195" s="11">
        <v>137292.8</v>
      </c>
      <c r="P195" s="11">
        <v>69988.39</v>
      </c>
      <c r="Q195" s="11">
        <v>0</v>
      </c>
      <c r="R195" s="11">
        <v>1903259.96</v>
      </c>
      <c r="S195" s="11">
        <v>610894.5</v>
      </c>
      <c r="T195" s="11">
        <v>551105.12</v>
      </c>
      <c r="U195" s="11">
        <v>634402.51</v>
      </c>
      <c r="V195" s="60">
        <v>3676907.74</v>
      </c>
      <c r="W195" s="11">
        <v>5947877.12</v>
      </c>
      <c r="X195" s="37">
        <v>2386512.33</v>
      </c>
      <c r="Y195" s="63">
        <v>7860674</v>
      </c>
    </row>
    <row r="196" spans="1:25" ht="12.75">
      <c r="A196" s="227">
        <v>2</v>
      </c>
      <c r="B196" s="228">
        <v>17</v>
      </c>
      <c r="C196" s="228">
        <v>4</v>
      </c>
      <c r="D196" s="16">
        <v>3</v>
      </c>
      <c r="E196" s="16">
        <v>0</v>
      </c>
      <c r="F196" s="19"/>
      <c r="G196" s="54" t="s">
        <v>455</v>
      </c>
      <c r="H196" s="60">
        <v>40658439.21</v>
      </c>
      <c r="I196" s="11">
        <v>12021428</v>
      </c>
      <c r="J196" s="11">
        <v>1907447.26</v>
      </c>
      <c r="K196" s="11">
        <v>21385455.77</v>
      </c>
      <c r="L196" s="11">
        <v>13009298.41</v>
      </c>
      <c r="M196" s="11">
        <v>3028641.6</v>
      </c>
      <c r="N196" s="11">
        <v>799287.71</v>
      </c>
      <c r="O196" s="11">
        <v>114224.31</v>
      </c>
      <c r="P196" s="11">
        <v>358959.28</v>
      </c>
      <c r="Q196" s="11">
        <v>0</v>
      </c>
      <c r="R196" s="11">
        <v>542877.2</v>
      </c>
      <c r="S196" s="11">
        <v>224204.94</v>
      </c>
      <c r="T196" s="11">
        <v>497764.62</v>
      </c>
      <c r="U196" s="11">
        <v>539014</v>
      </c>
      <c r="V196" s="60">
        <v>2271183.7</v>
      </c>
      <c r="W196" s="11">
        <v>2912235.96</v>
      </c>
      <c r="X196" s="37">
        <v>1061252.17</v>
      </c>
      <c r="Y196" s="63">
        <v>2431872.22</v>
      </c>
    </row>
    <row r="197" spans="1:25" ht="12.75">
      <c r="A197" s="227">
        <v>2</v>
      </c>
      <c r="B197" s="228">
        <v>14</v>
      </c>
      <c r="C197" s="228">
        <v>7</v>
      </c>
      <c r="D197" s="16">
        <v>3</v>
      </c>
      <c r="E197" s="16">
        <v>0</v>
      </c>
      <c r="F197" s="19"/>
      <c r="G197" s="54" t="s">
        <v>456</v>
      </c>
      <c r="H197" s="60">
        <v>21937206.54</v>
      </c>
      <c r="I197" s="11">
        <v>6947851</v>
      </c>
      <c r="J197" s="11">
        <v>571550.92</v>
      </c>
      <c r="K197" s="11">
        <v>9724007.03</v>
      </c>
      <c r="L197" s="11">
        <v>6992117.85</v>
      </c>
      <c r="M197" s="11">
        <v>953102.98</v>
      </c>
      <c r="N197" s="11">
        <v>316692.7</v>
      </c>
      <c r="O197" s="11">
        <v>43128.91</v>
      </c>
      <c r="P197" s="11">
        <v>60144.73</v>
      </c>
      <c r="Q197" s="11">
        <v>0</v>
      </c>
      <c r="R197" s="11">
        <v>5863.4</v>
      </c>
      <c r="S197" s="11">
        <v>76017.94</v>
      </c>
      <c r="T197" s="11">
        <v>310354.83</v>
      </c>
      <c r="U197" s="11">
        <v>615056.49</v>
      </c>
      <c r="V197" s="60">
        <v>351527.2</v>
      </c>
      <c r="W197" s="11">
        <v>3417091.31</v>
      </c>
      <c r="X197" s="37">
        <v>1718255.75</v>
      </c>
      <c r="Y197" s="63">
        <v>1276706.28</v>
      </c>
    </row>
    <row r="198" spans="1:25" ht="12.75">
      <c r="A198" s="227">
        <v>2</v>
      </c>
      <c r="B198" s="228">
        <v>8</v>
      </c>
      <c r="C198" s="228">
        <v>14</v>
      </c>
      <c r="D198" s="16">
        <v>3</v>
      </c>
      <c r="E198" s="16">
        <v>0</v>
      </c>
      <c r="F198" s="19"/>
      <c r="G198" s="54" t="s">
        <v>457</v>
      </c>
      <c r="H198" s="60">
        <v>8222703.79</v>
      </c>
      <c r="I198" s="11">
        <v>2722273</v>
      </c>
      <c r="J198" s="11">
        <v>26988.42</v>
      </c>
      <c r="K198" s="11">
        <v>3769886.33</v>
      </c>
      <c r="L198" s="11">
        <v>2353323.27</v>
      </c>
      <c r="M198" s="11">
        <v>144452.38</v>
      </c>
      <c r="N198" s="11">
        <v>58193.96</v>
      </c>
      <c r="O198" s="11">
        <v>35408.01</v>
      </c>
      <c r="P198" s="11">
        <v>14350.66</v>
      </c>
      <c r="Q198" s="11">
        <v>0</v>
      </c>
      <c r="R198" s="11">
        <v>0</v>
      </c>
      <c r="S198" s="11">
        <v>50396.38</v>
      </c>
      <c r="T198" s="11">
        <v>106887.6</v>
      </c>
      <c r="U198" s="11">
        <v>144212.09</v>
      </c>
      <c r="V198" s="60">
        <v>862661.98</v>
      </c>
      <c r="W198" s="11">
        <v>1268439.97</v>
      </c>
      <c r="X198" s="37">
        <v>818252.33</v>
      </c>
      <c r="Y198" s="63">
        <v>435116.07</v>
      </c>
    </row>
    <row r="199" spans="1:25" ht="12.75">
      <c r="A199" s="227">
        <v>2</v>
      </c>
      <c r="B199" s="228">
        <v>11</v>
      </c>
      <c r="C199" s="228">
        <v>4</v>
      </c>
      <c r="D199" s="16">
        <v>3</v>
      </c>
      <c r="E199" s="16">
        <v>0</v>
      </c>
      <c r="F199" s="19"/>
      <c r="G199" s="54" t="s">
        <v>458</v>
      </c>
      <c r="H199" s="60">
        <v>12858033.47</v>
      </c>
      <c r="I199" s="11">
        <v>5304122</v>
      </c>
      <c r="J199" s="11">
        <v>68752.47</v>
      </c>
      <c r="K199" s="11">
        <v>5987910.02</v>
      </c>
      <c r="L199" s="11">
        <v>3492648.29</v>
      </c>
      <c r="M199" s="11">
        <v>1073153.29</v>
      </c>
      <c r="N199" s="11">
        <v>98527.38</v>
      </c>
      <c r="O199" s="11">
        <v>4034.71</v>
      </c>
      <c r="P199" s="11">
        <v>29427</v>
      </c>
      <c r="Q199" s="11">
        <v>0</v>
      </c>
      <c r="R199" s="11">
        <v>14367.63</v>
      </c>
      <c r="S199" s="11">
        <v>73471.76</v>
      </c>
      <c r="T199" s="11">
        <v>206969.03</v>
      </c>
      <c r="U199" s="11">
        <v>217985.35</v>
      </c>
      <c r="V199" s="60">
        <v>777325.58</v>
      </c>
      <c r="W199" s="11">
        <v>626817.74</v>
      </c>
      <c r="X199" s="37">
        <v>474124.19</v>
      </c>
      <c r="Y199" s="63">
        <v>870431.24</v>
      </c>
    </row>
    <row r="200" spans="1:25" ht="12.75">
      <c r="A200" s="227">
        <v>2</v>
      </c>
      <c r="B200" s="228">
        <v>18</v>
      </c>
      <c r="C200" s="228">
        <v>4</v>
      </c>
      <c r="D200" s="16">
        <v>3</v>
      </c>
      <c r="E200" s="16">
        <v>0</v>
      </c>
      <c r="F200" s="19"/>
      <c r="G200" s="54" t="s">
        <v>459</v>
      </c>
      <c r="H200" s="60">
        <v>39366881.96</v>
      </c>
      <c r="I200" s="11">
        <v>11495504</v>
      </c>
      <c r="J200" s="11">
        <v>1409720.84</v>
      </c>
      <c r="K200" s="11">
        <v>21151408.23</v>
      </c>
      <c r="L200" s="11">
        <v>13123193.44</v>
      </c>
      <c r="M200" s="11">
        <v>2801968.63</v>
      </c>
      <c r="N200" s="11">
        <v>378280.92</v>
      </c>
      <c r="O200" s="11">
        <v>43018.56</v>
      </c>
      <c r="P200" s="11">
        <v>552448.2</v>
      </c>
      <c r="Q200" s="11">
        <v>0</v>
      </c>
      <c r="R200" s="11">
        <v>20544.86</v>
      </c>
      <c r="S200" s="11">
        <v>205242.68</v>
      </c>
      <c r="T200" s="11">
        <v>387887.35</v>
      </c>
      <c r="U200" s="11">
        <v>700041.12</v>
      </c>
      <c r="V200" s="60">
        <v>2938782.47</v>
      </c>
      <c r="W200" s="11">
        <v>826034.08</v>
      </c>
      <c r="X200" s="37">
        <v>512071.78</v>
      </c>
      <c r="Y200" s="63">
        <v>4484214.81</v>
      </c>
    </row>
    <row r="201" spans="1:25" ht="12.75">
      <c r="A201" s="227">
        <v>2</v>
      </c>
      <c r="B201" s="228">
        <v>26</v>
      </c>
      <c r="C201" s="228">
        <v>4</v>
      </c>
      <c r="D201" s="16">
        <v>3</v>
      </c>
      <c r="E201" s="16">
        <v>0</v>
      </c>
      <c r="F201" s="19"/>
      <c r="G201" s="54" t="s">
        <v>460</v>
      </c>
      <c r="H201" s="60">
        <v>9041914.23</v>
      </c>
      <c r="I201" s="11">
        <v>2319941</v>
      </c>
      <c r="J201" s="11">
        <v>114537.79</v>
      </c>
      <c r="K201" s="11">
        <v>5035299.55</v>
      </c>
      <c r="L201" s="11">
        <v>2695031.81</v>
      </c>
      <c r="M201" s="11">
        <v>968981.73</v>
      </c>
      <c r="N201" s="11">
        <v>67846</v>
      </c>
      <c r="O201" s="11">
        <v>2247.6</v>
      </c>
      <c r="P201" s="11">
        <v>20320</v>
      </c>
      <c r="Q201" s="11">
        <v>0</v>
      </c>
      <c r="R201" s="11">
        <v>548817</v>
      </c>
      <c r="S201" s="11">
        <v>2471.69</v>
      </c>
      <c r="T201" s="11">
        <v>125882.03</v>
      </c>
      <c r="U201" s="11">
        <v>73849.01</v>
      </c>
      <c r="V201" s="60">
        <v>529852.68</v>
      </c>
      <c r="W201" s="11">
        <v>193770.71</v>
      </c>
      <c r="X201" s="37">
        <v>95628.79</v>
      </c>
      <c r="Y201" s="63">
        <v>1378365.18</v>
      </c>
    </row>
    <row r="202" spans="1:25" ht="12.75">
      <c r="A202" s="227">
        <v>2</v>
      </c>
      <c r="B202" s="228">
        <v>20</v>
      </c>
      <c r="C202" s="228">
        <v>3</v>
      </c>
      <c r="D202" s="16">
        <v>3</v>
      </c>
      <c r="E202" s="16">
        <v>0</v>
      </c>
      <c r="F202" s="19"/>
      <c r="G202" s="54" t="s">
        <v>461</v>
      </c>
      <c r="H202" s="60">
        <v>47083214.86</v>
      </c>
      <c r="I202" s="11">
        <v>14292293</v>
      </c>
      <c r="J202" s="11">
        <v>291840.25</v>
      </c>
      <c r="K202" s="11">
        <v>14707965.7</v>
      </c>
      <c r="L202" s="11">
        <v>7602801.91</v>
      </c>
      <c r="M202" s="11">
        <v>1896560.34</v>
      </c>
      <c r="N202" s="11">
        <v>460879.87</v>
      </c>
      <c r="O202" s="11">
        <v>75054.33</v>
      </c>
      <c r="P202" s="11">
        <v>733126.95</v>
      </c>
      <c r="Q202" s="11">
        <v>0</v>
      </c>
      <c r="R202" s="11">
        <v>0</v>
      </c>
      <c r="S202" s="11">
        <v>83207.95</v>
      </c>
      <c r="T202" s="11">
        <v>505862.37</v>
      </c>
      <c r="U202" s="11">
        <v>669149.78</v>
      </c>
      <c r="V202" s="60">
        <v>2681322.2</v>
      </c>
      <c r="W202" s="11">
        <v>9809872.75</v>
      </c>
      <c r="X202" s="37">
        <v>8109201.46</v>
      </c>
      <c r="Y202" s="63">
        <v>7981243.16</v>
      </c>
    </row>
    <row r="203" spans="1:25" ht="12.75">
      <c r="A203" s="227">
        <v>2</v>
      </c>
      <c r="B203" s="228">
        <v>14</v>
      </c>
      <c r="C203" s="228">
        <v>8</v>
      </c>
      <c r="D203" s="16">
        <v>3</v>
      </c>
      <c r="E203" s="16">
        <v>0</v>
      </c>
      <c r="F203" s="19"/>
      <c r="G203" s="54" t="s">
        <v>462</v>
      </c>
      <c r="H203" s="60">
        <v>20770217.97</v>
      </c>
      <c r="I203" s="11">
        <v>6282326</v>
      </c>
      <c r="J203" s="11">
        <v>199758.49</v>
      </c>
      <c r="K203" s="11">
        <v>10477788.64</v>
      </c>
      <c r="L203" s="11">
        <v>7456561.58</v>
      </c>
      <c r="M203" s="11">
        <v>510570.17</v>
      </c>
      <c r="N203" s="11">
        <v>175502.36</v>
      </c>
      <c r="O203" s="11">
        <v>65103.13</v>
      </c>
      <c r="P203" s="11">
        <v>34786.08</v>
      </c>
      <c r="Q203" s="11">
        <v>0</v>
      </c>
      <c r="R203" s="11">
        <v>4996.75</v>
      </c>
      <c r="S203" s="11">
        <v>224982.47</v>
      </c>
      <c r="T203" s="11">
        <v>205217.93</v>
      </c>
      <c r="U203" s="11">
        <v>239814.3</v>
      </c>
      <c r="V203" s="60">
        <v>1560253.87</v>
      </c>
      <c r="W203" s="11">
        <v>1058147.99</v>
      </c>
      <c r="X203" s="37">
        <v>233508.67</v>
      </c>
      <c r="Y203" s="63">
        <v>2752196.85</v>
      </c>
    </row>
    <row r="204" spans="1:25" ht="12.75">
      <c r="A204" s="227">
        <v>2</v>
      </c>
      <c r="B204" s="228">
        <v>4</v>
      </c>
      <c r="C204" s="228">
        <v>4</v>
      </c>
      <c r="D204" s="16">
        <v>3</v>
      </c>
      <c r="E204" s="16">
        <v>0</v>
      </c>
      <c r="F204" s="19"/>
      <c r="G204" s="54" t="s">
        <v>463</v>
      </c>
      <c r="H204" s="60">
        <v>10329572.62</v>
      </c>
      <c r="I204" s="11">
        <v>2345243</v>
      </c>
      <c r="J204" s="11">
        <v>106130.83</v>
      </c>
      <c r="K204" s="11">
        <v>5990272.63</v>
      </c>
      <c r="L204" s="11">
        <v>2731201.3</v>
      </c>
      <c r="M204" s="11">
        <v>1095991.78</v>
      </c>
      <c r="N204" s="11">
        <v>53488.95</v>
      </c>
      <c r="O204" s="11">
        <v>18688.66</v>
      </c>
      <c r="P204" s="11">
        <v>37281.57</v>
      </c>
      <c r="Q204" s="11">
        <v>0</v>
      </c>
      <c r="R204" s="11">
        <v>795789.84</v>
      </c>
      <c r="S204" s="11">
        <v>10174.66</v>
      </c>
      <c r="T204" s="11">
        <v>106764.37</v>
      </c>
      <c r="U204" s="11">
        <v>122324.16</v>
      </c>
      <c r="V204" s="60">
        <v>1018567.34</v>
      </c>
      <c r="W204" s="11">
        <v>292563.49</v>
      </c>
      <c r="X204" s="37">
        <v>211361.17</v>
      </c>
      <c r="Y204" s="63">
        <v>1595362.67</v>
      </c>
    </row>
    <row r="205" spans="1:25" ht="12.75">
      <c r="A205" s="227">
        <v>2</v>
      </c>
      <c r="B205" s="228">
        <v>25</v>
      </c>
      <c r="C205" s="228">
        <v>6</v>
      </c>
      <c r="D205" s="16">
        <v>3</v>
      </c>
      <c r="E205" s="16">
        <v>0</v>
      </c>
      <c r="F205" s="19"/>
      <c r="G205" s="54" t="s">
        <v>464</v>
      </c>
      <c r="H205" s="60">
        <v>10440755.76</v>
      </c>
      <c r="I205" s="11">
        <v>3409675</v>
      </c>
      <c r="J205" s="11">
        <v>23120.03</v>
      </c>
      <c r="K205" s="11">
        <v>6187178.52</v>
      </c>
      <c r="L205" s="11">
        <v>3849558.96</v>
      </c>
      <c r="M205" s="11">
        <v>119064.14</v>
      </c>
      <c r="N205" s="11">
        <v>139545.5</v>
      </c>
      <c r="O205" s="11">
        <v>10722.2</v>
      </c>
      <c r="P205" s="11">
        <v>15299.5</v>
      </c>
      <c r="Q205" s="11">
        <v>0</v>
      </c>
      <c r="R205" s="11">
        <v>346255.2</v>
      </c>
      <c r="S205" s="11">
        <v>13173.31</v>
      </c>
      <c r="T205" s="11">
        <v>105044.35</v>
      </c>
      <c r="U205" s="11">
        <v>133456.01</v>
      </c>
      <c r="V205" s="60">
        <v>1455059.35</v>
      </c>
      <c r="W205" s="11">
        <v>148686.25</v>
      </c>
      <c r="X205" s="37">
        <v>106272.58</v>
      </c>
      <c r="Y205" s="63">
        <v>672095.96</v>
      </c>
    </row>
    <row r="206" spans="1:25" ht="12.75">
      <c r="A206" s="227">
        <v>2</v>
      </c>
      <c r="B206" s="228">
        <v>17</v>
      </c>
      <c r="C206" s="228">
        <v>5</v>
      </c>
      <c r="D206" s="16">
        <v>3</v>
      </c>
      <c r="E206" s="16">
        <v>0</v>
      </c>
      <c r="F206" s="19"/>
      <c r="G206" s="54" t="s">
        <v>465</v>
      </c>
      <c r="H206" s="60">
        <v>9790979.86</v>
      </c>
      <c r="I206" s="11">
        <v>2263168</v>
      </c>
      <c r="J206" s="11">
        <v>75674.52</v>
      </c>
      <c r="K206" s="11">
        <v>5620648.58</v>
      </c>
      <c r="L206" s="11">
        <v>1677172.74</v>
      </c>
      <c r="M206" s="11">
        <v>3031557.53</v>
      </c>
      <c r="N206" s="11">
        <v>48699</v>
      </c>
      <c r="O206" s="11">
        <v>12002</v>
      </c>
      <c r="P206" s="11">
        <v>27178.85</v>
      </c>
      <c r="Q206" s="11">
        <v>0</v>
      </c>
      <c r="R206" s="11">
        <v>433.2</v>
      </c>
      <c r="S206" s="11">
        <v>4254.26</v>
      </c>
      <c r="T206" s="11">
        <v>120305.63</v>
      </c>
      <c r="U206" s="11">
        <v>102376.85</v>
      </c>
      <c r="V206" s="60">
        <v>596668.52</v>
      </c>
      <c r="W206" s="11">
        <v>291442.42</v>
      </c>
      <c r="X206" s="37">
        <v>77453.52</v>
      </c>
      <c r="Y206" s="63">
        <v>1540046.34</v>
      </c>
    </row>
    <row r="207" spans="1:25" ht="12.75">
      <c r="A207" s="227">
        <v>2</v>
      </c>
      <c r="B207" s="228">
        <v>12</v>
      </c>
      <c r="C207" s="228">
        <v>5</v>
      </c>
      <c r="D207" s="16">
        <v>3</v>
      </c>
      <c r="E207" s="16">
        <v>0</v>
      </c>
      <c r="F207" s="19"/>
      <c r="G207" s="54" t="s">
        <v>466</v>
      </c>
      <c r="H207" s="60">
        <v>4235289.09</v>
      </c>
      <c r="I207" s="11">
        <v>1535951</v>
      </c>
      <c r="J207" s="11">
        <v>20482.62</v>
      </c>
      <c r="K207" s="11">
        <v>2367047.93</v>
      </c>
      <c r="L207" s="11">
        <v>1450564.08</v>
      </c>
      <c r="M207" s="11">
        <v>430419.17</v>
      </c>
      <c r="N207" s="11">
        <v>9826</v>
      </c>
      <c r="O207" s="11">
        <v>11928.4</v>
      </c>
      <c r="P207" s="11">
        <v>14060</v>
      </c>
      <c r="Q207" s="11">
        <v>0</v>
      </c>
      <c r="R207" s="11">
        <v>0</v>
      </c>
      <c r="S207" s="11">
        <v>4876.9</v>
      </c>
      <c r="T207" s="11">
        <v>44440.6</v>
      </c>
      <c r="U207" s="11">
        <v>58541.8</v>
      </c>
      <c r="V207" s="60">
        <v>342390.98</v>
      </c>
      <c r="W207" s="11">
        <v>146987.63</v>
      </c>
      <c r="X207" s="37">
        <v>59783.37</v>
      </c>
      <c r="Y207" s="63">
        <v>164819.91</v>
      </c>
    </row>
    <row r="208" spans="1:25" ht="12.75">
      <c r="A208" s="227">
        <v>2</v>
      </c>
      <c r="B208" s="228">
        <v>22</v>
      </c>
      <c r="C208" s="228">
        <v>3</v>
      </c>
      <c r="D208" s="16">
        <v>3</v>
      </c>
      <c r="E208" s="16">
        <v>0</v>
      </c>
      <c r="F208" s="19"/>
      <c r="G208" s="54" t="s">
        <v>467</v>
      </c>
      <c r="H208" s="60">
        <v>30998308.81</v>
      </c>
      <c r="I208" s="11">
        <v>10678727</v>
      </c>
      <c r="J208" s="11">
        <v>212469.61</v>
      </c>
      <c r="K208" s="11">
        <v>13827142.48</v>
      </c>
      <c r="L208" s="11">
        <v>7973871.54</v>
      </c>
      <c r="M208" s="11">
        <v>1437520.06</v>
      </c>
      <c r="N208" s="11">
        <v>623643.13</v>
      </c>
      <c r="O208" s="11">
        <v>43333</v>
      </c>
      <c r="P208" s="11">
        <v>396941.45</v>
      </c>
      <c r="Q208" s="11">
        <v>0</v>
      </c>
      <c r="R208" s="11">
        <v>56</v>
      </c>
      <c r="S208" s="11">
        <v>275950.06</v>
      </c>
      <c r="T208" s="11">
        <v>383256.37</v>
      </c>
      <c r="U208" s="11">
        <v>614416.21</v>
      </c>
      <c r="V208" s="60">
        <v>2078154.66</v>
      </c>
      <c r="W208" s="11">
        <v>2582808.82</v>
      </c>
      <c r="X208" s="37">
        <v>750148.06</v>
      </c>
      <c r="Y208" s="63">
        <v>3697160.9</v>
      </c>
    </row>
    <row r="209" spans="1:25" ht="12.75">
      <c r="A209" s="227">
        <v>2</v>
      </c>
      <c r="B209" s="228">
        <v>24</v>
      </c>
      <c r="C209" s="228">
        <v>5</v>
      </c>
      <c r="D209" s="16">
        <v>3</v>
      </c>
      <c r="E209" s="16">
        <v>0</v>
      </c>
      <c r="F209" s="19"/>
      <c r="G209" s="54" t="s">
        <v>468</v>
      </c>
      <c r="H209" s="60">
        <v>38191851.37</v>
      </c>
      <c r="I209" s="11">
        <v>12773817</v>
      </c>
      <c r="J209" s="11">
        <v>1172429.34</v>
      </c>
      <c r="K209" s="11">
        <v>18060170.44</v>
      </c>
      <c r="L209" s="11">
        <v>9965229.3</v>
      </c>
      <c r="M209" s="11">
        <v>2367502.63</v>
      </c>
      <c r="N209" s="11">
        <v>504697.27</v>
      </c>
      <c r="O209" s="11">
        <v>150189.07</v>
      </c>
      <c r="P209" s="11">
        <v>574352.08</v>
      </c>
      <c r="Q209" s="11">
        <v>0</v>
      </c>
      <c r="R209" s="11">
        <v>647233</v>
      </c>
      <c r="S209" s="11">
        <v>81141.62</v>
      </c>
      <c r="T209" s="11">
        <v>441278.86</v>
      </c>
      <c r="U209" s="11">
        <v>543875.32</v>
      </c>
      <c r="V209" s="60">
        <v>2784671.29</v>
      </c>
      <c r="W209" s="11">
        <v>3948872.6</v>
      </c>
      <c r="X209" s="37">
        <v>2447575.18</v>
      </c>
      <c r="Y209" s="63">
        <v>2236561.99</v>
      </c>
    </row>
    <row r="210" spans="1:25" ht="12.75">
      <c r="A210" s="227">
        <v>2</v>
      </c>
      <c r="B210" s="228">
        <v>24</v>
      </c>
      <c r="C210" s="228">
        <v>6</v>
      </c>
      <c r="D210" s="16">
        <v>3</v>
      </c>
      <c r="E210" s="16">
        <v>0</v>
      </c>
      <c r="F210" s="19"/>
      <c r="G210" s="54" t="s">
        <v>469</v>
      </c>
      <c r="H210" s="60">
        <v>18029904.39</v>
      </c>
      <c r="I210" s="11">
        <v>6232480</v>
      </c>
      <c r="J210" s="11">
        <v>140856.28</v>
      </c>
      <c r="K210" s="11">
        <v>8778878.02</v>
      </c>
      <c r="L210" s="11">
        <v>4675511.24</v>
      </c>
      <c r="M210" s="11">
        <v>2808572.73</v>
      </c>
      <c r="N210" s="11">
        <v>282879.9</v>
      </c>
      <c r="O210" s="11">
        <v>51783.51</v>
      </c>
      <c r="P210" s="11">
        <v>58471.92</v>
      </c>
      <c r="Q210" s="11">
        <v>0</v>
      </c>
      <c r="R210" s="11">
        <v>0</v>
      </c>
      <c r="S210" s="11">
        <v>43817.07</v>
      </c>
      <c r="T210" s="11">
        <v>274283.42</v>
      </c>
      <c r="U210" s="11">
        <v>350117.39</v>
      </c>
      <c r="V210" s="60">
        <v>233440.84</v>
      </c>
      <c r="W210" s="11">
        <v>1694170.72</v>
      </c>
      <c r="X210" s="37">
        <v>497071.88</v>
      </c>
      <c r="Y210" s="63">
        <v>1183519.37</v>
      </c>
    </row>
    <row r="211" spans="1:25" ht="12.75">
      <c r="A211" s="227">
        <v>2</v>
      </c>
      <c r="B211" s="228">
        <v>24</v>
      </c>
      <c r="C211" s="228">
        <v>7</v>
      </c>
      <c r="D211" s="16">
        <v>3</v>
      </c>
      <c r="E211" s="16">
        <v>0</v>
      </c>
      <c r="F211" s="19"/>
      <c r="G211" s="54" t="s">
        <v>470</v>
      </c>
      <c r="H211" s="60">
        <v>6734849.14</v>
      </c>
      <c r="I211" s="11">
        <v>1810246</v>
      </c>
      <c r="J211" s="11">
        <v>9123.72</v>
      </c>
      <c r="K211" s="11">
        <v>2861339.37</v>
      </c>
      <c r="L211" s="11">
        <v>1503005.54</v>
      </c>
      <c r="M211" s="11">
        <v>176519.01</v>
      </c>
      <c r="N211" s="11">
        <v>31589.3</v>
      </c>
      <c r="O211" s="11">
        <v>4926.8</v>
      </c>
      <c r="P211" s="11">
        <v>12886.5</v>
      </c>
      <c r="Q211" s="11">
        <v>0</v>
      </c>
      <c r="R211" s="11">
        <v>0</v>
      </c>
      <c r="S211" s="11">
        <v>12441.14</v>
      </c>
      <c r="T211" s="11">
        <v>91922.95</v>
      </c>
      <c r="U211" s="11">
        <v>95520.07</v>
      </c>
      <c r="V211" s="60">
        <v>932528.06</v>
      </c>
      <c r="W211" s="11">
        <v>692988.7</v>
      </c>
      <c r="X211" s="37">
        <v>543091.93</v>
      </c>
      <c r="Y211" s="63">
        <v>1361151.35</v>
      </c>
    </row>
    <row r="212" spans="1:25" ht="12.75">
      <c r="A212" s="227">
        <v>2</v>
      </c>
      <c r="B212" s="228">
        <v>19</v>
      </c>
      <c r="C212" s="228">
        <v>8</v>
      </c>
      <c r="D212" s="16">
        <v>3</v>
      </c>
      <c r="E212" s="16">
        <v>0</v>
      </c>
      <c r="F212" s="19"/>
      <c r="G212" s="54" t="s">
        <v>471</v>
      </c>
      <c r="H212" s="60">
        <v>26475821.42</v>
      </c>
      <c r="I212" s="11">
        <v>5525671</v>
      </c>
      <c r="J212" s="11">
        <v>94099.85</v>
      </c>
      <c r="K212" s="11">
        <v>12383840.44</v>
      </c>
      <c r="L212" s="11">
        <v>8129308.86</v>
      </c>
      <c r="M212" s="11">
        <v>1588311.25</v>
      </c>
      <c r="N212" s="11">
        <v>88051.7</v>
      </c>
      <c r="O212" s="11">
        <v>32811</v>
      </c>
      <c r="P212" s="11">
        <v>34044.2</v>
      </c>
      <c r="Q212" s="11">
        <v>0</v>
      </c>
      <c r="R212" s="11">
        <v>788287.6</v>
      </c>
      <c r="S212" s="11">
        <v>91439.67</v>
      </c>
      <c r="T212" s="11">
        <v>226532.63</v>
      </c>
      <c r="U212" s="11">
        <v>320222.94</v>
      </c>
      <c r="V212" s="60">
        <v>1084830.59</v>
      </c>
      <c r="W212" s="11">
        <v>7018711.23</v>
      </c>
      <c r="X212" s="37">
        <v>5976788.06</v>
      </c>
      <c r="Y212" s="63">
        <v>1453498.9</v>
      </c>
    </row>
    <row r="213" spans="1:25" ht="12.75">
      <c r="A213" s="227">
        <v>2</v>
      </c>
      <c r="B213" s="228">
        <v>20</v>
      </c>
      <c r="C213" s="228">
        <v>6</v>
      </c>
      <c r="D213" s="16">
        <v>3</v>
      </c>
      <c r="E213" s="16">
        <v>0</v>
      </c>
      <c r="F213" s="19"/>
      <c r="G213" s="54" t="s">
        <v>472</v>
      </c>
      <c r="H213" s="60">
        <v>25936756.36</v>
      </c>
      <c r="I213" s="11">
        <v>6257469</v>
      </c>
      <c r="J213" s="11">
        <v>141958.05</v>
      </c>
      <c r="K213" s="11">
        <v>9012915.28</v>
      </c>
      <c r="L213" s="11">
        <v>4955665.32</v>
      </c>
      <c r="M213" s="11">
        <v>1350509.41</v>
      </c>
      <c r="N213" s="11">
        <v>279533.01</v>
      </c>
      <c r="O213" s="11">
        <v>83094.59</v>
      </c>
      <c r="P213" s="11">
        <v>49995.02</v>
      </c>
      <c r="Q213" s="11">
        <v>0</v>
      </c>
      <c r="R213" s="11">
        <v>185024.37</v>
      </c>
      <c r="S213" s="11">
        <v>51512.82</v>
      </c>
      <c r="T213" s="11">
        <v>274660.79</v>
      </c>
      <c r="U213" s="11">
        <v>182883.06</v>
      </c>
      <c r="V213" s="60">
        <v>1600036.89</v>
      </c>
      <c r="W213" s="11">
        <v>4435988.98</v>
      </c>
      <c r="X213" s="37">
        <v>3711756.89</v>
      </c>
      <c r="Y213" s="63">
        <v>6088425.05</v>
      </c>
    </row>
    <row r="214" spans="1:25" s="95" customFormat="1" ht="15">
      <c r="A214" s="231"/>
      <c r="B214" s="232"/>
      <c r="C214" s="232"/>
      <c r="D214" s="101"/>
      <c r="E214" s="101"/>
      <c r="F214" s="102" t="s">
        <v>473</v>
      </c>
      <c r="G214" s="291"/>
      <c r="H214" s="104">
        <v>112028422.37999998</v>
      </c>
      <c r="I214" s="103">
        <v>0</v>
      </c>
      <c r="J214" s="103">
        <v>0</v>
      </c>
      <c r="K214" s="103">
        <v>14628324.379999999</v>
      </c>
      <c r="L214" s="103">
        <v>0</v>
      </c>
      <c r="M214" s="103">
        <v>0</v>
      </c>
      <c r="N214" s="103">
        <v>0</v>
      </c>
      <c r="O214" s="103">
        <v>0</v>
      </c>
      <c r="P214" s="103">
        <v>0</v>
      </c>
      <c r="Q214" s="103">
        <v>0</v>
      </c>
      <c r="R214" s="103">
        <v>0</v>
      </c>
      <c r="S214" s="103">
        <v>693062</v>
      </c>
      <c r="T214" s="103">
        <v>0</v>
      </c>
      <c r="U214" s="103">
        <v>0</v>
      </c>
      <c r="V214" s="104">
        <v>13935262.379999999</v>
      </c>
      <c r="W214" s="103">
        <v>691438.52</v>
      </c>
      <c r="X214" s="255">
        <v>0</v>
      </c>
      <c r="Y214" s="105">
        <v>96708659.47999997</v>
      </c>
    </row>
    <row r="215" spans="1:25" ht="25.5">
      <c r="A215" s="227">
        <v>2</v>
      </c>
      <c r="B215" s="228">
        <v>15</v>
      </c>
      <c r="C215" s="228">
        <v>1</v>
      </c>
      <c r="D215" s="16" t="s">
        <v>474</v>
      </c>
      <c r="E215" s="16">
        <v>8</v>
      </c>
      <c r="F215" s="19"/>
      <c r="G215" s="54" t="s">
        <v>475</v>
      </c>
      <c r="H215" s="60">
        <v>608743.22</v>
      </c>
      <c r="I215" s="11">
        <v>0</v>
      </c>
      <c r="J215" s="11">
        <v>0</v>
      </c>
      <c r="K215" s="11">
        <v>23634.41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  <c r="V215" s="60">
        <v>23634.41</v>
      </c>
      <c r="W215" s="11">
        <v>573426</v>
      </c>
      <c r="X215" s="37">
        <v>0</v>
      </c>
      <c r="Y215" s="63">
        <v>11682.81</v>
      </c>
    </row>
    <row r="216" spans="1:25" ht="25.5">
      <c r="A216" s="227">
        <v>2</v>
      </c>
      <c r="B216" s="228">
        <v>63</v>
      </c>
      <c r="C216" s="228">
        <v>1</v>
      </c>
      <c r="D216" s="16" t="s">
        <v>474</v>
      </c>
      <c r="E216" s="16">
        <v>8</v>
      </c>
      <c r="F216" s="19"/>
      <c r="G216" s="54" t="s">
        <v>476</v>
      </c>
      <c r="H216" s="60">
        <v>79884309.19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60">
        <v>0</v>
      </c>
      <c r="W216" s="11">
        <v>53000</v>
      </c>
      <c r="X216" s="37">
        <v>0</v>
      </c>
      <c r="Y216" s="63">
        <v>79831309.19</v>
      </c>
    </row>
    <row r="217" spans="1:25" ht="12.75">
      <c r="A217" s="227">
        <v>2</v>
      </c>
      <c r="B217" s="228">
        <v>9</v>
      </c>
      <c r="C217" s="228">
        <v>7</v>
      </c>
      <c r="D217" s="16" t="s">
        <v>474</v>
      </c>
      <c r="E217" s="16">
        <v>8</v>
      </c>
      <c r="F217" s="19"/>
      <c r="G217" s="54" t="s">
        <v>477</v>
      </c>
      <c r="H217" s="60">
        <v>1147017.91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60">
        <v>0</v>
      </c>
      <c r="W217" s="11">
        <v>0</v>
      </c>
      <c r="X217" s="37">
        <v>0</v>
      </c>
      <c r="Y217" s="63">
        <v>1147017.91</v>
      </c>
    </row>
    <row r="218" spans="1:25" ht="12.75">
      <c r="A218" s="227">
        <v>2</v>
      </c>
      <c r="B218" s="228">
        <v>10</v>
      </c>
      <c r="C218" s="228">
        <v>1</v>
      </c>
      <c r="D218" s="16" t="s">
        <v>474</v>
      </c>
      <c r="E218" s="16">
        <v>8</v>
      </c>
      <c r="F218" s="19"/>
      <c r="G218" s="54" t="s">
        <v>478</v>
      </c>
      <c r="H218" s="60">
        <v>860300.96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60">
        <v>0</v>
      </c>
      <c r="W218" s="11">
        <v>0</v>
      </c>
      <c r="X218" s="37">
        <v>0</v>
      </c>
      <c r="Y218" s="63">
        <v>860300.96</v>
      </c>
    </row>
    <row r="219" spans="1:25" ht="12.75">
      <c r="A219" s="227">
        <v>2</v>
      </c>
      <c r="B219" s="228">
        <v>20</v>
      </c>
      <c r="C219" s="228">
        <v>2</v>
      </c>
      <c r="D219" s="16" t="s">
        <v>474</v>
      </c>
      <c r="E219" s="16">
        <v>8</v>
      </c>
      <c r="F219" s="19"/>
      <c r="G219" s="54" t="s">
        <v>479</v>
      </c>
      <c r="H219" s="60">
        <v>763532.85</v>
      </c>
      <c r="I219" s="11">
        <v>0</v>
      </c>
      <c r="J219" s="11">
        <v>0</v>
      </c>
      <c r="K219" s="11">
        <v>693062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693062</v>
      </c>
      <c r="T219" s="11">
        <v>0</v>
      </c>
      <c r="U219" s="11">
        <v>0</v>
      </c>
      <c r="V219" s="60">
        <v>0</v>
      </c>
      <c r="W219" s="11">
        <v>12000</v>
      </c>
      <c r="X219" s="37">
        <v>0</v>
      </c>
      <c r="Y219" s="63">
        <v>58470.85</v>
      </c>
    </row>
    <row r="220" spans="1:25" ht="12.75">
      <c r="A220" s="227">
        <v>2</v>
      </c>
      <c r="B220" s="228">
        <v>61</v>
      </c>
      <c r="C220" s="228">
        <v>1</v>
      </c>
      <c r="D220" s="16" t="s">
        <v>474</v>
      </c>
      <c r="E220" s="16">
        <v>8</v>
      </c>
      <c r="F220" s="19"/>
      <c r="G220" s="54" t="s">
        <v>480</v>
      </c>
      <c r="H220" s="60">
        <v>3391352.27</v>
      </c>
      <c r="I220" s="11">
        <v>0</v>
      </c>
      <c r="J220" s="11">
        <v>0</v>
      </c>
      <c r="K220" s="11">
        <v>33788.23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60">
        <v>33788.23</v>
      </c>
      <c r="W220" s="11">
        <v>26407.41</v>
      </c>
      <c r="X220" s="37">
        <v>0</v>
      </c>
      <c r="Y220" s="63">
        <v>3331156.63</v>
      </c>
    </row>
    <row r="221" spans="1:25" ht="38.25">
      <c r="A221" s="227">
        <v>2</v>
      </c>
      <c r="B221" s="228">
        <v>2</v>
      </c>
      <c r="C221" s="228">
        <v>5</v>
      </c>
      <c r="D221" s="16" t="s">
        <v>474</v>
      </c>
      <c r="E221" s="16">
        <v>8</v>
      </c>
      <c r="F221" s="19"/>
      <c r="G221" s="54" t="s">
        <v>481</v>
      </c>
      <c r="H221" s="60">
        <v>2433669.03</v>
      </c>
      <c r="I221" s="11">
        <v>0</v>
      </c>
      <c r="J221" s="11">
        <v>0</v>
      </c>
      <c r="K221" s="11">
        <v>2282400.4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60">
        <v>2282400.4</v>
      </c>
      <c r="W221" s="11">
        <v>0</v>
      </c>
      <c r="X221" s="37">
        <v>0</v>
      </c>
      <c r="Y221" s="63">
        <v>151268.63</v>
      </c>
    </row>
    <row r="222" spans="1:25" ht="12.75">
      <c r="A222" s="227">
        <v>2</v>
      </c>
      <c r="B222" s="228">
        <v>8</v>
      </c>
      <c r="C222" s="228">
        <v>6</v>
      </c>
      <c r="D222" s="16" t="s">
        <v>474</v>
      </c>
      <c r="E222" s="16">
        <v>8</v>
      </c>
      <c r="F222" s="19"/>
      <c r="G222" s="54" t="s">
        <v>482</v>
      </c>
      <c r="H222" s="60">
        <v>22283.52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60">
        <v>0</v>
      </c>
      <c r="W222" s="11">
        <v>0</v>
      </c>
      <c r="X222" s="37">
        <v>0</v>
      </c>
      <c r="Y222" s="63">
        <v>22283.52</v>
      </c>
    </row>
    <row r="223" spans="1:25" ht="12.75">
      <c r="A223" s="227">
        <v>2</v>
      </c>
      <c r="B223" s="228">
        <v>16</v>
      </c>
      <c r="C223" s="228">
        <v>4</v>
      </c>
      <c r="D223" s="16" t="s">
        <v>474</v>
      </c>
      <c r="E223" s="16">
        <v>8</v>
      </c>
      <c r="F223" s="19"/>
      <c r="G223" s="54" t="s">
        <v>483</v>
      </c>
      <c r="H223" s="60">
        <v>11610343.26</v>
      </c>
      <c r="I223" s="11">
        <v>0</v>
      </c>
      <c r="J223" s="11">
        <v>0</v>
      </c>
      <c r="K223" s="11">
        <v>3036292.57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60">
        <v>3036292.57</v>
      </c>
      <c r="W223" s="11">
        <v>18912.41</v>
      </c>
      <c r="X223" s="37">
        <v>0</v>
      </c>
      <c r="Y223" s="63">
        <v>8555138.28</v>
      </c>
    </row>
    <row r="224" spans="1:25" ht="12.75">
      <c r="A224" s="227">
        <v>2</v>
      </c>
      <c r="B224" s="228">
        <v>25</v>
      </c>
      <c r="C224" s="228">
        <v>2</v>
      </c>
      <c r="D224" s="16" t="s">
        <v>474</v>
      </c>
      <c r="E224" s="16">
        <v>8</v>
      </c>
      <c r="F224" s="19"/>
      <c r="G224" s="54" t="s">
        <v>484</v>
      </c>
      <c r="H224" s="60">
        <v>669505.45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60">
        <v>0</v>
      </c>
      <c r="W224" s="11">
        <v>7692.7</v>
      </c>
      <c r="X224" s="37">
        <v>0</v>
      </c>
      <c r="Y224" s="63">
        <v>661812.75</v>
      </c>
    </row>
    <row r="225" spans="1:25" ht="12.75">
      <c r="A225" s="227">
        <v>2</v>
      </c>
      <c r="B225" s="228">
        <v>1</v>
      </c>
      <c r="C225" s="228">
        <v>1</v>
      </c>
      <c r="D225" s="16" t="s">
        <v>474</v>
      </c>
      <c r="E225" s="16">
        <v>8</v>
      </c>
      <c r="F225" s="19"/>
      <c r="G225" s="54" t="s">
        <v>485</v>
      </c>
      <c r="H225" s="60">
        <v>54698.34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60">
        <v>0</v>
      </c>
      <c r="W225" s="11">
        <v>0</v>
      </c>
      <c r="X225" s="37">
        <v>0</v>
      </c>
      <c r="Y225" s="63">
        <v>54698.34</v>
      </c>
    </row>
    <row r="226" spans="1:25" ht="25.5">
      <c r="A226" s="227">
        <v>2</v>
      </c>
      <c r="B226" s="228">
        <v>17</v>
      </c>
      <c r="C226" s="228">
        <v>4</v>
      </c>
      <c r="D226" s="16" t="s">
        <v>474</v>
      </c>
      <c r="E226" s="16">
        <v>8</v>
      </c>
      <c r="F226" s="19"/>
      <c r="G226" s="54" t="s">
        <v>486</v>
      </c>
      <c r="H226" s="60">
        <v>10506635.89</v>
      </c>
      <c r="I226" s="11">
        <v>0</v>
      </c>
      <c r="J226" s="11">
        <v>0</v>
      </c>
      <c r="K226" s="11">
        <v>8559146.77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60">
        <v>8559146.77</v>
      </c>
      <c r="W226" s="11">
        <v>0</v>
      </c>
      <c r="X226" s="37">
        <v>0</v>
      </c>
      <c r="Y226" s="63">
        <v>1947489.12</v>
      </c>
    </row>
    <row r="227" spans="1:25" ht="38.25">
      <c r="A227" s="227">
        <v>2</v>
      </c>
      <c r="B227" s="228">
        <v>3</v>
      </c>
      <c r="C227" s="228">
        <v>1</v>
      </c>
      <c r="D227" s="16" t="s">
        <v>474</v>
      </c>
      <c r="E227" s="16">
        <v>8</v>
      </c>
      <c r="F227" s="19"/>
      <c r="G227" s="54" t="s">
        <v>487</v>
      </c>
      <c r="H227" s="60">
        <v>76030.49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60">
        <v>0</v>
      </c>
      <c r="W227" s="11">
        <v>0</v>
      </c>
      <c r="X227" s="37">
        <v>0</v>
      </c>
      <c r="Y227" s="63">
        <v>76030.49</v>
      </c>
    </row>
    <row r="228" spans="1:25" ht="12.75">
      <c r="A228" s="227"/>
      <c r="B228" s="228"/>
      <c r="C228" s="228"/>
      <c r="D228" s="16"/>
      <c r="E228" s="16"/>
      <c r="F228" s="19"/>
      <c r="G228" s="54"/>
      <c r="H228" s="60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60"/>
      <c r="W228" s="11"/>
      <c r="X228" s="37"/>
      <c r="Y228" s="63"/>
    </row>
    <row r="229" spans="1:25" ht="12.75">
      <c r="A229" s="227"/>
      <c r="B229" s="228"/>
      <c r="C229" s="228"/>
      <c r="D229" s="16"/>
      <c r="E229" s="16"/>
      <c r="F229" s="19"/>
      <c r="G229" s="54"/>
      <c r="H229" s="60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60"/>
      <c r="W229" s="11"/>
      <c r="X229" s="37"/>
      <c r="Y229" s="63"/>
    </row>
    <row r="230" spans="1:25" ht="12.75">
      <c r="A230" s="227"/>
      <c r="B230" s="228"/>
      <c r="C230" s="228"/>
      <c r="D230" s="16"/>
      <c r="E230" s="16"/>
      <c r="F230" s="19"/>
      <c r="G230" s="54"/>
      <c r="H230" s="60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60"/>
      <c r="W230" s="11"/>
      <c r="X230" s="37"/>
      <c r="Y230" s="63"/>
    </row>
    <row r="231" spans="1:25" ht="12.75">
      <c r="A231" s="227"/>
      <c r="B231" s="228"/>
      <c r="C231" s="228"/>
      <c r="D231" s="16"/>
      <c r="E231" s="16"/>
      <c r="F231" s="19"/>
      <c r="G231" s="54"/>
      <c r="H231" s="60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60"/>
      <c r="W231" s="11"/>
      <c r="X231" s="37"/>
      <c r="Y231" s="63"/>
    </row>
    <row r="232" spans="1:25" ht="13.5" thickBot="1">
      <c r="A232" s="241"/>
      <c r="B232" s="242"/>
      <c r="C232" s="242"/>
      <c r="D232" s="17"/>
      <c r="E232" s="17"/>
      <c r="F232" s="20"/>
      <c r="G232" s="57"/>
      <c r="H232" s="7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71"/>
      <c r="W232" s="12"/>
      <c r="X232" s="256"/>
      <c r="Y232" s="76"/>
    </row>
  </sheetData>
  <sheetProtection/>
  <mergeCells count="17">
    <mergeCell ref="F7:G9"/>
    <mergeCell ref="A1:N1"/>
    <mergeCell ref="A2:N2"/>
    <mergeCell ref="A3:N3"/>
    <mergeCell ref="E7:E9"/>
    <mergeCell ref="H7:H9"/>
    <mergeCell ref="A7:A9"/>
    <mergeCell ref="B7:B9"/>
    <mergeCell ref="C7:C9"/>
    <mergeCell ref="D7:D9"/>
    <mergeCell ref="Y8:Y9"/>
    <mergeCell ref="I7:Y7"/>
    <mergeCell ref="I8:I9"/>
    <mergeCell ref="K8:K9"/>
    <mergeCell ref="L8:V8"/>
    <mergeCell ref="W8:W9"/>
    <mergeCell ref="J8:J9"/>
  </mergeCells>
  <printOptions horizontalCentered="1"/>
  <pageMargins left="0.5905511811023623" right="0.5905511811023623" top="0.7874015748031497" bottom="0.7874015748031497" header="0.31496062992125984" footer="0.31496062992125984"/>
  <pageSetup fitToHeight="5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wkanczuga</dc:creator>
  <cp:keywords/>
  <dc:description/>
  <cp:lastModifiedBy>WK</cp:lastModifiedBy>
  <cp:lastPrinted>2008-08-12T08:40:14Z</cp:lastPrinted>
  <dcterms:created xsi:type="dcterms:W3CDTF">2004-12-13T11:18:08Z</dcterms:created>
  <dcterms:modified xsi:type="dcterms:W3CDTF">2014-04-02T11:28:51Z</dcterms:modified>
  <cp:category/>
  <cp:version/>
  <cp:contentType/>
  <cp:contentStatus/>
</cp:coreProperties>
</file>